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no-PC\Desktop\Introduction to Data (Business) Analytics\Group Project\"/>
    </mc:Choice>
  </mc:AlternateContent>
  <bookViews>
    <workbookView xWindow="0" yWindow="0" windowWidth="20490" windowHeight="9045" tabRatio="1000" activeTab="4"/>
  </bookViews>
  <sheets>
    <sheet name="Overview" sheetId="1" r:id="rId1"/>
    <sheet name="Attributes" sheetId="2" r:id="rId2"/>
    <sheet name="regression_summary" sheetId="13" r:id="rId3"/>
    <sheet name="Question 3 - leadership" sheetId="19" r:id="rId4"/>
    <sheet name="Q1 - Modelling relations" sheetId="20" r:id="rId5"/>
    <sheet name="relation 3782" sheetId="3" r:id="rId6"/>
    <sheet name="Design Analysis" sheetId="15" r:id="rId7"/>
    <sheet name="relation 3781" sheetId="4" r:id="rId8"/>
    <sheet name="Implementation Analysi" sheetId="16" r:id="rId9"/>
    <sheet name="relation 3780" sheetId="5" r:id="rId10"/>
    <sheet name="Popularity analysis" sheetId="18" r:id="rId11"/>
    <sheet name="relation 3779" sheetId="6" r:id="rId12"/>
    <sheet name="Troubleshoot Analysis" sheetId="17" r:id="rId13"/>
    <sheet name="multiple_choice 1056" sheetId="7" r:id="rId14"/>
    <sheet name="multiple_choice 1055" sheetId="8" r:id="rId15"/>
    <sheet name="multiple_choice 1054" sheetId="9" r:id="rId16"/>
    <sheet name="multiple_choice 1053" sheetId="10" r:id="rId17"/>
  </sheets>
  <definedNames>
    <definedName name="_xlnm._FilterDatabase" localSheetId="2" hidden="1">regression_summary!$X$5:$AC$15</definedName>
    <definedName name="_xlnm._FilterDatabase" localSheetId="5" hidden="1">'relation 3782'!$A$1:$C$216</definedName>
  </definedNames>
  <calcPr calcId="152511"/>
  <pivotCaches>
    <pivotCache cacheId="2" r:id="rId18"/>
    <pivotCache cacheId="16" r:id="rId19"/>
    <pivotCache cacheId="15" r:id="rId20"/>
    <pivotCache cacheId="19" r:id="rId21"/>
    <pivotCache cacheId="30" r:id="rId22"/>
    <pivotCache cacheId="33" r:id="rId23"/>
    <pivotCache cacheId="36" r:id="rId24"/>
    <pivotCache cacheId="39" r:id="rId25"/>
    <pivotCache cacheId="53" r:id="rId26"/>
  </pivotCaches>
</workbook>
</file>

<file path=xl/calcChain.xml><?xml version="1.0" encoding="utf-8"?>
<calcChain xmlns="http://schemas.openxmlformats.org/spreadsheetml/2006/main">
  <c r="V29" i="13" l="1"/>
  <c r="V30" i="13"/>
  <c r="V31" i="13"/>
  <c r="V32" i="13"/>
  <c r="V33" i="13"/>
  <c r="V34" i="13"/>
  <c r="V35" i="13"/>
  <c r="V36" i="13"/>
  <c r="V37" i="13"/>
  <c r="V38" i="13"/>
  <c r="F54" i="19"/>
  <c r="E54" i="19"/>
  <c r="D54" i="19"/>
  <c r="C54" i="19"/>
  <c r="Y11" i="13"/>
  <c r="Z11" i="13"/>
  <c r="AA11" i="13"/>
  <c r="AB11" i="13"/>
  <c r="Y6" i="13"/>
  <c r="Z6" i="13"/>
  <c r="AC6" i="13" s="1"/>
  <c r="AA6" i="13"/>
  <c r="AB6" i="13"/>
  <c r="Y15" i="13"/>
  <c r="Z15" i="13"/>
  <c r="AA15" i="13"/>
  <c r="AB15" i="13"/>
  <c r="Y8" i="13"/>
  <c r="Z8" i="13"/>
  <c r="AC8" i="13" s="1"/>
  <c r="AA8" i="13"/>
  <c r="AB8" i="13"/>
  <c r="Y7" i="13"/>
  <c r="Z7" i="13"/>
  <c r="AA7" i="13"/>
  <c r="AB7" i="13"/>
  <c r="Y14" i="13"/>
  <c r="Z14" i="13"/>
  <c r="AA14" i="13"/>
  <c r="AB14" i="13"/>
  <c r="Y10" i="13"/>
  <c r="Z10" i="13"/>
  <c r="AA10" i="13"/>
  <c r="AB10" i="13"/>
  <c r="Y13" i="13"/>
  <c r="Z13" i="13"/>
  <c r="AA13" i="13"/>
  <c r="AB13" i="13"/>
  <c r="Y12" i="13"/>
  <c r="Z12" i="13"/>
  <c r="AA12" i="13"/>
  <c r="AB12" i="13"/>
  <c r="AB9" i="13"/>
  <c r="AA9" i="13"/>
  <c r="Z9" i="13"/>
  <c r="Y9" i="13"/>
  <c r="V18" i="13"/>
  <c r="V8" i="13"/>
  <c r="V14" i="13"/>
  <c r="V16" i="13"/>
  <c r="V7" i="13"/>
  <c r="V11" i="13"/>
  <c r="V20" i="13"/>
  <c r="V10" i="13"/>
  <c r="V17" i="13"/>
  <c r="V13" i="13"/>
  <c r="V12" i="13"/>
  <c r="V19" i="13"/>
  <c r="V9" i="13"/>
  <c r="V15" i="13"/>
  <c r="V6" i="13"/>
  <c r="C30" i="19"/>
  <c r="D30" i="19"/>
  <c r="E30" i="19"/>
  <c r="F30" i="19"/>
  <c r="C31" i="19"/>
  <c r="D31" i="19"/>
  <c r="E31" i="19"/>
  <c r="F31" i="19"/>
  <c r="C32" i="19"/>
  <c r="D32" i="19"/>
  <c r="E32" i="19"/>
  <c r="F32" i="19"/>
  <c r="C33" i="19"/>
  <c r="D33" i="19"/>
  <c r="E33" i="19"/>
  <c r="F33" i="19"/>
  <c r="C34" i="19"/>
  <c r="D34" i="19"/>
  <c r="E34" i="19"/>
  <c r="F34" i="19"/>
  <c r="C35" i="19"/>
  <c r="D35" i="19"/>
  <c r="E35" i="19"/>
  <c r="F35" i="19"/>
  <c r="C36" i="19"/>
  <c r="D36" i="19"/>
  <c r="E36" i="19"/>
  <c r="F36" i="19"/>
  <c r="C37" i="19"/>
  <c r="D37" i="19"/>
  <c r="E37" i="19"/>
  <c r="F37" i="19"/>
  <c r="C38" i="19"/>
  <c r="D38" i="19"/>
  <c r="E38" i="19"/>
  <c r="F38" i="19"/>
  <c r="C39" i="19"/>
  <c r="D39" i="19"/>
  <c r="E39" i="19"/>
  <c r="F39" i="19"/>
  <c r="C40" i="19"/>
  <c r="D40" i="19"/>
  <c r="E40" i="19"/>
  <c r="F40" i="19"/>
  <c r="C41" i="19"/>
  <c r="D41" i="19"/>
  <c r="E41" i="19"/>
  <c r="F41" i="19"/>
  <c r="C42" i="19"/>
  <c r="D42" i="19"/>
  <c r="E42" i="19"/>
  <c r="F42" i="19"/>
  <c r="C43" i="19"/>
  <c r="D43" i="19"/>
  <c r="E43" i="19"/>
  <c r="F43" i="19"/>
  <c r="F29" i="19"/>
  <c r="E29" i="19"/>
  <c r="D29" i="19"/>
  <c r="C29" i="19"/>
  <c r="AC12" i="13" l="1"/>
  <c r="AC7" i="13"/>
  <c r="AC9" i="13"/>
  <c r="AC13" i="13"/>
  <c r="AC14" i="13"/>
  <c r="AC10" i="13"/>
  <c r="AC15" i="13"/>
  <c r="AC11" i="13"/>
</calcChain>
</file>

<file path=xl/sharedStrings.xml><?xml version="1.0" encoding="utf-8"?>
<sst xmlns="http://schemas.openxmlformats.org/spreadsheetml/2006/main" count="3477" uniqueCount="226">
  <si>
    <t>group_id</t>
  </si>
  <si>
    <t>group_name</t>
  </si>
  <si>
    <t>F</t>
  </si>
  <si>
    <t>A</t>
  </si>
  <si>
    <t>H</t>
  </si>
  <si>
    <t>C</t>
  </si>
  <si>
    <t>K</t>
  </si>
  <si>
    <t>J</t>
  </si>
  <si>
    <t>I</t>
  </si>
  <si>
    <t>L</t>
  </si>
  <si>
    <t>G</t>
  </si>
  <si>
    <t>D</t>
  </si>
  <si>
    <t>B</t>
  </si>
  <si>
    <t>E</t>
  </si>
  <si>
    <t>question_type</t>
  </si>
  <si>
    <t>question_id</t>
  </si>
  <si>
    <t>question</t>
  </si>
  <si>
    <t>relation</t>
  </si>
  <si>
    <t>3782</t>
  </si>
  <si>
    <t>Imagine you have been invited to a 2-day January workshop in which you will design a creative new graduation week celebration for students in your degree course. Select up to 6 people to join you in this task.</t>
  </si>
  <si>
    <t>3781</t>
  </si>
  <si>
    <t>Imagine you have been asked to join a team that will meet weekly from January to May to complete detailed planning for the new graduation week celebration. Select up to 6 people you would like to see on this team.</t>
  </si>
  <si>
    <t>3780</t>
  </si>
  <si>
    <t>Imagine a generous Imperial alumnus has given you a luxury box at the Royal Albert Hall for a concert you will really enjoy. Select up to 6 people from this class to invite to the concert.</t>
  </si>
  <si>
    <t>3779</t>
  </si>
  <si>
    <t>Imagine you have been invited to join a team that will meet urgently as needed to rally student support for your graduation week celebration plan when it faces resistance. Select up to 6 people to join you in this task.</t>
  </si>
  <si>
    <t>multiple_choice</t>
  </si>
  <si>
    <t>1056</t>
  </si>
  <si>
    <t xml:space="preserve">GUEST LIST: Which of the three approaches to selecting guests appeals most to you? Please select the one that suits you best. </t>
  </si>
  <si>
    <t>1055</t>
  </si>
  <si>
    <t>STYLE: Which of the three style options do you want for your party? Please select the one that suits you best.</t>
  </si>
  <si>
    <t>1054</t>
  </si>
  <si>
    <t>OPTION 1: If you would like your party to reflect two approaches to selecting guests, which of the following approaches to selecting guests would you choose next?</t>
  </si>
  <si>
    <t>1053</t>
  </si>
  <si>
    <t>OPTION 2: Finally, please tell us what proportion of your guests you’d like to draw from your preferred approach(es) to selecting guests:</t>
  </si>
  <si>
    <t>id</t>
  </si>
  <si>
    <t>name</t>
  </si>
  <si>
    <t>group</t>
  </si>
  <si>
    <t>1</t>
  </si>
  <si>
    <t>57</t>
  </si>
  <si>
    <t>2</t>
  </si>
  <si>
    <t>56</t>
  </si>
  <si>
    <t>3</t>
  </si>
  <si>
    <t>55</t>
  </si>
  <si>
    <t>4</t>
  </si>
  <si>
    <t>54</t>
  </si>
  <si>
    <t>5</t>
  </si>
  <si>
    <t>53</t>
  </si>
  <si>
    <t>6</t>
  </si>
  <si>
    <t>52</t>
  </si>
  <si>
    <t>7</t>
  </si>
  <si>
    <t>51</t>
  </si>
  <si>
    <t>8</t>
  </si>
  <si>
    <t>50</t>
  </si>
  <si>
    <t>9</t>
  </si>
  <si>
    <t>49</t>
  </si>
  <si>
    <t>10</t>
  </si>
  <si>
    <t>48</t>
  </si>
  <si>
    <t>11</t>
  </si>
  <si>
    <t>47</t>
  </si>
  <si>
    <t>12</t>
  </si>
  <si>
    <t>46</t>
  </si>
  <si>
    <t>13</t>
  </si>
  <si>
    <t>45</t>
  </si>
  <si>
    <t>14</t>
  </si>
  <si>
    <t>44</t>
  </si>
  <si>
    <t>15</t>
  </si>
  <si>
    <t>43</t>
  </si>
  <si>
    <t>16</t>
  </si>
  <si>
    <t>42</t>
  </si>
  <si>
    <t>17</t>
  </si>
  <si>
    <t>41</t>
  </si>
  <si>
    <t>18</t>
  </si>
  <si>
    <t>40</t>
  </si>
  <si>
    <t>19</t>
  </si>
  <si>
    <t>39</t>
  </si>
  <si>
    <t>20</t>
  </si>
  <si>
    <t>38</t>
  </si>
  <si>
    <t>21</t>
  </si>
  <si>
    <t>37</t>
  </si>
  <si>
    <t>22</t>
  </si>
  <si>
    <t>36</t>
  </si>
  <si>
    <t>23</t>
  </si>
  <si>
    <t>35</t>
  </si>
  <si>
    <t>24</t>
  </si>
  <si>
    <t>34</t>
  </si>
  <si>
    <t>25</t>
  </si>
  <si>
    <t>33</t>
  </si>
  <si>
    <t>26</t>
  </si>
  <si>
    <t>32</t>
  </si>
  <si>
    <t>27</t>
  </si>
  <si>
    <t>31</t>
  </si>
  <si>
    <t>28</t>
  </si>
  <si>
    <t>30</t>
  </si>
  <si>
    <t>29</t>
  </si>
  <si>
    <t>rater_id</t>
  </si>
  <si>
    <t>rated_id</t>
  </si>
  <si>
    <t>rating</t>
  </si>
  <si>
    <t>item</t>
  </si>
  <si>
    <t>rater</t>
  </si>
  <si>
    <t>0</t>
  </si>
  <si>
    <t>Count of id</t>
  </si>
  <si>
    <t>Row Labels</t>
  </si>
  <si>
    <t>Grand Total</t>
  </si>
  <si>
    <t>Count of rater_id</t>
  </si>
  <si>
    <t>Count of rated_id</t>
  </si>
  <si>
    <t>Person Id</t>
  </si>
  <si>
    <t>number of choices</t>
  </si>
  <si>
    <t>DESIGN</t>
  </si>
  <si>
    <t>(blank)</t>
  </si>
  <si>
    <t>IMPLEMENTATION</t>
  </si>
  <si>
    <t>INVITATION TO BOX AT ROYAL ALBERT HALL</t>
  </si>
  <si>
    <t>TROUBLE SHOOTING TEAM</t>
  </si>
  <si>
    <t>This table gives the number of times a person was chosen, sorted highest to lowest</t>
  </si>
  <si>
    <t>Count of rater</t>
  </si>
  <si>
    <t>View as measure of popularity</t>
  </si>
  <si>
    <t>implementation</t>
  </si>
  <si>
    <t>design</t>
  </si>
  <si>
    <t>troubleshoot</t>
  </si>
  <si>
    <t>Code</t>
  </si>
  <si>
    <t>Choice</t>
  </si>
  <si>
    <r>
      <t xml:space="preserve">Cozy. </t>
    </r>
    <r>
      <rPr>
        <sz val="12"/>
        <color rgb="FF262626"/>
        <rFont val="Arial"/>
        <family val="2"/>
      </rPr>
      <t>For up to 12, a sit-down dinner with table service, white linens, excellent food and drinks, and a sound system for play-your-own music.</t>
    </r>
  </si>
  <si>
    <r>
      <t xml:space="preserve">Mixer. </t>
    </r>
    <r>
      <rPr>
        <sz val="12"/>
        <color rgb="FF262626"/>
        <rFont val="Arial"/>
        <family val="2"/>
      </rPr>
      <t>For 20-30, a stand-up dining buffet with great food; a bar serving beer, wine, and soft drinks; and a sound system for play-your-own music.</t>
    </r>
  </si>
  <si>
    <r>
      <t xml:space="preserve">PARTY! </t>
    </r>
    <r>
      <rPr>
        <sz val="12"/>
        <color rgb="FF262626"/>
        <rFont val="Arial"/>
        <family val="2"/>
      </rPr>
      <t>For 50-100, servers offering finger food; a bar serving beer, wine and soft drinks; and a dance floor with a DJ.</t>
    </r>
  </si>
  <si>
    <r>
      <t xml:space="preserve">Tight. </t>
    </r>
    <r>
      <rPr>
        <sz val="12"/>
        <color rgb="FF262626"/>
        <rFont val="Arial"/>
        <family val="2"/>
      </rPr>
      <t>Your best and closest friends.</t>
    </r>
  </si>
  <si>
    <r>
      <t xml:space="preserve">Exclusive. </t>
    </r>
    <r>
      <rPr>
        <sz val="12"/>
        <color rgb="FF262626"/>
        <rFont val="Arial"/>
        <family val="2"/>
      </rPr>
      <t>The most famous or influential people you can attract.</t>
    </r>
  </si>
  <si>
    <r>
      <t xml:space="preserve">Expansive. </t>
    </r>
    <r>
      <rPr>
        <sz val="12"/>
        <color rgb="FF262626"/>
        <rFont val="Arial"/>
        <family val="2"/>
      </rPr>
      <t>A cool mix of people who do not (yet!) know each other well.</t>
    </r>
  </si>
  <si>
    <r>
      <t xml:space="preserve">No thanks. </t>
    </r>
    <r>
      <rPr>
        <sz val="12"/>
        <color rgb="FF262626"/>
        <rFont val="Arial"/>
        <family val="2"/>
      </rPr>
      <t>You prefer all your guests to fit the approach just selected above.</t>
    </r>
  </si>
  <si>
    <r>
      <t xml:space="preserve">Tight. </t>
    </r>
    <r>
      <rPr>
        <sz val="12"/>
        <color rgb="FF262626"/>
        <rFont val="Arial"/>
        <family val="2"/>
      </rPr>
      <t>You would also like to have guests from among your best and closest friends, including family of course.</t>
    </r>
  </si>
  <si>
    <r>
      <t xml:space="preserve">Exclusive. </t>
    </r>
    <r>
      <rPr>
        <sz val="12"/>
        <color rgb="FF262626"/>
        <rFont val="Arial"/>
        <family val="2"/>
      </rPr>
      <t>You would also like to have guests from among the most famous or influential people you can attract.</t>
    </r>
  </si>
  <si>
    <r>
      <t xml:space="preserve">Expansive. </t>
    </r>
    <r>
      <rPr>
        <sz val="12"/>
        <color rgb="FF262626"/>
        <rFont val="Arial"/>
        <family val="2"/>
      </rPr>
      <t>You would also like to have guests who are a cool mix of people who do not (yet!) know each other well.</t>
    </r>
  </si>
  <si>
    <r>
      <t xml:space="preserve">Just One. </t>
    </r>
    <r>
      <rPr>
        <sz val="12"/>
        <color rgb="FF262626"/>
        <rFont val="Arial"/>
        <family val="2"/>
      </rPr>
      <t>You prefer to use a single approach to selecting all your guests.</t>
    </r>
  </si>
  <si>
    <r>
      <t xml:space="preserve">Clear One-Two. </t>
    </r>
    <r>
      <rPr>
        <sz val="12"/>
        <color rgb="FF262626"/>
        <rFont val="Arial"/>
        <family val="2"/>
      </rPr>
      <t>You’d like most of your guests to be selected using your first preferred approach, but you do want some guests from the second approach.</t>
    </r>
  </si>
  <si>
    <r>
      <t xml:space="preserve">Equal. </t>
    </r>
    <r>
      <rPr>
        <sz val="12"/>
        <color rgb="FF262626"/>
        <rFont val="Arial"/>
        <family val="2"/>
      </rPr>
      <t>You’d like an equal mix of your two approaches to selecting guests.</t>
    </r>
  </si>
  <si>
    <t>Tight. Your best and closest friends.</t>
  </si>
  <si>
    <t>Exclusive. The most famous or influential people you can attract.</t>
  </si>
  <si>
    <t>Expansive. A cool mix of people who do not (yet!) know each other well.</t>
  </si>
  <si>
    <t>Cozy. For up to 12, a sit-down dinner with table service, white linens, excellent food and drinks, and a sound system for play-your-own music.</t>
  </si>
  <si>
    <t>Mixer. For 20-30, a stand-up dining buffet with great food; a bar serving beer, wine, and soft drinks; and a sound system for play-your-own music.</t>
  </si>
  <si>
    <t>PARTY! For 50-100, servers offering finger food; a bar serving beer, wine and soft drinks; and a dance floor with a DJ.</t>
  </si>
  <si>
    <t>No thanks. You prefer all your guests to fit the approach just selected above.</t>
  </si>
  <si>
    <t>Tight. You would also like to have guests from among your best and closest friends, including family of course.</t>
  </si>
  <si>
    <t>Exclusive. You would also like to have guests from among the most famous or influential people you can attract.</t>
  </si>
  <si>
    <t>Just One. You prefer to use a single approach to selecting all your guests.</t>
  </si>
  <si>
    <t>Clear One-Two. You’d like most of your guests to be selected using your first preferred approach, but you do want some guests from the second approach.</t>
  </si>
  <si>
    <t>Equal. You’d like an equal mix of your two approaches to selecting guests.</t>
  </si>
  <si>
    <t>in_deg</t>
  </si>
  <si>
    <t>close</t>
  </si>
  <si>
    <t>between</t>
  </si>
  <si>
    <t>eig.vector</t>
  </si>
  <si>
    <t>eig.value</t>
  </si>
  <si>
    <t>eig.options.bmat</t>
  </si>
  <si>
    <t>eig.options.n</t>
  </si>
  <si>
    <t>eig.options.which</t>
  </si>
  <si>
    <t>eig.options.nev</t>
  </si>
  <si>
    <t>eig.options.tol</t>
  </si>
  <si>
    <t>eig.options.ncv</t>
  </si>
  <si>
    <t>eig.options.ldv</t>
  </si>
  <si>
    <t>eig.options.ishift</t>
  </si>
  <si>
    <t>eig.options.maxiter</t>
  </si>
  <si>
    <t>eig.options.nb</t>
  </si>
  <si>
    <t>eig.options.mode</t>
  </si>
  <si>
    <t>eig.options.start</t>
  </si>
  <si>
    <t>eig.options.sigma</t>
  </si>
  <si>
    <t>eig.options.sigmai</t>
  </si>
  <si>
    <t>eig.options.info</t>
  </si>
  <si>
    <t>eig.options.iter</t>
  </si>
  <si>
    <t>eig.options.nconv</t>
  </si>
  <si>
    <t>eig.options.numop</t>
  </si>
  <si>
    <t>eig.options.numopb</t>
  </si>
  <si>
    <t>eig.options.numreo</t>
  </si>
  <si>
    <t>LA</t>
  </si>
  <si>
    <t>ID</t>
  </si>
  <si>
    <t>Popularity</t>
  </si>
  <si>
    <t>in-degrees centrality</t>
  </si>
  <si>
    <t>Betweenness</t>
  </si>
  <si>
    <t>Eigenvector</t>
  </si>
  <si>
    <t>Implementation</t>
  </si>
  <si>
    <t>Design</t>
  </si>
  <si>
    <t>Q1</t>
  </si>
  <si>
    <t>Q2</t>
  </si>
  <si>
    <t>Q3</t>
  </si>
  <si>
    <t>Q4</t>
  </si>
  <si>
    <t>Design leader options</t>
  </si>
  <si>
    <t xml:space="preserve">Explanation: This person is well connected in all networks, and is therefore able to draw upon a wide network of ideas and inspiration. Furthermore, this person's social desires are extroverted and open, which will translate into a willingness to accept new ideas and concepts. </t>
  </si>
  <si>
    <t>Implementation leader options</t>
  </si>
  <si>
    <t>mean</t>
  </si>
  <si>
    <t>Rationale: the design phase is a short duration session which requires creativity and the free flow of ideas. It is thus important that we have a team of people who are well connected outside of the team - this will increase the chance of getting fresh, new ideas into the team. By using eigenvalue centrality, we get a measure of well people are connected to other well connected people - important for bringing in change.</t>
  </si>
  <si>
    <t>Design leader candidates: Unique top 5 eigenvalue centrality from each network</t>
  </si>
  <si>
    <t>Implementation leader candidates: unique top 5 betweenness from each network</t>
  </si>
  <si>
    <t>Rationale: the implementation phase is all about commitment to the cause and getting things done. They have a plan, and need to hit their deadlines. As such it's important that the group be tight, similar in outlook, and lead by someone with the authority and influence to make decisions. Betweenness is an important measure here, as this person will be able to be draw upon a wide base for decision making. By taking people who's social desire is more towards a tight knit group of friends we will reduce the chances of friction occurring within the team</t>
  </si>
  <si>
    <t>Sum</t>
  </si>
  <si>
    <t>Top Betweenness people</t>
  </si>
  <si>
    <t>Top eigenvector people</t>
  </si>
  <si>
    <t>Explanation; this person is far and away the most between of all the people on the course. Summing the betweenness scores give a whopping 1200 - a considerable lead on the person below him. Furthermore, their social preferences indicate an equal happiness with tight knit groups and expansive, getting to know others; valuable for a leader of a long project.</t>
  </si>
  <si>
    <t>A very close second, whilst this one has a higher score, the social preferences may indicate a poorer fit for the role.</t>
  </si>
  <si>
    <t>A good betweenness score, but a potentially a mixed social fit due to preference of expansive affairs</t>
  </si>
  <si>
    <t>Whilst not as high a score as below, social choices are a better fit</t>
  </si>
  <si>
    <t>Troubleshoot leader options</t>
  </si>
  <si>
    <t>Rationale: troubleshooting is about getting things done quickly. This team needs to be made up of people who are capable of pulling in outside help where necessary but also work well together.</t>
  </si>
  <si>
    <t>Combined top scorers (log betweeness + eigen)</t>
  </si>
  <si>
    <t>The number one betweeness, and number 2 eigenvector centrality value. This person is well connected to influencers, and is themselves an important node in other networks. They will be able to bring multiple sources together to problem solve.</t>
  </si>
  <si>
    <t>tidy(nb_model1)</t>
  </si>
  <si>
    <t>term</t>
  </si>
  <si>
    <t>estimate</t>
  </si>
  <si>
    <t>std.error</t>
  </si>
  <si>
    <t>statistic</t>
  </si>
  <si>
    <t>p.value</t>
  </si>
  <si>
    <t>(Intercept)</t>
  </si>
  <si>
    <t>Popularity.royal.albert.hall.</t>
  </si>
  <si>
    <t>tidy(nb_model2)</t>
  </si>
  <si>
    <t>tidy(nb_model3)</t>
  </si>
  <si>
    <t>tidy(pois_model1)</t>
  </si>
  <si>
    <t>tidy(pois_model2)</t>
  </si>
  <si>
    <t>tidy(pop_model1)</t>
  </si>
  <si>
    <t>tidy(pop_model2)</t>
  </si>
  <si>
    <t>tidy(pop_model3)</t>
  </si>
  <si>
    <t>Troubleshooting</t>
  </si>
  <si>
    <t>Negative Binomial - Dependent variable = Popularity</t>
  </si>
  <si>
    <t>Poisson - Dependent variable = Popularity</t>
  </si>
  <si>
    <t>OLS - Dependent variable = Popularity</t>
  </si>
  <si>
    <t>Independent variable &amp; coefficients</t>
  </si>
  <si>
    <t>Model Results:
Each method is telling us the same thing; popularity is a more important factor for the implementation team. This seems intuitive - because this team will be meeting on a weekly basis for 5 months then people have chosen those they would want to spend a lot of time with.
We see that there is little difference between the Poisson and Negative Binomial regression models. This data is more accurately modelled by these distributions; OLS assumes a normal distribution, of which these data are not.</t>
  </si>
  <si>
    <t>variance</t>
  </si>
  <si>
    <r>
      <t>β</t>
    </r>
    <r>
      <rPr>
        <vertAlign val="subscript"/>
        <sz val="10"/>
        <rFont val="Verdana"/>
        <family val="2"/>
      </rPr>
      <t>0</t>
    </r>
  </si>
  <si>
    <r>
      <t>β</t>
    </r>
    <r>
      <rPr>
        <vertAlign val="subscript"/>
        <sz val="10"/>
        <rFont val="Calibri"/>
        <family val="2"/>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</si>
</sst>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5" formatCode="0.000"/>
  </numFmts>
  <fonts count="10" x14ac:knownFonts="1">
    <font>
      <sz val="10"/>
      <name val="Verdana"/>
    </font>
    <font>
      <sz val="12"/>
      <color rgb="FF262626"/>
      <name val="Arial"/>
      <family val="2"/>
    </font>
    <font>
      <b/>
      <sz val="12"/>
      <color rgb="FF262626"/>
      <name val="Arial"/>
      <family val="2"/>
    </font>
    <font>
      <sz val="10"/>
      <name val="Verdana"/>
      <family val="2"/>
    </font>
    <font>
      <b/>
      <sz val="10"/>
      <name val="Verdana"/>
      <family val="2"/>
    </font>
    <font>
      <sz val="10"/>
      <color rgb="FF000000"/>
      <name val="Lucida Console"/>
      <family val="3"/>
    </font>
    <font>
      <sz val="10"/>
      <color rgb="FF0000FF"/>
      <name val="Lucida Console"/>
      <family val="3"/>
    </font>
    <font>
      <sz val="10"/>
      <name val="Calibri"/>
      <family val="2"/>
    </font>
    <font>
      <vertAlign val="subscript"/>
      <sz val="10"/>
      <name val="Verdana"/>
      <family val="2"/>
    </font>
    <font>
      <vertAlign val="subscript"/>
      <sz val="10"/>
      <name val="Calibri"/>
      <family val="2"/>
    </font>
  </fonts>
  <fills count="3">
    <fill>
      <patternFill patternType="none"/>
    </fill>
    <fill>
      <patternFill patternType="gray125"/>
    </fill>
    <fill>
      <patternFill patternType="solid">
        <fgColor rgb="FFFFFFFF"/>
        <bgColor indexed="64"/>
      </patternFill>
    </fill>
  </fills>
  <borders count="31">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s>
  <cellStyleXfs count="1">
    <xf numFmtId="0" fontId="0" fillId="0" borderId="0"/>
  </cellStyleXfs>
  <cellXfs count="7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vertical="center"/>
    </xf>
    <xf numFmtId="0" fontId="2" fillId="0" borderId="13" xfId="0" applyFont="1" applyBorder="1" applyAlignment="1">
      <alignment vertical="center"/>
    </xf>
    <xf numFmtId="0" fontId="1" fillId="0" borderId="10" xfId="0" applyFont="1" applyBorder="1" applyAlignment="1">
      <alignment vertical="center"/>
    </xf>
    <xf numFmtId="0" fontId="2" fillId="0" borderId="11" xfId="0" applyFont="1" applyBorder="1" applyAlignment="1">
      <alignment vertical="center"/>
    </xf>
    <xf numFmtId="11" fontId="0" fillId="0" borderId="0" xfId="0" applyNumberFormat="1"/>
    <xf numFmtId="0" fontId="0" fillId="0" borderId="17" xfId="0" applyBorder="1"/>
    <xf numFmtId="0" fontId="0" fillId="0" borderId="0" xfId="0" applyBorder="1"/>
    <xf numFmtId="0" fontId="0" fillId="0" borderId="18" xfId="0" applyBorder="1"/>
    <xf numFmtId="0" fontId="0" fillId="0" borderId="19" xfId="0" applyBorder="1"/>
    <xf numFmtId="0" fontId="0" fillId="0" borderId="20" xfId="0" applyBorder="1"/>
    <xf numFmtId="0" fontId="0" fillId="0" borderId="13" xfId="0" applyBorder="1"/>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175" fontId="0" fillId="0" borderId="17" xfId="0" applyNumberFormat="1" applyBorder="1"/>
    <xf numFmtId="175" fontId="0" fillId="0" borderId="0" xfId="0" applyNumberFormat="1" applyBorder="1"/>
    <xf numFmtId="175" fontId="0" fillId="0" borderId="18" xfId="0" applyNumberFormat="1" applyBorder="1"/>
    <xf numFmtId="175" fontId="0" fillId="0" borderId="19" xfId="0" applyNumberFormat="1" applyBorder="1"/>
    <xf numFmtId="175" fontId="0" fillId="0" borderId="20" xfId="0" applyNumberFormat="1" applyBorder="1"/>
    <xf numFmtId="175" fontId="0" fillId="0" borderId="13" xfId="0" applyNumberFormat="1" applyBorder="1"/>
    <xf numFmtId="0" fontId="3" fillId="0" borderId="0" xfId="0" applyFont="1"/>
    <xf numFmtId="0" fontId="3" fillId="0" borderId="0" xfId="0" applyFont="1" applyAlignment="1">
      <alignment wrapText="1"/>
    </xf>
    <xf numFmtId="0" fontId="3" fillId="0" borderId="0" xfId="0" applyFont="1" applyAlignment="1">
      <alignment horizontal="center"/>
    </xf>
    <xf numFmtId="0" fontId="0" fillId="0" borderId="0" xfId="0" applyFont="1" applyFill="1" applyBorder="1"/>
    <xf numFmtId="175" fontId="0" fillId="0" borderId="0" xfId="0" applyNumberFormat="1"/>
    <xf numFmtId="0" fontId="3" fillId="0" borderId="14" xfId="0" applyFont="1" applyBorder="1"/>
    <xf numFmtId="0" fontId="0" fillId="0" borderId="15" xfId="0" applyBorder="1"/>
    <xf numFmtId="0" fontId="3" fillId="0" borderId="15" xfId="0" applyFont="1" applyBorder="1" applyAlignment="1">
      <alignment wrapText="1"/>
    </xf>
    <xf numFmtId="0" fontId="3" fillId="0" borderId="16" xfId="0" applyFont="1" applyBorder="1" applyAlignment="1">
      <alignment wrapText="1"/>
    </xf>
    <xf numFmtId="0" fontId="4" fillId="0" borderId="17" xfId="0" applyFont="1" applyBorder="1"/>
    <xf numFmtId="0" fontId="4" fillId="0" borderId="0" xfId="0" applyFont="1" applyBorder="1"/>
    <xf numFmtId="0" fontId="3" fillId="0" borderId="0" xfId="0" applyFont="1" applyBorder="1" applyAlignment="1">
      <alignment wrapText="1"/>
    </xf>
    <xf numFmtId="0" fontId="3" fillId="0" borderId="18" xfId="0" applyFont="1" applyBorder="1" applyAlignment="1">
      <alignment wrapText="1"/>
    </xf>
    <xf numFmtId="0" fontId="3" fillId="0" borderId="0" xfId="0" applyFont="1" applyBorder="1" applyAlignment="1"/>
    <xf numFmtId="0" fontId="0" fillId="0" borderId="0" xfId="0" applyBorder="1" applyAlignment="1"/>
    <xf numFmtId="0" fontId="0" fillId="0" borderId="18" xfId="0" applyBorder="1" applyAlignment="1"/>
    <xf numFmtId="0" fontId="0" fillId="0" borderId="20" xfId="0" applyBorder="1" applyAlignment="1"/>
    <xf numFmtId="0" fontId="0" fillId="0" borderId="13" xfId="0" applyBorder="1" applyAlignment="1"/>
    <xf numFmtId="0" fontId="4" fillId="0" borderId="0" xfId="0" applyFont="1" applyBorder="1" applyAlignment="1">
      <alignment wrapText="1"/>
    </xf>
    <xf numFmtId="0" fontId="4" fillId="0" borderId="18" xfId="0" applyFont="1" applyBorder="1" applyAlignment="1">
      <alignment wrapText="1"/>
    </xf>
    <xf numFmtId="0" fontId="0" fillId="0" borderId="0" xfId="0" applyFill="1" applyBorder="1"/>
    <xf numFmtId="0" fontId="3" fillId="0" borderId="0" xfId="0" applyFont="1" applyBorder="1"/>
    <xf numFmtId="0" fontId="3" fillId="0" borderId="20" xfId="0" applyFont="1" applyBorder="1" applyAlignment="1"/>
    <xf numFmtId="175" fontId="3" fillId="0" borderId="17" xfId="0" applyNumberFormat="1" applyFont="1" applyBorder="1"/>
    <xf numFmtId="0" fontId="6" fillId="0" borderId="0" xfId="0" applyFont="1" applyAlignment="1">
      <alignment vertical="center"/>
    </xf>
    <xf numFmtId="0" fontId="5" fillId="2" borderId="0" xfId="0" applyFont="1" applyFill="1" applyAlignment="1">
      <alignment vertical="center"/>
    </xf>
    <xf numFmtId="0" fontId="0" fillId="0" borderId="21" xfId="0" applyBorder="1"/>
    <xf numFmtId="0" fontId="0" fillId="0" borderId="25" xfId="0" applyBorder="1"/>
    <xf numFmtId="0" fontId="0" fillId="0" borderId="26" xfId="0" applyBorder="1"/>
    <xf numFmtId="0" fontId="3" fillId="0" borderId="28" xfId="0" applyFont="1" applyBorder="1" applyAlignment="1">
      <alignment horizontal="center"/>
    </xf>
    <xf numFmtId="0" fontId="3" fillId="0" borderId="11" xfId="0" applyFont="1" applyBorder="1" applyAlignment="1">
      <alignment horizontal="center"/>
    </xf>
    <xf numFmtId="0" fontId="3" fillId="0" borderId="29" xfId="0" applyFont="1" applyBorder="1" applyAlignment="1">
      <alignment horizontal="center" wrapText="1"/>
    </xf>
    <xf numFmtId="0" fontId="3" fillId="0" borderId="12" xfId="0" applyFont="1" applyBorder="1" applyAlignment="1">
      <alignment horizontal="center" wrapText="1"/>
    </xf>
    <xf numFmtId="175" fontId="0" fillId="0" borderId="27" xfId="0" applyNumberFormat="1" applyBorder="1"/>
    <xf numFmtId="175" fontId="0" fillId="0" borderId="25" xfId="0" applyNumberFormat="1" applyBorder="1"/>
    <xf numFmtId="175" fontId="0" fillId="0" borderId="26" xfId="0" applyNumberFormat="1" applyBorder="1"/>
    <xf numFmtId="0" fontId="3" fillId="0" borderId="30" xfId="0" applyFont="1" applyBorder="1" applyAlignment="1">
      <alignment horizontal="center"/>
    </xf>
    <xf numFmtId="0" fontId="3" fillId="0" borderId="0" xfId="0" applyFont="1" applyAlignment="1">
      <alignment horizontal="left" vertical="top" wrapText="1"/>
    </xf>
    <xf numFmtId="0" fontId="0" fillId="0" borderId="0" xfId="0" applyAlignment="1">
      <alignment horizontal="left" vertical="top"/>
    </xf>
    <xf numFmtId="0" fontId="5" fillId="0" borderId="0" xfId="0" applyFont="1" applyAlignment="1">
      <alignment vertical="center"/>
    </xf>
    <xf numFmtId="0" fontId="7" fillId="0" borderId="1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12</xdr:col>
      <xdr:colOff>971550</xdr:colOff>
      <xdr:row>19</xdr:row>
      <xdr:rowOff>157162</xdr:rowOff>
    </xdr:from>
    <xdr:ext cx="65" cy="172227"/>
    <xdr:sp macro="" textlink="">
      <xdr:nvSpPr>
        <xdr:cNvPr id="2" name="TextBox 1"/>
        <xdr:cNvSpPr txBox="1"/>
      </xdr:nvSpPr>
      <xdr:spPr>
        <a:xfrm>
          <a:off x="12411075" y="316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Robert Whiffin" refreshedDate="42306.590872222223" createdVersion="5" refreshedVersion="5" minRefreshableVersion="3" recordCount="57">
  <cacheSource type="worksheet">
    <worksheetSource ref="A1:C58" sheet="Attributes"/>
  </cacheSource>
  <cacheFields count="3">
    <cacheField name="id" numFmtId="0">
      <sharedItems/>
    </cacheField>
    <cacheField name="name" numFmtId="0">
      <sharedItems/>
    </cacheField>
    <cacheField name="group"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obert Whiffin" refreshedDate="42306.597384375003" createdVersion="5" refreshedVersion="5" minRefreshableVersion="3" recordCount="244">
  <cacheSource type="worksheet">
    <worksheetSource ref="A1:C1048576" sheet="relation 3781"/>
  </cacheSource>
  <cacheFields count="3">
    <cacheField name="rater_id" numFmtId="0">
      <sharedItems containsBlank="1" count="47">
        <s v="1"/>
        <s v="2"/>
        <s v="3"/>
        <s v="4"/>
        <s v="6"/>
        <s v="8"/>
        <s v="9"/>
        <s v="10"/>
        <s v="11"/>
        <s v="12"/>
        <s v="13"/>
        <s v="14"/>
        <s v="15"/>
        <s v="16"/>
        <s v="17"/>
        <s v="23"/>
        <s v="24"/>
        <s v="25"/>
        <s v="26"/>
        <s v="28"/>
        <s v="29"/>
        <s v="30"/>
        <s v="31"/>
        <s v="32"/>
        <s v="33"/>
        <s v="34"/>
        <s v="35"/>
        <s v="36"/>
        <s v="37"/>
        <s v="38"/>
        <s v="39"/>
        <s v="40"/>
        <s v="42"/>
        <s v="43"/>
        <s v="44"/>
        <s v="45"/>
        <s v="46"/>
        <s v="48"/>
        <s v="49"/>
        <s v="50"/>
        <s v="51"/>
        <s v="52"/>
        <s v="53"/>
        <s v="54"/>
        <s v="55"/>
        <s v="56"/>
        <m/>
      </sharedItems>
    </cacheField>
    <cacheField name="rated_id" numFmtId="0">
      <sharedItems containsBlank="1" count="53">
        <s v="6"/>
        <s v="11"/>
        <s v="18"/>
        <s v="30"/>
        <s v="46"/>
        <s v="31"/>
        <s v="42"/>
        <s v="45"/>
        <s v="1"/>
        <s v="2"/>
        <s v="48"/>
        <s v="55"/>
        <s v="23"/>
        <s v="43"/>
        <s v="10"/>
        <s v="13"/>
        <s v="28"/>
        <s v="36"/>
        <s v="54"/>
        <s v="51"/>
        <s v="8"/>
        <s v="29"/>
        <s v="34"/>
        <s v="47"/>
        <s v="35"/>
        <s v="14"/>
        <s v="17"/>
        <s v="37"/>
        <s v="49"/>
        <s v="53"/>
        <s v="3"/>
        <s v="44"/>
        <s v="4"/>
        <s v="9"/>
        <s v="15"/>
        <s v="33"/>
        <s v="7"/>
        <s v="57"/>
        <s v="12"/>
        <s v="40"/>
        <s v="21"/>
        <s v="38"/>
        <s v="41"/>
        <s v="39"/>
        <s v="27"/>
        <s v="22"/>
        <s v="24"/>
        <s v="20"/>
        <s v="25"/>
        <s v="50"/>
        <s v="52"/>
        <s v="16"/>
        <m/>
      </sharedItems>
    </cacheField>
    <cacheField name="rating"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obert Whiffin" refreshedDate="42306.600303472223" createdVersion="5" refreshedVersion="5" minRefreshableVersion="3" recordCount="260">
  <cacheSource type="worksheet">
    <worksheetSource ref="A1:C1048576" sheet="relation 3780"/>
  </cacheSource>
  <cacheFields count="3">
    <cacheField name="rater_id" numFmtId="0">
      <sharedItems containsBlank="1" count="47">
        <s v="1"/>
        <s v="2"/>
        <s v="3"/>
        <s v="4"/>
        <s v="6"/>
        <s v="8"/>
        <s v="9"/>
        <s v="10"/>
        <s v="11"/>
        <s v="12"/>
        <s v="13"/>
        <s v="14"/>
        <s v="15"/>
        <s v="16"/>
        <s v="17"/>
        <s v="23"/>
        <s v="24"/>
        <s v="25"/>
        <s v="26"/>
        <s v="28"/>
        <s v="29"/>
        <s v="30"/>
        <s v="31"/>
        <s v="32"/>
        <s v="33"/>
        <s v="34"/>
        <s v="35"/>
        <s v="36"/>
        <s v="37"/>
        <s v="38"/>
        <s v="39"/>
        <s v="40"/>
        <s v="42"/>
        <s v="43"/>
        <s v="44"/>
        <s v="45"/>
        <s v="46"/>
        <s v="48"/>
        <s v="49"/>
        <s v="50"/>
        <s v="51"/>
        <s v="52"/>
        <s v="53"/>
        <s v="54"/>
        <s v="55"/>
        <s v="56"/>
        <m/>
      </sharedItems>
    </cacheField>
    <cacheField name="rated_id" numFmtId="0">
      <sharedItems containsBlank="1" count="57">
        <s v="6"/>
        <s v="25"/>
        <s v="46"/>
        <s v="48"/>
        <s v="51"/>
        <s v="3"/>
        <s v="18"/>
        <s v="31"/>
        <s v="42"/>
        <s v="1"/>
        <s v="8"/>
        <s v="35"/>
        <s v="55"/>
        <s v="22"/>
        <s v="52"/>
        <s v="53"/>
        <s v="9"/>
        <s v="13"/>
        <s v="15"/>
        <s v="16"/>
        <s v="19"/>
        <s v="54"/>
        <s v="14"/>
        <s v="20"/>
        <s v="33"/>
        <s v="40"/>
        <s v="57"/>
        <s v="7"/>
        <s v="29"/>
        <s v="34"/>
        <s v="39"/>
        <s v="47"/>
        <s v="2"/>
        <s v="30"/>
        <s v="56"/>
        <s v="17"/>
        <s v="37"/>
        <s v="49"/>
        <s v="27"/>
        <s v="32"/>
        <s v="36"/>
        <s v="4"/>
        <s v="44"/>
        <s v="12"/>
        <s v="28"/>
        <s v="21"/>
        <s v="38"/>
        <s v="41"/>
        <s v="50"/>
        <s v="5"/>
        <s v="11"/>
        <s v="24"/>
        <s v="10"/>
        <s v="23"/>
        <s v="45"/>
        <s v="43"/>
        <m/>
      </sharedItems>
    </cacheField>
    <cacheField name="rating"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Robert Whiffin" refreshedDate="42306.604683449077" createdVersion="5" refreshedVersion="5" minRefreshableVersion="3" recordCount="240">
  <cacheSource type="worksheet">
    <worksheetSource ref="A1:C1048576" sheet="relation 3779"/>
  </cacheSource>
  <cacheFields count="3">
    <cacheField name="rater_id" numFmtId="0">
      <sharedItems containsBlank="1" count="44">
        <s v="1"/>
        <s v="2"/>
        <s v="3"/>
        <s v="6"/>
        <s v="8"/>
        <s v="9"/>
        <s v="10"/>
        <s v="11"/>
        <s v="12"/>
        <s v="13"/>
        <s v="14"/>
        <s v="15"/>
        <s v="16"/>
        <s v="17"/>
        <s v="23"/>
        <s v="24"/>
        <s v="25"/>
        <s v="28"/>
        <s v="29"/>
        <s v="30"/>
        <s v="31"/>
        <s v="32"/>
        <s v="34"/>
        <s v="35"/>
        <s v="36"/>
        <s v="37"/>
        <s v="38"/>
        <s v="39"/>
        <s v="40"/>
        <s v="42"/>
        <s v="43"/>
        <s v="44"/>
        <s v="45"/>
        <s v="46"/>
        <s v="48"/>
        <s v="49"/>
        <s v="50"/>
        <s v="51"/>
        <s v="52"/>
        <s v="53"/>
        <s v="54"/>
        <s v="55"/>
        <s v="56"/>
        <m/>
      </sharedItems>
    </cacheField>
    <cacheField name="rated_id" numFmtId="0">
      <sharedItems containsBlank="1" count="51">
        <s v="6"/>
        <s v="18"/>
        <s v="25"/>
        <s v="50"/>
        <s v="42"/>
        <s v="1"/>
        <s v="9"/>
        <s v="35"/>
        <s v="48"/>
        <s v="57"/>
        <s v="2"/>
        <s v="30"/>
        <s v="46"/>
        <s v="3"/>
        <s v="11"/>
        <s v="16"/>
        <s v="19"/>
        <s v="47"/>
        <s v="54"/>
        <s v="40"/>
        <s v="7"/>
        <s v="29"/>
        <s v="34"/>
        <s v="39"/>
        <s v="14"/>
        <s v="56"/>
        <s v="4"/>
        <s v="17"/>
        <s v="26"/>
        <s v="37"/>
        <s v="49"/>
        <s v="38"/>
        <s v="15"/>
        <s v="33"/>
        <s v="44"/>
        <s v="8"/>
        <s v="32"/>
        <s v="12"/>
        <s v="43"/>
        <s v="22"/>
        <s v="51"/>
        <s v="52"/>
        <s v="23"/>
        <s v="41"/>
        <s v="55"/>
        <s v="10"/>
        <s v="24"/>
        <s v="36"/>
        <s v="28"/>
        <s v="31"/>
        <m/>
      </sharedItems>
    </cacheField>
    <cacheField name="rating"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Robert Whiffin" refreshedDate="42306.616782060184" createdVersion="5" refreshedVersion="5" minRefreshableVersion="3" recordCount="47">
  <cacheSource type="worksheet">
    <worksheetSource ref="A1:A48" sheet="multiple_choice 1056"/>
  </cacheSource>
  <cacheFields count="2">
    <cacheField name="item" numFmtId="0">
      <sharedItems count="3">
        <s v="0"/>
        <s v="1"/>
        <s v="2"/>
      </sharedItems>
    </cacheField>
    <cacheField name="rater" numFmtId="0">
      <sharedItems count="47">
        <s v="45"/>
        <s v="39"/>
        <s v="34"/>
        <s v="33"/>
        <s v="32"/>
        <s v="31"/>
        <s v="29"/>
        <s v="28"/>
        <s v="15"/>
        <s v="14"/>
        <s v="11"/>
        <s v="1"/>
        <s v="54"/>
        <s v="55"/>
        <s v="12"/>
        <s v="9"/>
        <s v="2"/>
        <s v="18"/>
        <s v="10"/>
        <s v="36"/>
        <s v="50"/>
        <s v="25"/>
        <s v="8"/>
        <s v="16"/>
        <s v="44"/>
        <s v="37"/>
        <s v="30"/>
        <s v="23"/>
        <s v="17"/>
        <s v="24"/>
        <s v="51"/>
        <s v="49"/>
        <s v="48"/>
        <s v="46"/>
        <s v="43"/>
        <s v="42"/>
        <s v="38"/>
        <s v="35"/>
        <s v="13"/>
        <s v="3"/>
        <s v="4"/>
        <s v="56"/>
        <s v="53"/>
        <s v="40"/>
        <s v="26"/>
        <s v="52"/>
        <s v="6"/>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Robert Whiffin" refreshedDate="42306.617501157409" createdVersion="5" refreshedVersion="5" minRefreshableVersion="3" recordCount="47">
  <cacheSource type="worksheet">
    <worksheetSource ref="A1:A48" sheet="multiple_choice 1055"/>
  </cacheSource>
  <cacheFields count="2">
    <cacheField name="item" numFmtId="0">
      <sharedItems count="3">
        <s v="0"/>
        <s v="1"/>
        <s v="2"/>
      </sharedItems>
    </cacheField>
    <cacheField name="rater"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Robert Whiffin" refreshedDate="42306.618275925925" createdVersion="5" refreshedVersion="5" minRefreshableVersion="3" recordCount="47">
  <cacheSource type="worksheet">
    <worksheetSource ref="A1:A48" sheet="multiple_choice 1054"/>
  </cacheSource>
  <cacheFields count="2">
    <cacheField name="item" numFmtId="0">
      <sharedItems count="4">
        <s v="0"/>
        <s v="1"/>
        <s v="2"/>
        <s v="3"/>
      </sharedItems>
    </cacheField>
    <cacheField name="rater"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Robert Whiffin" refreshedDate="42306.61869722222" createdVersion="5" refreshedVersion="5" minRefreshableVersion="3" recordCount="47">
  <cacheSource type="worksheet">
    <worksheetSource ref="A1:A48" sheet="multiple_choice 1053"/>
  </cacheSource>
  <cacheFields count="2">
    <cacheField name="item" numFmtId="0">
      <sharedItems count="3">
        <s v="0"/>
        <s v="1"/>
        <s v="2"/>
      </sharedItems>
    </cacheField>
    <cacheField name="rater"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Robert Whiffin" refreshedDate="42308.449805439814" createdVersion="5" refreshedVersion="5" minRefreshableVersion="3" recordCount="215">
  <cacheSource type="worksheet">
    <worksheetSource ref="A1:C216" sheet="relation 3782"/>
  </cacheSource>
  <cacheFields count="3">
    <cacheField name="rater_id" numFmtId="0">
      <sharedItems count="43">
        <s v="1"/>
        <s v="2"/>
        <s v="3"/>
        <s v="6"/>
        <s v="8"/>
        <s v="9"/>
        <s v="10"/>
        <s v="11"/>
        <s v="12"/>
        <s v="13"/>
        <s v="14"/>
        <s v="15"/>
        <s v="16"/>
        <s v="17"/>
        <s v="23"/>
        <s v="24"/>
        <s v="25"/>
        <s v="28"/>
        <s v="29"/>
        <s v="30"/>
        <s v="31"/>
        <s v="32"/>
        <s v="34"/>
        <s v="35"/>
        <s v="36"/>
        <s v="37"/>
        <s v="38"/>
        <s v="39"/>
        <s v="40"/>
        <s v="42"/>
        <s v="43"/>
        <s v="44"/>
        <s v="45"/>
        <s v="46"/>
        <s v="48"/>
        <s v="49"/>
        <s v="50"/>
        <s v="51"/>
        <s v="52"/>
        <s v="53"/>
        <s v="54"/>
        <s v="55"/>
        <s v="56"/>
      </sharedItems>
    </cacheField>
    <cacheField name="rated_id" numFmtId="0">
      <sharedItems count="49">
        <s v="6"/>
        <s v="48"/>
        <s v="18"/>
        <s v="42"/>
        <s v="55"/>
        <s v="1"/>
        <s v="14"/>
        <s v="2"/>
        <s v="4"/>
        <s v="10"/>
        <s v="28"/>
        <s v="35"/>
        <s v="41"/>
        <s v="3"/>
        <s v="20"/>
        <s v="46"/>
        <s v="7"/>
        <s v="8"/>
        <s v="24"/>
        <s v="26"/>
        <s v="44"/>
        <s v="13"/>
        <s v="15"/>
        <s v="25"/>
        <s v="17"/>
        <s v="21"/>
        <s v="30"/>
        <s v="37"/>
        <s v="52"/>
        <s v="9"/>
        <s v="29"/>
        <s v="33"/>
        <s v="36"/>
        <s v="54"/>
        <s v="12"/>
        <s v="57"/>
        <s v="38"/>
        <s v="43"/>
        <s v="50"/>
        <s v="51"/>
        <s v="40"/>
        <s v="31"/>
        <s v="16"/>
        <s v="22"/>
        <s v="11"/>
        <s v="47"/>
        <s v="27"/>
        <s v="23"/>
        <s v="56"/>
      </sharedItems>
    </cacheField>
    <cacheField name="rating"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7">
  <r>
    <s v="1"/>
    <s v="57"/>
    <x v="0"/>
  </r>
  <r>
    <s v="2"/>
    <s v="56"/>
    <x v="0"/>
  </r>
  <r>
    <s v="3"/>
    <s v="55"/>
    <x v="0"/>
  </r>
  <r>
    <s v="4"/>
    <s v="54"/>
    <x v="0"/>
  </r>
  <r>
    <s v="5"/>
    <s v="53"/>
    <x v="0"/>
  </r>
  <r>
    <s v="6"/>
    <s v="52"/>
    <x v="1"/>
  </r>
  <r>
    <s v="7"/>
    <s v="51"/>
    <x v="1"/>
  </r>
  <r>
    <s v="8"/>
    <s v="50"/>
    <x v="1"/>
  </r>
  <r>
    <s v="9"/>
    <s v="49"/>
    <x v="1"/>
  </r>
  <r>
    <s v="10"/>
    <s v="48"/>
    <x v="1"/>
  </r>
  <r>
    <s v="11"/>
    <s v="47"/>
    <x v="2"/>
  </r>
  <r>
    <s v="12"/>
    <s v="46"/>
    <x v="2"/>
  </r>
  <r>
    <s v="13"/>
    <s v="45"/>
    <x v="2"/>
  </r>
  <r>
    <s v="14"/>
    <s v="44"/>
    <x v="2"/>
  </r>
  <r>
    <s v="15"/>
    <s v="43"/>
    <x v="2"/>
  </r>
  <r>
    <s v="16"/>
    <s v="42"/>
    <x v="3"/>
  </r>
  <r>
    <s v="17"/>
    <s v="41"/>
    <x v="3"/>
  </r>
  <r>
    <s v="18"/>
    <s v="40"/>
    <x v="3"/>
  </r>
  <r>
    <s v="19"/>
    <s v="39"/>
    <x v="3"/>
  </r>
  <r>
    <s v="20"/>
    <s v="38"/>
    <x v="3"/>
  </r>
  <r>
    <s v="21"/>
    <s v="37"/>
    <x v="4"/>
  </r>
  <r>
    <s v="22"/>
    <s v="36"/>
    <x v="4"/>
  </r>
  <r>
    <s v="23"/>
    <s v="35"/>
    <x v="4"/>
  </r>
  <r>
    <s v="24"/>
    <s v="34"/>
    <x v="4"/>
  </r>
  <r>
    <s v="25"/>
    <s v="33"/>
    <x v="4"/>
  </r>
  <r>
    <s v="26"/>
    <s v="32"/>
    <x v="5"/>
  </r>
  <r>
    <s v="27"/>
    <s v="31"/>
    <x v="5"/>
  </r>
  <r>
    <s v="28"/>
    <s v="30"/>
    <x v="5"/>
  </r>
  <r>
    <s v="29"/>
    <s v="29"/>
    <x v="5"/>
  </r>
  <r>
    <s v="30"/>
    <s v="28"/>
    <x v="5"/>
  </r>
  <r>
    <s v="31"/>
    <s v="27"/>
    <x v="6"/>
  </r>
  <r>
    <s v="32"/>
    <s v="26"/>
    <x v="6"/>
  </r>
  <r>
    <s v="33"/>
    <s v="25"/>
    <x v="6"/>
  </r>
  <r>
    <s v="34"/>
    <s v="24"/>
    <x v="6"/>
  </r>
  <r>
    <s v="35"/>
    <s v="23"/>
    <x v="6"/>
  </r>
  <r>
    <s v="36"/>
    <s v="22"/>
    <x v="7"/>
  </r>
  <r>
    <s v="37"/>
    <s v="21"/>
    <x v="7"/>
  </r>
  <r>
    <s v="38"/>
    <s v="20"/>
    <x v="7"/>
  </r>
  <r>
    <s v="39"/>
    <s v="19"/>
    <x v="7"/>
  </r>
  <r>
    <s v="40"/>
    <s v="18"/>
    <x v="7"/>
  </r>
  <r>
    <s v="41"/>
    <s v="17"/>
    <x v="8"/>
  </r>
  <r>
    <s v="42"/>
    <s v="16"/>
    <x v="8"/>
  </r>
  <r>
    <s v="43"/>
    <s v="15"/>
    <x v="8"/>
  </r>
  <r>
    <s v="44"/>
    <s v="14"/>
    <x v="8"/>
  </r>
  <r>
    <s v="45"/>
    <s v="13"/>
    <x v="8"/>
  </r>
  <r>
    <s v="46"/>
    <s v="12"/>
    <x v="9"/>
  </r>
  <r>
    <s v="47"/>
    <s v="11"/>
    <x v="9"/>
  </r>
  <r>
    <s v="48"/>
    <s v="10"/>
    <x v="9"/>
  </r>
  <r>
    <s v="49"/>
    <s v="9"/>
    <x v="9"/>
  </r>
  <r>
    <s v="50"/>
    <s v="8"/>
    <x v="9"/>
  </r>
  <r>
    <s v="51"/>
    <s v="7"/>
    <x v="10"/>
  </r>
  <r>
    <s v="52"/>
    <s v="6"/>
    <x v="10"/>
  </r>
  <r>
    <s v="53"/>
    <s v="5"/>
    <x v="10"/>
  </r>
  <r>
    <s v="54"/>
    <s v="4"/>
    <x v="10"/>
  </r>
  <r>
    <s v="55"/>
    <s v="3"/>
    <x v="10"/>
  </r>
  <r>
    <s v="56"/>
    <s v="2"/>
    <x v="11"/>
  </r>
  <r>
    <s v="57"/>
    <s v="1"/>
    <x v="11"/>
  </r>
</pivotCacheRecords>
</file>

<file path=xl/pivotCache/pivotCacheRecords2.xml><?xml version="1.0" encoding="utf-8"?>
<pivotCacheRecords xmlns="http://schemas.openxmlformats.org/spreadsheetml/2006/main" xmlns:r="http://schemas.openxmlformats.org/officeDocument/2006/relationships" count="244">
  <r>
    <x v="0"/>
    <x v="0"/>
    <n v="1"/>
  </r>
  <r>
    <x v="0"/>
    <x v="1"/>
    <n v="1"/>
  </r>
  <r>
    <x v="0"/>
    <x v="2"/>
    <n v="1"/>
  </r>
  <r>
    <x v="0"/>
    <x v="3"/>
    <n v="1"/>
  </r>
  <r>
    <x v="0"/>
    <x v="4"/>
    <n v="1"/>
  </r>
  <r>
    <x v="1"/>
    <x v="5"/>
    <n v="1"/>
  </r>
  <r>
    <x v="1"/>
    <x v="6"/>
    <n v="1"/>
  </r>
  <r>
    <x v="1"/>
    <x v="7"/>
    <n v="1"/>
  </r>
  <r>
    <x v="2"/>
    <x v="8"/>
    <n v="1"/>
  </r>
  <r>
    <x v="2"/>
    <x v="9"/>
    <n v="1"/>
  </r>
  <r>
    <x v="2"/>
    <x v="10"/>
    <n v="1"/>
  </r>
  <r>
    <x v="3"/>
    <x v="6"/>
    <n v="1"/>
  </r>
  <r>
    <x v="3"/>
    <x v="10"/>
    <n v="1"/>
  </r>
  <r>
    <x v="3"/>
    <x v="11"/>
    <n v="1"/>
  </r>
  <r>
    <x v="4"/>
    <x v="12"/>
    <n v="1"/>
  </r>
  <r>
    <x v="4"/>
    <x v="3"/>
    <n v="1"/>
  </r>
  <r>
    <x v="4"/>
    <x v="6"/>
    <n v="1"/>
  </r>
  <r>
    <x v="4"/>
    <x v="13"/>
    <n v="1"/>
  </r>
  <r>
    <x v="4"/>
    <x v="10"/>
    <n v="1"/>
  </r>
  <r>
    <x v="4"/>
    <x v="11"/>
    <n v="1"/>
  </r>
  <r>
    <x v="5"/>
    <x v="14"/>
    <n v="1"/>
  </r>
  <r>
    <x v="5"/>
    <x v="15"/>
    <n v="1"/>
  </r>
  <r>
    <x v="5"/>
    <x v="16"/>
    <n v="1"/>
  </r>
  <r>
    <x v="5"/>
    <x v="17"/>
    <n v="1"/>
  </r>
  <r>
    <x v="5"/>
    <x v="18"/>
    <n v="1"/>
  </r>
  <r>
    <x v="6"/>
    <x v="0"/>
    <n v="1"/>
  </r>
  <r>
    <x v="6"/>
    <x v="1"/>
    <n v="1"/>
  </r>
  <r>
    <x v="6"/>
    <x v="10"/>
    <n v="1"/>
  </r>
  <r>
    <x v="6"/>
    <x v="19"/>
    <n v="1"/>
  </r>
  <r>
    <x v="6"/>
    <x v="11"/>
    <n v="1"/>
  </r>
  <r>
    <x v="7"/>
    <x v="20"/>
    <n v="1"/>
  </r>
  <r>
    <x v="7"/>
    <x v="21"/>
    <n v="1"/>
  </r>
  <r>
    <x v="7"/>
    <x v="3"/>
    <n v="1"/>
  </r>
  <r>
    <x v="7"/>
    <x v="22"/>
    <n v="1"/>
  </r>
  <r>
    <x v="7"/>
    <x v="6"/>
    <n v="1"/>
  </r>
  <r>
    <x v="7"/>
    <x v="23"/>
    <n v="1"/>
  </r>
  <r>
    <x v="8"/>
    <x v="9"/>
    <n v="1"/>
  </r>
  <r>
    <x v="8"/>
    <x v="15"/>
    <n v="1"/>
  </r>
  <r>
    <x v="8"/>
    <x v="2"/>
    <n v="1"/>
  </r>
  <r>
    <x v="8"/>
    <x v="12"/>
    <n v="1"/>
  </r>
  <r>
    <x v="8"/>
    <x v="24"/>
    <n v="1"/>
  </r>
  <r>
    <x v="8"/>
    <x v="6"/>
    <n v="1"/>
  </r>
  <r>
    <x v="9"/>
    <x v="25"/>
    <n v="1"/>
  </r>
  <r>
    <x v="9"/>
    <x v="26"/>
    <n v="1"/>
  </r>
  <r>
    <x v="9"/>
    <x v="27"/>
    <n v="1"/>
  </r>
  <r>
    <x v="9"/>
    <x v="28"/>
    <n v="1"/>
  </r>
  <r>
    <x v="9"/>
    <x v="19"/>
    <n v="1"/>
  </r>
  <r>
    <x v="9"/>
    <x v="29"/>
    <n v="1"/>
  </r>
  <r>
    <x v="10"/>
    <x v="9"/>
    <n v="1"/>
  </r>
  <r>
    <x v="10"/>
    <x v="30"/>
    <n v="1"/>
  </r>
  <r>
    <x v="10"/>
    <x v="3"/>
    <n v="1"/>
  </r>
  <r>
    <x v="10"/>
    <x v="6"/>
    <n v="1"/>
  </r>
  <r>
    <x v="10"/>
    <x v="31"/>
    <n v="1"/>
  </r>
  <r>
    <x v="10"/>
    <x v="10"/>
    <n v="1"/>
  </r>
  <r>
    <x v="11"/>
    <x v="32"/>
    <n v="1"/>
  </r>
  <r>
    <x v="11"/>
    <x v="33"/>
    <n v="1"/>
  </r>
  <r>
    <x v="11"/>
    <x v="34"/>
    <n v="1"/>
  </r>
  <r>
    <x v="11"/>
    <x v="2"/>
    <n v="1"/>
  </r>
  <r>
    <x v="11"/>
    <x v="3"/>
    <n v="1"/>
  </r>
  <r>
    <x v="11"/>
    <x v="11"/>
    <n v="1"/>
  </r>
  <r>
    <x v="12"/>
    <x v="9"/>
    <n v="1"/>
  </r>
  <r>
    <x v="12"/>
    <x v="32"/>
    <n v="1"/>
  </r>
  <r>
    <x v="12"/>
    <x v="25"/>
    <n v="1"/>
  </r>
  <r>
    <x v="12"/>
    <x v="21"/>
    <n v="1"/>
  </r>
  <r>
    <x v="12"/>
    <x v="35"/>
    <n v="1"/>
  </r>
  <r>
    <x v="12"/>
    <x v="31"/>
    <n v="1"/>
  </r>
  <r>
    <x v="13"/>
    <x v="36"/>
    <n v="1"/>
  </r>
  <r>
    <x v="13"/>
    <x v="2"/>
    <n v="1"/>
  </r>
  <r>
    <x v="13"/>
    <x v="3"/>
    <n v="1"/>
  </r>
  <r>
    <x v="13"/>
    <x v="6"/>
    <n v="1"/>
  </r>
  <r>
    <x v="13"/>
    <x v="18"/>
    <n v="1"/>
  </r>
  <r>
    <x v="13"/>
    <x v="37"/>
    <n v="1"/>
  </r>
  <r>
    <x v="14"/>
    <x v="38"/>
    <n v="1"/>
  </r>
  <r>
    <x v="14"/>
    <x v="2"/>
    <n v="1"/>
  </r>
  <r>
    <x v="14"/>
    <x v="12"/>
    <n v="1"/>
  </r>
  <r>
    <x v="14"/>
    <x v="24"/>
    <n v="1"/>
  </r>
  <r>
    <x v="14"/>
    <x v="39"/>
    <n v="1"/>
  </r>
  <r>
    <x v="14"/>
    <x v="10"/>
    <n v="1"/>
  </r>
  <r>
    <x v="15"/>
    <x v="40"/>
    <n v="1"/>
  </r>
  <r>
    <x v="15"/>
    <x v="24"/>
    <n v="1"/>
  </r>
  <r>
    <x v="15"/>
    <x v="41"/>
    <n v="1"/>
  </r>
  <r>
    <x v="15"/>
    <x v="6"/>
    <n v="1"/>
  </r>
  <r>
    <x v="15"/>
    <x v="13"/>
    <n v="1"/>
  </r>
  <r>
    <x v="15"/>
    <x v="10"/>
    <n v="1"/>
  </r>
  <r>
    <x v="16"/>
    <x v="1"/>
    <n v="1"/>
  </r>
  <r>
    <x v="16"/>
    <x v="2"/>
    <n v="1"/>
  </r>
  <r>
    <x v="16"/>
    <x v="6"/>
    <n v="1"/>
  </r>
  <r>
    <x v="16"/>
    <x v="31"/>
    <n v="1"/>
  </r>
  <r>
    <x v="17"/>
    <x v="8"/>
    <n v="1"/>
  </r>
  <r>
    <x v="17"/>
    <x v="30"/>
    <n v="1"/>
  </r>
  <r>
    <x v="17"/>
    <x v="3"/>
    <n v="1"/>
  </r>
  <r>
    <x v="17"/>
    <x v="24"/>
    <n v="1"/>
  </r>
  <r>
    <x v="17"/>
    <x v="6"/>
    <n v="1"/>
  </r>
  <r>
    <x v="17"/>
    <x v="11"/>
    <n v="1"/>
  </r>
  <r>
    <x v="18"/>
    <x v="38"/>
    <n v="1"/>
  </r>
  <r>
    <x v="18"/>
    <x v="2"/>
    <n v="1"/>
  </r>
  <r>
    <x v="18"/>
    <x v="3"/>
    <n v="1"/>
  </r>
  <r>
    <x v="18"/>
    <x v="5"/>
    <n v="1"/>
  </r>
  <r>
    <x v="18"/>
    <x v="42"/>
    <n v="1"/>
  </r>
  <r>
    <x v="19"/>
    <x v="2"/>
    <n v="1"/>
  </r>
  <r>
    <x v="19"/>
    <x v="42"/>
    <n v="1"/>
  </r>
  <r>
    <x v="19"/>
    <x v="18"/>
    <n v="1"/>
  </r>
  <r>
    <x v="20"/>
    <x v="14"/>
    <n v="1"/>
  </r>
  <r>
    <x v="20"/>
    <x v="22"/>
    <n v="1"/>
  </r>
  <r>
    <x v="20"/>
    <x v="43"/>
    <n v="1"/>
  </r>
  <r>
    <x v="20"/>
    <x v="31"/>
    <n v="1"/>
  </r>
  <r>
    <x v="20"/>
    <x v="28"/>
    <n v="1"/>
  </r>
  <r>
    <x v="21"/>
    <x v="0"/>
    <n v="1"/>
  </r>
  <r>
    <x v="21"/>
    <x v="15"/>
    <n v="1"/>
  </r>
  <r>
    <x v="21"/>
    <x v="12"/>
    <n v="1"/>
  </r>
  <r>
    <x v="21"/>
    <x v="44"/>
    <n v="1"/>
  </r>
  <r>
    <x v="21"/>
    <x v="24"/>
    <n v="1"/>
  </r>
  <r>
    <x v="21"/>
    <x v="11"/>
    <n v="1"/>
  </r>
  <r>
    <x v="22"/>
    <x v="32"/>
    <n v="1"/>
  </r>
  <r>
    <x v="22"/>
    <x v="1"/>
    <n v="1"/>
  </r>
  <r>
    <x v="22"/>
    <x v="45"/>
    <n v="1"/>
  </r>
  <r>
    <x v="22"/>
    <x v="12"/>
    <n v="1"/>
  </r>
  <r>
    <x v="22"/>
    <x v="46"/>
    <n v="1"/>
  </r>
  <r>
    <x v="22"/>
    <x v="42"/>
    <n v="1"/>
  </r>
  <r>
    <x v="23"/>
    <x v="30"/>
    <n v="1"/>
  </r>
  <r>
    <x v="23"/>
    <x v="2"/>
    <n v="1"/>
  </r>
  <r>
    <x v="23"/>
    <x v="19"/>
    <n v="1"/>
  </r>
  <r>
    <x v="24"/>
    <x v="33"/>
    <n v="1"/>
  </r>
  <r>
    <x v="24"/>
    <x v="25"/>
    <n v="1"/>
  </r>
  <r>
    <x v="24"/>
    <x v="34"/>
    <n v="1"/>
  </r>
  <r>
    <x v="24"/>
    <x v="47"/>
    <n v="1"/>
  </r>
  <r>
    <x v="24"/>
    <x v="4"/>
    <n v="1"/>
  </r>
  <r>
    <x v="24"/>
    <x v="19"/>
    <n v="1"/>
  </r>
  <r>
    <x v="25"/>
    <x v="1"/>
    <n v="1"/>
  </r>
  <r>
    <x v="25"/>
    <x v="2"/>
    <n v="1"/>
  </r>
  <r>
    <x v="25"/>
    <x v="31"/>
    <n v="1"/>
  </r>
  <r>
    <x v="25"/>
    <x v="23"/>
    <n v="1"/>
  </r>
  <r>
    <x v="25"/>
    <x v="10"/>
    <n v="1"/>
  </r>
  <r>
    <x v="25"/>
    <x v="11"/>
    <n v="1"/>
  </r>
  <r>
    <x v="26"/>
    <x v="30"/>
    <n v="1"/>
  </r>
  <r>
    <x v="26"/>
    <x v="32"/>
    <n v="1"/>
  </r>
  <r>
    <x v="26"/>
    <x v="48"/>
    <n v="1"/>
  </r>
  <r>
    <x v="26"/>
    <x v="10"/>
    <n v="1"/>
  </r>
  <r>
    <x v="26"/>
    <x v="11"/>
    <n v="1"/>
  </r>
  <r>
    <x v="26"/>
    <x v="37"/>
    <n v="1"/>
  </r>
  <r>
    <x v="27"/>
    <x v="15"/>
    <n v="1"/>
  </r>
  <r>
    <x v="27"/>
    <x v="3"/>
    <n v="1"/>
  </r>
  <r>
    <x v="27"/>
    <x v="35"/>
    <n v="1"/>
  </r>
  <r>
    <x v="27"/>
    <x v="42"/>
    <n v="1"/>
  </r>
  <r>
    <x v="27"/>
    <x v="6"/>
    <n v="1"/>
  </r>
  <r>
    <x v="27"/>
    <x v="19"/>
    <n v="1"/>
  </r>
  <r>
    <x v="28"/>
    <x v="15"/>
    <n v="1"/>
  </r>
  <r>
    <x v="28"/>
    <x v="25"/>
    <n v="1"/>
  </r>
  <r>
    <x v="28"/>
    <x v="2"/>
    <n v="1"/>
  </r>
  <r>
    <x v="28"/>
    <x v="45"/>
    <n v="1"/>
  </r>
  <r>
    <x v="28"/>
    <x v="17"/>
    <n v="1"/>
  </r>
  <r>
    <x v="28"/>
    <x v="39"/>
    <n v="1"/>
  </r>
  <r>
    <x v="29"/>
    <x v="33"/>
    <n v="1"/>
  </r>
  <r>
    <x v="29"/>
    <x v="12"/>
    <n v="1"/>
  </r>
  <r>
    <x v="29"/>
    <x v="48"/>
    <n v="1"/>
  </r>
  <r>
    <x v="29"/>
    <x v="3"/>
    <n v="1"/>
  </r>
  <r>
    <x v="29"/>
    <x v="27"/>
    <n v="1"/>
  </r>
  <r>
    <x v="30"/>
    <x v="2"/>
    <n v="1"/>
  </r>
  <r>
    <x v="30"/>
    <x v="45"/>
    <n v="1"/>
  </r>
  <r>
    <x v="30"/>
    <x v="21"/>
    <n v="1"/>
  </r>
  <r>
    <x v="30"/>
    <x v="22"/>
    <n v="1"/>
  </r>
  <r>
    <x v="30"/>
    <x v="41"/>
    <n v="1"/>
  </r>
  <r>
    <x v="30"/>
    <x v="23"/>
    <n v="1"/>
  </r>
  <r>
    <x v="31"/>
    <x v="30"/>
    <n v="1"/>
  </r>
  <r>
    <x v="31"/>
    <x v="25"/>
    <n v="1"/>
  </r>
  <r>
    <x v="31"/>
    <x v="34"/>
    <n v="1"/>
  </r>
  <r>
    <x v="31"/>
    <x v="47"/>
    <n v="1"/>
  </r>
  <r>
    <x v="31"/>
    <x v="10"/>
    <n v="1"/>
  </r>
  <r>
    <x v="31"/>
    <x v="19"/>
    <n v="1"/>
  </r>
  <r>
    <x v="32"/>
    <x v="0"/>
    <n v="1"/>
  </r>
  <r>
    <x v="32"/>
    <x v="36"/>
    <n v="1"/>
  </r>
  <r>
    <x v="32"/>
    <x v="43"/>
    <n v="1"/>
  </r>
  <r>
    <x v="32"/>
    <x v="7"/>
    <n v="1"/>
  </r>
  <r>
    <x v="32"/>
    <x v="19"/>
    <n v="1"/>
  </r>
  <r>
    <x v="32"/>
    <x v="11"/>
    <n v="1"/>
  </r>
  <r>
    <x v="33"/>
    <x v="33"/>
    <n v="1"/>
  </r>
  <r>
    <x v="33"/>
    <x v="2"/>
    <n v="1"/>
  </r>
  <r>
    <x v="33"/>
    <x v="12"/>
    <n v="1"/>
  </r>
  <r>
    <x v="33"/>
    <x v="6"/>
    <n v="1"/>
  </r>
  <r>
    <x v="33"/>
    <x v="10"/>
    <n v="1"/>
  </r>
  <r>
    <x v="33"/>
    <x v="11"/>
    <n v="1"/>
  </r>
  <r>
    <x v="34"/>
    <x v="1"/>
    <n v="1"/>
  </r>
  <r>
    <x v="34"/>
    <x v="40"/>
    <n v="1"/>
  </r>
  <r>
    <x v="34"/>
    <x v="21"/>
    <n v="1"/>
  </r>
  <r>
    <x v="34"/>
    <x v="24"/>
    <n v="1"/>
  </r>
  <r>
    <x v="34"/>
    <x v="6"/>
    <n v="1"/>
  </r>
  <r>
    <x v="34"/>
    <x v="10"/>
    <n v="1"/>
  </r>
  <r>
    <x v="35"/>
    <x v="2"/>
    <n v="1"/>
  </r>
  <r>
    <x v="35"/>
    <x v="6"/>
    <n v="1"/>
  </r>
  <r>
    <x v="36"/>
    <x v="1"/>
    <n v="1"/>
  </r>
  <r>
    <x v="36"/>
    <x v="25"/>
    <n v="1"/>
  </r>
  <r>
    <x v="36"/>
    <x v="2"/>
    <n v="1"/>
  </r>
  <r>
    <x v="36"/>
    <x v="13"/>
    <n v="1"/>
  </r>
  <r>
    <x v="36"/>
    <x v="49"/>
    <n v="1"/>
  </r>
  <r>
    <x v="36"/>
    <x v="50"/>
    <n v="1"/>
  </r>
  <r>
    <x v="37"/>
    <x v="30"/>
    <n v="1"/>
  </r>
  <r>
    <x v="37"/>
    <x v="0"/>
    <n v="1"/>
  </r>
  <r>
    <x v="37"/>
    <x v="22"/>
    <n v="1"/>
  </r>
  <r>
    <x v="37"/>
    <x v="24"/>
    <n v="1"/>
  </r>
  <r>
    <x v="37"/>
    <x v="13"/>
    <n v="1"/>
  </r>
  <r>
    <x v="37"/>
    <x v="19"/>
    <n v="1"/>
  </r>
  <r>
    <x v="38"/>
    <x v="1"/>
    <n v="1"/>
  </r>
  <r>
    <x v="38"/>
    <x v="2"/>
    <n v="1"/>
  </r>
  <r>
    <x v="38"/>
    <x v="35"/>
    <n v="1"/>
  </r>
  <r>
    <x v="38"/>
    <x v="4"/>
    <n v="1"/>
  </r>
  <r>
    <x v="38"/>
    <x v="50"/>
    <n v="1"/>
  </r>
  <r>
    <x v="38"/>
    <x v="37"/>
    <n v="1"/>
  </r>
  <r>
    <x v="39"/>
    <x v="2"/>
    <n v="1"/>
  </r>
  <r>
    <x v="39"/>
    <x v="48"/>
    <n v="1"/>
  </r>
  <r>
    <x v="39"/>
    <x v="43"/>
    <n v="1"/>
  </r>
  <r>
    <x v="39"/>
    <x v="4"/>
    <n v="1"/>
  </r>
  <r>
    <x v="39"/>
    <x v="19"/>
    <n v="1"/>
  </r>
  <r>
    <x v="40"/>
    <x v="2"/>
    <n v="1"/>
  </r>
  <r>
    <x v="40"/>
    <x v="48"/>
    <n v="1"/>
  </r>
  <r>
    <x v="40"/>
    <x v="39"/>
    <n v="1"/>
  </r>
  <r>
    <x v="40"/>
    <x v="4"/>
    <n v="1"/>
  </r>
  <r>
    <x v="40"/>
    <x v="10"/>
    <n v="1"/>
  </r>
  <r>
    <x v="40"/>
    <x v="11"/>
    <n v="1"/>
  </r>
  <r>
    <x v="41"/>
    <x v="8"/>
    <n v="1"/>
  </r>
  <r>
    <x v="41"/>
    <x v="30"/>
    <n v="1"/>
  </r>
  <r>
    <x v="41"/>
    <x v="0"/>
    <n v="1"/>
  </r>
  <r>
    <x v="41"/>
    <x v="33"/>
    <n v="1"/>
  </r>
  <r>
    <x v="41"/>
    <x v="45"/>
    <n v="1"/>
  </r>
  <r>
    <x v="41"/>
    <x v="4"/>
    <n v="1"/>
  </r>
  <r>
    <x v="42"/>
    <x v="48"/>
    <n v="1"/>
  </r>
  <r>
    <x v="42"/>
    <x v="11"/>
    <n v="1"/>
  </r>
  <r>
    <x v="43"/>
    <x v="20"/>
    <n v="1"/>
  </r>
  <r>
    <x v="43"/>
    <x v="51"/>
    <n v="1"/>
  </r>
  <r>
    <x v="43"/>
    <x v="16"/>
    <n v="1"/>
  </r>
  <r>
    <x v="43"/>
    <x v="5"/>
    <n v="1"/>
  </r>
  <r>
    <x v="43"/>
    <x v="50"/>
    <n v="1"/>
  </r>
  <r>
    <x v="44"/>
    <x v="48"/>
    <n v="1"/>
  </r>
  <r>
    <x v="44"/>
    <x v="24"/>
    <n v="1"/>
  </r>
  <r>
    <x v="44"/>
    <x v="10"/>
    <n v="1"/>
  </r>
  <r>
    <x v="44"/>
    <x v="49"/>
    <n v="1"/>
  </r>
  <r>
    <x v="44"/>
    <x v="50"/>
    <n v="1"/>
  </r>
  <r>
    <x v="44"/>
    <x v="37"/>
    <n v="1"/>
  </r>
  <r>
    <x v="45"/>
    <x v="1"/>
    <n v="1"/>
  </r>
  <r>
    <x v="45"/>
    <x v="25"/>
    <n v="1"/>
  </r>
  <r>
    <x v="45"/>
    <x v="45"/>
    <n v="1"/>
  </r>
  <r>
    <x v="45"/>
    <x v="39"/>
    <n v="1"/>
  </r>
  <r>
    <x v="45"/>
    <x v="4"/>
    <n v="1"/>
  </r>
  <r>
    <x v="45"/>
    <x v="19"/>
    <n v="1"/>
  </r>
  <r>
    <x v="46"/>
    <x v="52"/>
    <m/>
  </r>
</pivotCacheRecords>
</file>

<file path=xl/pivotCache/pivotCacheRecords3.xml><?xml version="1.0" encoding="utf-8"?>
<pivotCacheRecords xmlns="http://schemas.openxmlformats.org/spreadsheetml/2006/main" xmlns:r="http://schemas.openxmlformats.org/officeDocument/2006/relationships" count="260">
  <r>
    <x v="0"/>
    <x v="0"/>
    <n v="1"/>
  </r>
  <r>
    <x v="0"/>
    <x v="1"/>
    <n v="1"/>
  </r>
  <r>
    <x v="0"/>
    <x v="2"/>
    <n v="1"/>
  </r>
  <r>
    <x v="0"/>
    <x v="3"/>
    <n v="1"/>
  </r>
  <r>
    <x v="0"/>
    <x v="4"/>
    <n v="1"/>
  </r>
  <r>
    <x v="1"/>
    <x v="5"/>
    <n v="1"/>
  </r>
  <r>
    <x v="1"/>
    <x v="6"/>
    <n v="1"/>
  </r>
  <r>
    <x v="1"/>
    <x v="7"/>
    <n v="1"/>
  </r>
  <r>
    <x v="1"/>
    <x v="8"/>
    <n v="1"/>
  </r>
  <r>
    <x v="2"/>
    <x v="9"/>
    <n v="1"/>
  </r>
  <r>
    <x v="2"/>
    <x v="10"/>
    <n v="1"/>
  </r>
  <r>
    <x v="2"/>
    <x v="1"/>
    <n v="1"/>
  </r>
  <r>
    <x v="2"/>
    <x v="11"/>
    <n v="1"/>
  </r>
  <r>
    <x v="2"/>
    <x v="3"/>
    <n v="1"/>
  </r>
  <r>
    <x v="3"/>
    <x v="8"/>
    <n v="1"/>
  </r>
  <r>
    <x v="3"/>
    <x v="3"/>
    <n v="1"/>
  </r>
  <r>
    <x v="3"/>
    <x v="12"/>
    <n v="1"/>
  </r>
  <r>
    <x v="4"/>
    <x v="9"/>
    <n v="1"/>
  </r>
  <r>
    <x v="4"/>
    <x v="13"/>
    <n v="1"/>
  </r>
  <r>
    <x v="4"/>
    <x v="1"/>
    <n v="1"/>
  </r>
  <r>
    <x v="4"/>
    <x v="3"/>
    <n v="1"/>
  </r>
  <r>
    <x v="4"/>
    <x v="14"/>
    <n v="1"/>
  </r>
  <r>
    <x v="4"/>
    <x v="15"/>
    <n v="1"/>
  </r>
  <r>
    <x v="5"/>
    <x v="16"/>
    <n v="1"/>
  </r>
  <r>
    <x v="5"/>
    <x v="17"/>
    <n v="1"/>
  </r>
  <r>
    <x v="5"/>
    <x v="18"/>
    <n v="1"/>
  </r>
  <r>
    <x v="5"/>
    <x v="19"/>
    <n v="1"/>
  </r>
  <r>
    <x v="5"/>
    <x v="20"/>
    <n v="1"/>
  </r>
  <r>
    <x v="5"/>
    <x v="21"/>
    <n v="1"/>
  </r>
  <r>
    <x v="6"/>
    <x v="5"/>
    <n v="1"/>
  </r>
  <r>
    <x v="6"/>
    <x v="22"/>
    <n v="1"/>
  </r>
  <r>
    <x v="6"/>
    <x v="23"/>
    <n v="1"/>
  </r>
  <r>
    <x v="6"/>
    <x v="24"/>
    <n v="1"/>
  </r>
  <r>
    <x v="6"/>
    <x v="25"/>
    <n v="1"/>
  </r>
  <r>
    <x v="6"/>
    <x v="26"/>
    <n v="1"/>
  </r>
  <r>
    <x v="7"/>
    <x v="27"/>
    <n v="1"/>
  </r>
  <r>
    <x v="7"/>
    <x v="28"/>
    <n v="1"/>
  </r>
  <r>
    <x v="7"/>
    <x v="29"/>
    <n v="1"/>
  </r>
  <r>
    <x v="7"/>
    <x v="30"/>
    <n v="1"/>
  </r>
  <r>
    <x v="7"/>
    <x v="8"/>
    <n v="1"/>
  </r>
  <r>
    <x v="7"/>
    <x v="31"/>
    <n v="1"/>
  </r>
  <r>
    <x v="8"/>
    <x v="9"/>
    <n v="1"/>
  </r>
  <r>
    <x v="8"/>
    <x v="32"/>
    <n v="1"/>
  </r>
  <r>
    <x v="8"/>
    <x v="1"/>
    <n v="1"/>
  </r>
  <r>
    <x v="8"/>
    <x v="33"/>
    <n v="1"/>
  </r>
  <r>
    <x v="8"/>
    <x v="8"/>
    <n v="1"/>
  </r>
  <r>
    <x v="8"/>
    <x v="34"/>
    <n v="1"/>
  </r>
  <r>
    <x v="9"/>
    <x v="22"/>
    <n v="1"/>
  </r>
  <r>
    <x v="9"/>
    <x v="35"/>
    <n v="1"/>
  </r>
  <r>
    <x v="9"/>
    <x v="36"/>
    <n v="1"/>
  </r>
  <r>
    <x v="9"/>
    <x v="37"/>
    <n v="1"/>
  </r>
  <r>
    <x v="9"/>
    <x v="4"/>
    <n v="1"/>
  </r>
  <r>
    <x v="9"/>
    <x v="15"/>
    <n v="1"/>
  </r>
  <r>
    <x v="10"/>
    <x v="32"/>
    <n v="1"/>
  </r>
  <r>
    <x v="10"/>
    <x v="5"/>
    <n v="1"/>
  </r>
  <r>
    <x v="10"/>
    <x v="20"/>
    <n v="1"/>
  </r>
  <r>
    <x v="10"/>
    <x v="38"/>
    <n v="1"/>
  </r>
  <r>
    <x v="10"/>
    <x v="39"/>
    <n v="1"/>
  </r>
  <r>
    <x v="10"/>
    <x v="40"/>
    <n v="1"/>
  </r>
  <r>
    <x v="11"/>
    <x v="16"/>
    <n v="1"/>
  </r>
  <r>
    <x v="11"/>
    <x v="18"/>
    <n v="1"/>
  </r>
  <r>
    <x v="11"/>
    <x v="23"/>
    <n v="1"/>
  </r>
  <r>
    <x v="11"/>
    <x v="24"/>
    <n v="1"/>
  </r>
  <r>
    <x v="11"/>
    <x v="25"/>
    <n v="1"/>
  </r>
  <r>
    <x v="11"/>
    <x v="4"/>
    <n v="1"/>
  </r>
  <r>
    <x v="12"/>
    <x v="32"/>
    <n v="1"/>
  </r>
  <r>
    <x v="12"/>
    <x v="41"/>
    <n v="1"/>
  </r>
  <r>
    <x v="12"/>
    <x v="22"/>
    <n v="1"/>
  </r>
  <r>
    <x v="12"/>
    <x v="28"/>
    <n v="1"/>
  </r>
  <r>
    <x v="12"/>
    <x v="24"/>
    <n v="1"/>
  </r>
  <r>
    <x v="12"/>
    <x v="42"/>
    <n v="1"/>
  </r>
  <r>
    <x v="13"/>
    <x v="27"/>
    <n v="1"/>
  </r>
  <r>
    <x v="13"/>
    <x v="10"/>
    <n v="1"/>
  </r>
  <r>
    <x v="13"/>
    <x v="39"/>
    <n v="1"/>
  </r>
  <r>
    <x v="13"/>
    <x v="8"/>
    <n v="1"/>
  </r>
  <r>
    <x v="13"/>
    <x v="31"/>
    <n v="1"/>
  </r>
  <r>
    <x v="13"/>
    <x v="21"/>
    <n v="1"/>
  </r>
  <r>
    <x v="14"/>
    <x v="43"/>
    <n v="1"/>
  </r>
  <r>
    <x v="14"/>
    <x v="6"/>
    <n v="1"/>
  </r>
  <r>
    <x v="14"/>
    <x v="1"/>
    <n v="1"/>
  </r>
  <r>
    <x v="14"/>
    <x v="44"/>
    <n v="1"/>
  </r>
  <r>
    <x v="14"/>
    <x v="36"/>
    <n v="1"/>
  </r>
  <r>
    <x v="14"/>
    <x v="37"/>
    <n v="1"/>
  </r>
  <r>
    <x v="15"/>
    <x v="17"/>
    <n v="1"/>
  </r>
  <r>
    <x v="15"/>
    <x v="19"/>
    <n v="1"/>
  </r>
  <r>
    <x v="15"/>
    <x v="45"/>
    <n v="1"/>
  </r>
  <r>
    <x v="15"/>
    <x v="40"/>
    <n v="1"/>
  </r>
  <r>
    <x v="15"/>
    <x v="46"/>
    <n v="1"/>
  </r>
  <r>
    <x v="15"/>
    <x v="3"/>
    <n v="1"/>
  </r>
  <r>
    <x v="16"/>
    <x v="7"/>
    <n v="1"/>
  </r>
  <r>
    <x v="16"/>
    <x v="47"/>
    <n v="1"/>
  </r>
  <r>
    <x v="16"/>
    <x v="8"/>
    <n v="1"/>
  </r>
  <r>
    <x v="16"/>
    <x v="42"/>
    <n v="1"/>
  </r>
  <r>
    <x v="17"/>
    <x v="5"/>
    <n v="1"/>
  </r>
  <r>
    <x v="17"/>
    <x v="0"/>
    <n v="1"/>
  </r>
  <r>
    <x v="17"/>
    <x v="13"/>
    <n v="1"/>
  </r>
  <r>
    <x v="17"/>
    <x v="3"/>
    <n v="1"/>
  </r>
  <r>
    <x v="17"/>
    <x v="48"/>
    <n v="1"/>
  </r>
  <r>
    <x v="17"/>
    <x v="4"/>
    <n v="1"/>
  </r>
  <r>
    <x v="18"/>
    <x v="41"/>
    <n v="1"/>
  </r>
  <r>
    <x v="18"/>
    <x v="27"/>
    <n v="1"/>
  </r>
  <r>
    <x v="18"/>
    <x v="22"/>
    <n v="1"/>
  </r>
  <r>
    <x v="18"/>
    <x v="40"/>
    <n v="1"/>
  </r>
  <r>
    <x v="18"/>
    <x v="36"/>
    <n v="1"/>
  </r>
  <r>
    <x v="18"/>
    <x v="42"/>
    <n v="1"/>
  </r>
  <r>
    <x v="19"/>
    <x v="35"/>
    <n v="1"/>
  </r>
  <r>
    <x v="19"/>
    <x v="6"/>
    <n v="1"/>
  </r>
  <r>
    <x v="19"/>
    <x v="29"/>
    <n v="1"/>
  </r>
  <r>
    <x v="19"/>
    <x v="40"/>
    <n v="1"/>
  </r>
  <r>
    <x v="19"/>
    <x v="47"/>
    <n v="1"/>
  </r>
  <r>
    <x v="19"/>
    <x v="21"/>
    <n v="1"/>
  </r>
  <r>
    <x v="20"/>
    <x v="9"/>
    <n v="1"/>
  </r>
  <r>
    <x v="20"/>
    <x v="5"/>
    <n v="1"/>
  </r>
  <r>
    <x v="20"/>
    <x v="49"/>
    <n v="1"/>
  </r>
  <r>
    <x v="20"/>
    <x v="46"/>
    <n v="1"/>
  </r>
  <r>
    <x v="20"/>
    <x v="3"/>
    <n v="1"/>
  </r>
  <r>
    <x v="21"/>
    <x v="7"/>
    <n v="1"/>
  </r>
  <r>
    <x v="21"/>
    <x v="25"/>
    <n v="1"/>
  </r>
  <r>
    <x v="21"/>
    <x v="2"/>
    <n v="1"/>
  </r>
  <r>
    <x v="21"/>
    <x v="3"/>
    <n v="1"/>
  </r>
  <r>
    <x v="21"/>
    <x v="4"/>
    <n v="1"/>
  </r>
  <r>
    <x v="21"/>
    <x v="12"/>
    <n v="1"/>
  </r>
  <r>
    <x v="22"/>
    <x v="50"/>
    <n v="1"/>
  </r>
  <r>
    <x v="22"/>
    <x v="20"/>
    <n v="1"/>
  </r>
  <r>
    <x v="22"/>
    <x v="45"/>
    <n v="1"/>
  </r>
  <r>
    <x v="22"/>
    <x v="13"/>
    <n v="1"/>
  </r>
  <r>
    <x v="22"/>
    <x v="51"/>
    <n v="1"/>
  </r>
  <r>
    <x v="22"/>
    <x v="21"/>
    <n v="1"/>
  </r>
  <r>
    <x v="23"/>
    <x v="0"/>
    <n v="1"/>
  </r>
  <r>
    <x v="23"/>
    <x v="38"/>
    <n v="1"/>
  </r>
  <r>
    <x v="23"/>
    <x v="11"/>
    <n v="1"/>
  </r>
  <r>
    <x v="23"/>
    <x v="4"/>
    <n v="1"/>
  </r>
  <r>
    <x v="23"/>
    <x v="14"/>
    <n v="1"/>
  </r>
  <r>
    <x v="24"/>
    <x v="16"/>
    <n v="1"/>
  </r>
  <r>
    <x v="24"/>
    <x v="22"/>
    <n v="1"/>
  </r>
  <r>
    <x v="24"/>
    <x v="18"/>
    <n v="1"/>
  </r>
  <r>
    <x v="24"/>
    <x v="25"/>
    <n v="1"/>
  </r>
  <r>
    <x v="24"/>
    <x v="2"/>
    <n v="1"/>
  </r>
  <r>
    <x v="24"/>
    <x v="4"/>
    <n v="1"/>
  </r>
  <r>
    <x v="25"/>
    <x v="52"/>
    <n v="1"/>
  </r>
  <r>
    <x v="25"/>
    <x v="22"/>
    <n v="1"/>
  </r>
  <r>
    <x v="25"/>
    <x v="13"/>
    <n v="1"/>
  </r>
  <r>
    <x v="25"/>
    <x v="28"/>
    <n v="1"/>
  </r>
  <r>
    <x v="25"/>
    <x v="30"/>
    <n v="1"/>
  </r>
  <r>
    <x v="25"/>
    <x v="31"/>
    <n v="1"/>
  </r>
  <r>
    <x v="26"/>
    <x v="5"/>
    <n v="1"/>
  </r>
  <r>
    <x v="26"/>
    <x v="0"/>
    <n v="1"/>
  </r>
  <r>
    <x v="26"/>
    <x v="1"/>
    <n v="1"/>
  </r>
  <r>
    <x v="26"/>
    <x v="3"/>
    <n v="1"/>
  </r>
  <r>
    <x v="26"/>
    <x v="12"/>
    <n v="1"/>
  </r>
  <r>
    <x v="26"/>
    <x v="26"/>
    <n v="1"/>
  </r>
  <r>
    <x v="27"/>
    <x v="20"/>
    <n v="1"/>
  </r>
  <r>
    <x v="27"/>
    <x v="51"/>
    <n v="1"/>
  </r>
  <r>
    <x v="27"/>
    <x v="25"/>
    <n v="1"/>
  </r>
  <r>
    <x v="27"/>
    <x v="47"/>
    <n v="1"/>
  </r>
  <r>
    <x v="27"/>
    <x v="42"/>
    <n v="1"/>
  </r>
  <r>
    <x v="27"/>
    <x v="4"/>
    <n v="1"/>
  </r>
  <r>
    <x v="28"/>
    <x v="5"/>
    <n v="1"/>
  </r>
  <r>
    <x v="28"/>
    <x v="43"/>
    <n v="1"/>
  </r>
  <r>
    <x v="28"/>
    <x v="17"/>
    <n v="1"/>
  </r>
  <r>
    <x v="28"/>
    <x v="35"/>
    <n v="1"/>
  </r>
  <r>
    <x v="28"/>
    <x v="33"/>
    <n v="1"/>
  </r>
  <r>
    <x v="28"/>
    <x v="46"/>
    <n v="1"/>
  </r>
  <r>
    <x v="29"/>
    <x v="53"/>
    <n v="1"/>
  </r>
  <r>
    <x v="29"/>
    <x v="28"/>
    <n v="1"/>
  </r>
  <r>
    <x v="29"/>
    <x v="29"/>
    <n v="1"/>
  </r>
  <r>
    <x v="29"/>
    <x v="30"/>
    <n v="1"/>
  </r>
  <r>
    <x v="29"/>
    <x v="42"/>
    <n v="1"/>
  </r>
  <r>
    <x v="29"/>
    <x v="3"/>
    <n v="1"/>
  </r>
  <r>
    <x v="30"/>
    <x v="28"/>
    <n v="1"/>
  </r>
  <r>
    <x v="30"/>
    <x v="8"/>
    <n v="1"/>
  </r>
  <r>
    <x v="30"/>
    <x v="54"/>
    <n v="1"/>
  </r>
  <r>
    <x v="30"/>
    <x v="2"/>
    <n v="1"/>
  </r>
  <r>
    <x v="30"/>
    <x v="37"/>
    <n v="1"/>
  </r>
  <r>
    <x v="30"/>
    <x v="48"/>
    <n v="1"/>
  </r>
  <r>
    <x v="31"/>
    <x v="5"/>
    <n v="1"/>
  </r>
  <r>
    <x v="31"/>
    <x v="16"/>
    <n v="1"/>
  </r>
  <r>
    <x v="31"/>
    <x v="22"/>
    <n v="1"/>
  </r>
  <r>
    <x v="31"/>
    <x v="4"/>
    <n v="1"/>
  </r>
  <r>
    <x v="32"/>
    <x v="16"/>
    <n v="1"/>
  </r>
  <r>
    <x v="32"/>
    <x v="13"/>
    <n v="1"/>
  </r>
  <r>
    <x v="32"/>
    <x v="7"/>
    <n v="1"/>
  </r>
  <r>
    <x v="32"/>
    <x v="54"/>
    <n v="1"/>
  </r>
  <r>
    <x v="32"/>
    <x v="48"/>
    <n v="1"/>
  </r>
  <r>
    <x v="32"/>
    <x v="34"/>
    <n v="1"/>
  </r>
  <r>
    <x v="33"/>
    <x v="53"/>
    <n v="1"/>
  </r>
  <r>
    <x v="33"/>
    <x v="8"/>
    <n v="1"/>
  </r>
  <r>
    <x v="33"/>
    <x v="3"/>
    <n v="1"/>
  </r>
  <r>
    <x v="33"/>
    <x v="12"/>
    <n v="1"/>
  </r>
  <r>
    <x v="33"/>
    <x v="26"/>
    <n v="1"/>
  </r>
  <r>
    <x v="34"/>
    <x v="22"/>
    <n v="1"/>
  </r>
  <r>
    <x v="34"/>
    <x v="18"/>
    <n v="1"/>
  </r>
  <r>
    <x v="34"/>
    <x v="20"/>
    <n v="1"/>
  </r>
  <r>
    <x v="34"/>
    <x v="51"/>
    <n v="1"/>
  </r>
  <r>
    <x v="34"/>
    <x v="28"/>
    <n v="1"/>
  </r>
  <r>
    <x v="34"/>
    <x v="47"/>
    <n v="1"/>
  </r>
  <r>
    <x v="35"/>
    <x v="22"/>
    <n v="1"/>
  </r>
  <r>
    <x v="35"/>
    <x v="13"/>
    <n v="1"/>
  </r>
  <r>
    <x v="35"/>
    <x v="28"/>
    <n v="1"/>
  </r>
  <r>
    <x v="35"/>
    <x v="30"/>
    <n v="1"/>
  </r>
  <r>
    <x v="35"/>
    <x v="8"/>
    <n v="1"/>
  </r>
  <r>
    <x v="36"/>
    <x v="9"/>
    <n v="1"/>
  </r>
  <r>
    <x v="36"/>
    <x v="0"/>
    <n v="1"/>
  </r>
  <r>
    <x v="36"/>
    <x v="24"/>
    <n v="1"/>
  </r>
  <r>
    <x v="36"/>
    <x v="25"/>
    <n v="1"/>
  </r>
  <r>
    <x v="36"/>
    <x v="3"/>
    <n v="1"/>
  </r>
  <r>
    <x v="36"/>
    <x v="4"/>
    <n v="1"/>
  </r>
  <r>
    <x v="37"/>
    <x v="5"/>
    <n v="1"/>
  </r>
  <r>
    <x v="37"/>
    <x v="0"/>
    <n v="1"/>
  </r>
  <r>
    <x v="37"/>
    <x v="6"/>
    <n v="1"/>
  </r>
  <r>
    <x v="37"/>
    <x v="53"/>
    <n v="1"/>
  </r>
  <r>
    <x v="37"/>
    <x v="55"/>
    <n v="1"/>
  </r>
  <r>
    <x v="37"/>
    <x v="12"/>
    <n v="1"/>
  </r>
  <r>
    <x v="38"/>
    <x v="50"/>
    <n v="1"/>
  </r>
  <r>
    <x v="38"/>
    <x v="43"/>
    <n v="1"/>
  </r>
  <r>
    <x v="38"/>
    <x v="35"/>
    <n v="1"/>
  </r>
  <r>
    <x v="38"/>
    <x v="38"/>
    <n v="1"/>
  </r>
  <r>
    <x v="38"/>
    <x v="33"/>
    <n v="1"/>
  </r>
  <r>
    <x v="38"/>
    <x v="31"/>
    <n v="1"/>
  </r>
  <r>
    <x v="39"/>
    <x v="0"/>
    <n v="1"/>
  </r>
  <r>
    <x v="39"/>
    <x v="6"/>
    <n v="1"/>
  </r>
  <r>
    <x v="39"/>
    <x v="1"/>
    <n v="1"/>
  </r>
  <r>
    <x v="39"/>
    <x v="31"/>
    <n v="1"/>
  </r>
  <r>
    <x v="39"/>
    <x v="14"/>
    <n v="1"/>
  </r>
  <r>
    <x v="39"/>
    <x v="12"/>
    <n v="1"/>
  </r>
  <r>
    <x v="40"/>
    <x v="9"/>
    <n v="1"/>
  </r>
  <r>
    <x v="40"/>
    <x v="0"/>
    <n v="1"/>
  </r>
  <r>
    <x v="40"/>
    <x v="33"/>
    <n v="1"/>
  </r>
  <r>
    <x v="40"/>
    <x v="24"/>
    <n v="1"/>
  </r>
  <r>
    <x v="40"/>
    <x v="25"/>
    <n v="1"/>
  </r>
  <r>
    <x v="40"/>
    <x v="2"/>
    <n v="1"/>
  </r>
  <r>
    <x v="41"/>
    <x v="0"/>
    <n v="1"/>
  </r>
  <r>
    <x v="41"/>
    <x v="25"/>
    <n v="1"/>
  </r>
  <r>
    <x v="41"/>
    <x v="3"/>
    <n v="1"/>
  </r>
  <r>
    <x v="41"/>
    <x v="48"/>
    <n v="1"/>
  </r>
  <r>
    <x v="41"/>
    <x v="4"/>
    <n v="1"/>
  </r>
  <r>
    <x v="41"/>
    <x v="12"/>
    <n v="1"/>
  </r>
  <r>
    <x v="42"/>
    <x v="0"/>
    <n v="1"/>
  </r>
  <r>
    <x v="42"/>
    <x v="10"/>
    <n v="1"/>
  </r>
  <r>
    <x v="42"/>
    <x v="6"/>
    <n v="1"/>
  </r>
  <r>
    <x v="42"/>
    <x v="13"/>
    <n v="1"/>
  </r>
  <r>
    <x v="42"/>
    <x v="4"/>
    <n v="1"/>
  </r>
  <r>
    <x v="42"/>
    <x v="34"/>
    <n v="1"/>
  </r>
  <r>
    <x v="43"/>
    <x v="10"/>
    <n v="1"/>
  </r>
  <r>
    <x v="43"/>
    <x v="19"/>
    <n v="1"/>
  </r>
  <r>
    <x v="43"/>
    <x v="44"/>
    <n v="1"/>
  </r>
  <r>
    <x v="43"/>
    <x v="7"/>
    <n v="1"/>
  </r>
  <r>
    <x v="44"/>
    <x v="22"/>
    <n v="1"/>
  </r>
  <r>
    <x v="44"/>
    <x v="1"/>
    <n v="1"/>
  </r>
  <r>
    <x v="44"/>
    <x v="8"/>
    <n v="1"/>
  </r>
  <r>
    <x v="44"/>
    <x v="55"/>
    <n v="1"/>
  </r>
  <r>
    <x v="44"/>
    <x v="48"/>
    <n v="1"/>
  </r>
  <r>
    <x v="44"/>
    <x v="4"/>
    <n v="1"/>
  </r>
  <r>
    <x v="45"/>
    <x v="0"/>
    <n v="1"/>
  </r>
  <r>
    <x v="45"/>
    <x v="50"/>
    <n v="1"/>
  </r>
  <r>
    <x v="45"/>
    <x v="22"/>
    <n v="1"/>
  </r>
  <r>
    <x v="45"/>
    <x v="25"/>
    <n v="1"/>
  </r>
  <r>
    <x v="45"/>
    <x v="2"/>
    <n v="1"/>
  </r>
  <r>
    <x v="45"/>
    <x v="4"/>
    <n v="1"/>
  </r>
  <r>
    <x v="46"/>
    <x v="56"/>
    <m/>
  </r>
</pivotCacheRecords>
</file>

<file path=xl/pivotCache/pivotCacheRecords4.xml><?xml version="1.0" encoding="utf-8"?>
<pivotCacheRecords xmlns="http://schemas.openxmlformats.org/spreadsheetml/2006/main" xmlns:r="http://schemas.openxmlformats.org/officeDocument/2006/relationships" count="240">
  <r>
    <x v="0"/>
    <x v="0"/>
    <n v="1"/>
  </r>
  <r>
    <x v="0"/>
    <x v="1"/>
    <n v="1"/>
  </r>
  <r>
    <x v="0"/>
    <x v="2"/>
    <n v="1"/>
  </r>
  <r>
    <x v="0"/>
    <x v="3"/>
    <n v="1"/>
  </r>
  <r>
    <x v="1"/>
    <x v="4"/>
    <n v="1"/>
  </r>
  <r>
    <x v="2"/>
    <x v="5"/>
    <n v="1"/>
  </r>
  <r>
    <x v="2"/>
    <x v="6"/>
    <n v="1"/>
  </r>
  <r>
    <x v="2"/>
    <x v="7"/>
    <n v="1"/>
  </r>
  <r>
    <x v="2"/>
    <x v="8"/>
    <n v="1"/>
  </r>
  <r>
    <x v="2"/>
    <x v="9"/>
    <n v="1"/>
  </r>
  <r>
    <x v="3"/>
    <x v="5"/>
    <n v="1"/>
  </r>
  <r>
    <x v="3"/>
    <x v="10"/>
    <n v="1"/>
  </r>
  <r>
    <x v="3"/>
    <x v="2"/>
    <n v="1"/>
  </r>
  <r>
    <x v="3"/>
    <x v="11"/>
    <n v="1"/>
  </r>
  <r>
    <x v="3"/>
    <x v="12"/>
    <n v="1"/>
  </r>
  <r>
    <x v="4"/>
    <x v="13"/>
    <n v="1"/>
  </r>
  <r>
    <x v="4"/>
    <x v="14"/>
    <n v="1"/>
  </r>
  <r>
    <x v="4"/>
    <x v="15"/>
    <n v="1"/>
  </r>
  <r>
    <x v="4"/>
    <x v="16"/>
    <n v="1"/>
  </r>
  <r>
    <x v="4"/>
    <x v="17"/>
    <n v="1"/>
  </r>
  <r>
    <x v="4"/>
    <x v="18"/>
    <n v="1"/>
  </r>
  <r>
    <x v="5"/>
    <x v="1"/>
    <n v="1"/>
  </r>
  <r>
    <x v="5"/>
    <x v="2"/>
    <n v="1"/>
  </r>
  <r>
    <x v="5"/>
    <x v="11"/>
    <n v="1"/>
  </r>
  <r>
    <x v="5"/>
    <x v="7"/>
    <n v="1"/>
  </r>
  <r>
    <x v="5"/>
    <x v="19"/>
    <n v="1"/>
  </r>
  <r>
    <x v="6"/>
    <x v="10"/>
    <n v="1"/>
  </r>
  <r>
    <x v="6"/>
    <x v="20"/>
    <n v="1"/>
  </r>
  <r>
    <x v="6"/>
    <x v="21"/>
    <n v="1"/>
  </r>
  <r>
    <x v="6"/>
    <x v="22"/>
    <n v="1"/>
  </r>
  <r>
    <x v="6"/>
    <x v="23"/>
    <n v="1"/>
  </r>
  <r>
    <x v="6"/>
    <x v="4"/>
    <n v="1"/>
  </r>
  <r>
    <x v="7"/>
    <x v="5"/>
    <n v="1"/>
  </r>
  <r>
    <x v="7"/>
    <x v="10"/>
    <n v="1"/>
  </r>
  <r>
    <x v="7"/>
    <x v="24"/>
    <n v="1"/>
  </r>
  <r>
    <x v="7"/>
    <x v="4"/>
    <n v="1"/>
  </r>
  <r>
    <x v="7"/>
    <x v="12"/>
    <n v="1"/>
  </r>
  <r>
    <x v="7"/>
    <x v="25"/>
    <n v="1"/>
  </r>
  <r>
    <x v="8"/>
    <x v="26"/>
    <n v="1"/>
  </r>
  <r>
    <x v="8"/>
    <x v="24"/>
    <n v="1"/>
  </r>
  <r>
    <x v="8"/>
    <x v="27"/>
    <n v="1"/>
  </r>
  <r>
    <x v="8"/>
    <x v="28"/>
    <n v="1"/>
  </r>
  <r>
    <x v="8"/>
    <x v="29"/>
    <n v="1"/>
  </r>
  <r>
    <x v="8"/>
    <x v="30"/>
    <n v="1"/>
  </r>
  <r>
    <x v="9"/>
    <x v="14"/>
    <n v="1"/>
  </r>
  <r>
    <x v="9"/>
    <x v="11"/>
    <n v="1"/>
  </r>
  <r>
    <x v="9"/>
    <x v="7"/>
    <n v="1"/>
  </r>
  <r>
    <x v="9"/>
    <x v="31"/>
    <n v="1"/>
  </r>
  <r>
    <x v="9"/>
    <x v="8"/>
    <n v="1"/>
  </r>
  <r>
    <x v="10"/>
    <x v="6"/>
    <n v="1"/>
  </r>
  <r>
    <x v="10"/>
    <x v="32"/>
    <n v="1"/>
  </r>
  <r>
    <x v="10"/>
    <x v="33"/>
    <n v="1"/>
  </r>
  <r>
    <x v="11"/>
    <x v="10"/>
    <n v="1"/>
  </r>
  <r>
    <x v="11"/>
    <x v="26"/>
    <n v="1"/>
  </r>
  <r>
    <x v="11"/>
    <x v="24"/>
    <n v="1"/>
  </r>
  <r>
    <x v="11"/>
    <x v="21"/>
    <n v="1"/>
  </r>
  <r>
    <x v="11"/>
    <x v="33"/>
    <n v="1"/>
  </r>
  <r>
    <x v="11"/>
    <x v="34"/>
    <n v="1"/>
  </r>
  <r>
    <x v="12"/>
    <x v="20"/>
    <n v="1"/>
  </r>
  <r>
    <x v="12"/>
    <x v="35"/>
    <n v="1"/>
  </r>
  <r>
    <x v="12"/>
    <x v="36"/>
    <n v="1"/>
  </r>
  <r>
    <x v="12"/>
    <x v="4"/>
    <n v="1"/>
  </r>
  <r>
    <x v="12"/>
    <x v="17"/>
    <n v="1"/>
  </r>
  <r>
    <x v="12"/>
    <x v="18"/>
    <n v="1"/>
  </r>
  <r>
    <x v="13"/>
    <x v="37"/>
    <n v="1"/>
  </r>
  <r>
    <x v="13"/>
    <x v="1"/>
    <n v="1"/>
  </r>
  <r>
    <x v="13"/>
    <x v="2"/>
    <n v="1"/>
  </r>
  <r>
    <x v="13"/>
    <x v="7"/>
    <n v="1"/>
  </r>
  <r>
    <x v="13"/>
    <x v="29"/>
    <n v="1"/>
  </r>
  <r>
    <x v="13"/>
    <x v="30"/>
    <n v="1"/>
  </r>
  <r>
    <x v="14"/>
    <x v="1"/>
    <n v="1"/>
  </r>
  <r>
    <x v="14"/>
    <x v="7"/>
    <n v="1"/>
  </r>
  <r>
    <x v="14"/>
    <x v="31"/>
    <n v="1"/>
  </r>
  <r>
    <x v="14"/>
    <x v="4"/>
    <n v="1"/>
  </r>
  <r>
    <x v="14"/>
    <x v="38"/>
    <n v="1"/>
  </r>
  <r>
    <x v="14"/>
    <x v="8"/>
    <n v="1"/>
  </r>
  <r>
    <x v="15"/>
    <x v="26"/>
    <n v="1"/>
  </r>
  <r>
    <x v="15"/>
    <x v="39"/>
    <n v="1"/>
  </r>
  <r>
    <x v="15"/>
    <x v="17"/>
    <n v="1"/>
  </r>
  <r>
    <x v="16"/>
    <x v="0"/>
    <n v="1"/>
  </r>
  <r>
    <x v="16"/>
    <x v="6"/>
    <n v="1"/>
  </r>
  <r>
    <x v="16"/>
    <x v="7"/>
    <n v="1"/>
  </r>
  <r>
    <x v="16"/>
    <x v="3"/>
    <n v="1"/>
  </r>
  <r>
    <x v="16"/>
    <x v="40"/>
    <n v="1"/>
  </r>
  <r>
    <x v="16"/>
    <x v="41"/>
    <n v="1"/>
  </r>
  <r>
    <x v="17"/>
    <x v="27"/>
    <n v="1"/>
  </r>
  <r>
    <x v="17"/>
    <x v="1"/>
    <n v="1"/>
  </r>
  <r>
    <x v="18"/>
    <x v="26"/>
    <n v="1"/>
  </r>
  <r>
    <x v="18"/>
    <x v="1"/>
    <n v="1"/>
  </r>
  <r>
    <x v="18"/>
    <x v="2"/>
    <n v="1"/>
  </r>
  <r>
    <x v="18"/>
    <x v="11"/>
    <n v="1"/>
  </r>
  <r>
    <x v="18"/>
    <x v="7"/>
    <n v="1"/>
  </r>
  <r>
    <x v="18"/>
    <x v="29"/>
    <n v="1"/>
  </r>
  <r>
    <x v="19"/>
    <x v="42"/>
    <n v="1"/>
  </r>
  <r>
    <x v="19"/>
    <x v="2"/>
    <n v="1"/>
  </r>
  <r>
    <x v="19"/>
    <x v="7"/>
    <n v="1"/>
  </r>
  <r>
    <x v="19"/>
    <x v="19"/>
    <n v="1"/>
  </r>
  <r>
    <x v="19"/>
    <x v="8"/>
    <n v="1"/>
  </r>
  <r>
    <x v="19"/>
    <x v="9"/>
    <n v="1"/>
  </r>
  <r>
    <x v="20"/>
    <x v="14"/>
    <n v="1"/>
  </r>
  <r>
    <x v="20"/>
    <x v="11"/>
    <n v="1"/>
  </r>
  <r>
    <x v="20"/>
    <x v="36"/>
    <n v="1"/>
  </r>
  <r>
    <x v="20"/>
    <x v="31"/>
    <n v="1"/>
  </r>
  <r>
    <x v="20"/>
    <x v="43"/>
    <n v="1"/>
  </r>
  <r>
    <x v="20"/>
    <x v="18"/>
    <n v="1"/>
  </r>
  <r>
    <x v="21"/>
    <x v="43"/>
    <n v="1"/>
  </r>
  <r>
    <x v="21"/>
    <x v="41"/>
    <n v="1"/>
  </r>
  <r>
    <x v="21"/>
    <x v="44"/>
    <n v="1"/>
  </r>
  <r>
    <x v="22"/>
    <x v="26"/>
    <n v="1"/>
  </r>
  <r>
    <x v="22"/>
    <x v="14"/>
    <n v="1"/>
  </r>
  <r>
    <x v="22"/>
    <x v="11"/>
    <n v="1"/>
  </r>
  <r>
    <x v="22"/>
    <x v="7"/>
    <n v="1"/>
  </r>
  <r>
    <x v="22"/>
    <x v="38"/>
    <n v="1"/>
  </r>
  <r>
    <x v="22"/>
    <x v="8"/>
    <n v="1"/>
  </r>
  <r>
    <x v="23"/>
    <x v="13"/>
    <n v="1"/>
  </r>
  <r>
    <x v="23"/>
    <x v="26"/>
    <n v="1"/>
  </r>
  <r>
    <x v="23"/>
    <x v="2"/>
    <n v="1"/>
  </r>
  <r>
    <x v="23"/>
    <x v="8"/>
    <n v="1"/>
  </r>
  <r>
    <x v="23"/>
    <x v="44"/>
    <n v="1"/>
  </r>
  <r>
    <x v="23"/>
    <x v="9"/>
    <n v="1"/>
  </r>
  <r>
    <x v="24"/>
    <x v="26"/>
    <n v="1"/>
  </r>
  <r>
    <x v="24"/>
    <x v="1"/>
    <n v="1"/>
  </r>
  <r>
    <x v="24"/>
    <x v="43"/>
    <n v="1"/>
  </r>
  <r>
    <x v="24"/>
    <x v="4"/>
    <n v="1"/>
  </r>
  <r>
    <x v="24"/>
    <x v="34"/>
    <n v="1"/>
  </r>
  <r>
    <x v="24"/>
    <x v="40"/>
    <n v="1"/>
  </r>
  <r>
    <x v="25"/>
    <x v="10"/>
    <n v="1"/>
  </r>
  <r>
    <x v="25"/>
    <x v="13"/>
    <n v="1"/>
  </r>
  <r>
    <x v="25"/>
    <x v="0"/>
    <n v="1"/>
  </r>
  <r>
    <x v="25"/>
    <x v="11"/>
    <n v="1"/>
  </r>
  <r>
    <x v="25"/>
    <x v="33"/>
    <n v="1"/>
  </r>
  <r>
    <x v="25"/>
    <x v="8"/>
    <n v="1"/>
  </r>
  <r>
    <x v="26"/>
    <x v="5"/>
    <n v="1"/>
  </r>
  <r>
    <x v="26"/>
    <x v="13"/>
    <n v="1"/>
  </r>
  <r>
    <x v="26"/>
    <x v="0"/>
    <n v="1"/>
  </r>
  <r>
    <x v="26"/>
    <x v="29"/>
    <n v="1"/>
  </r>
  <r>
    <x v="26"/>
    <x v="17"/>
    <n v="1"/>
  </r>
  <r>
    <x v="27"/>
    <x v="0"/>
    <n v="1"/>
  </r>
  <r>
    <x v="27"/>
    <x v="37"/>
    <n v="1"/>
  </r>
  <r>
    <x v="27"/>
    <x v="21"/>
    <n v="1"/>
  </r>
  <r>
    <x v="27"/>
    <x v="8"/>
    <n v="1"/>
  </r>
  <r>
    <x v="27"/>
    <x v="3"/>
    <n v="1"/>
  </r>
  <r>
    <x v="27"/>
    <x v="44"/>
    <n v="1"/>
  </r>
  <r>
    <x v="28"/>
    <x v="6"/>
    <n v="1"/>
  </r>
  <r>
    <x v="28"/>
    <x v="2"/>
    <n v="1"/>
  </r>
  <r>
    <x v="28"/>
    <x v="44"/>
    <n v="1"/>
  </r>
  <r>
    <x v="28"/>
    <x v="25"/>
    <n v="1"/>
  </r>
  <r>
    <x v="29"/>
    <x v="26"/>
    <n v="1"/>
  </r>
  <r>
    <x v="29"/>
    <x v="45"/>
    <n v="1"/>
  </r>
  <r>
    <x v="29"/>
    <x v="1"/>
    <n v="1"/>
  </r>
  <r>
    <x v="29"/>
    <x v="2"/>
    <n v="1"/>
  </r>
  <r>
    <x v="29"/>
    <x v="17"/>
    <n v="1"/>
  </r>
  <r>
    <x v="29"/>
    <x v="44"/>
    <n v="1"/>
  </r>
  <r>
    <x v="30"/>
    <x v="1"/>
    <n v="1"/>
  </r>
  <r>
    <x v="30"/>
    <x v="3"/>
    <n v="1"/>
  </r>
  <r>
    <x v="30"/>
    <x v="41"/>
    <n v="1"/>
  </r>
  <r>
    <x v="31"/>
    <x v="1"/>
    <n v="1"/>
  </r>
  <r>
    <x v="31"/>
    <x v="46"/>
    <n v="1"/>
  </r>
  <r>
    <x v="31"/>
    <x v="47"/>
    <n v="1"/>
  </r>
  <r>
    <x v="31"/>
    <x v="19"/>
    <n v="1"/>
  </r>
  <r>
    <x v="31"/>
    <x v="40"/>
    <n v="1"/>
  </r>
  <r>
    <x v="31"/>
    <x v="41"/>
    <n v="1"/>
  </r>
  <r>
    <x v="32"/>
    <x v="37"/>
    <n v="1"/>
  </r>
  <r>
    <x v="32"/>
    <x v="27"/>
    <n v="1"/>
  </r>
  <r>
    <x v="32"/>
    <x v="1"/>
    <n v="1"/>
  </r>
  <r>
    <x v="32"/>
    <x v="39"/>
    <n v="1"/>
  </r>
  <r>
    <x v="32"/>
    <x v="29"/>
    <n v="1"/>
  </r>
  <r>
    <x v="32"/>
    <x v="4"/>
    <n v="1"/>
  </r>
  <r>
    <x v="33"/>
    <x v="0"/>
    <n v="1"/>
  </r>
  <r>
    <x v="33"/>
    <x v="36"/>
    <n v="1"/>
  </r>
  <r>
    <x v="33"/>
    <x v="33"/>
    <n v="1"/>
  </r>
  <r>
    <x v="33"/>
    <x v="38"/>
    <n v="1"/>
  </r>
  <r>
    <x v="33"/>
    <x v="25"/>
    <n v="1"/>
  </r>
  <r>
    <x v="34"/>
    <x v="0"/>
    <n v="1"/>
  </r>
  <r>
    <x v="34"/>
    <x v="42"/>
    <n v="1"/>
  </r>
  <r>
    <x v="34"/>
    <x v="21"/>
    <n v="1"/>
  </r>
  <r>
    <x v="34"/>
    <x v="19"/>
    <n v="1"/>
  </r>
  <r>
    <x v="34"/>
    <x v="4"/>
    <n v="1"/>
  </r>
  <r>
    <x v="34"/>
    <x v="9"/>
    <n v="1"/>
  </r>
  <r>
    <x v="35"/>
    <x v="10"/>
    <n v="1"/>
  </r>
  <r>
    <x v="35"/>
    <x v="2"/>
    <n v="1"/>
  </r>
  <r>
    <x v="35"/>
    <x v="21"/>
    <n v="1"/>
  </r>
  <r>
    <x v="35"/>
    <x v="29"/>
    <n v="1"/>
  </r>
  <r>
    <x v="35"/>
    <x v="8"/>
    <n v="1"/>
  </r>
  <r>
    <x v="35"/>
    <x v="41"/>
    <n v="1"/>
  </r>
  <r>
    <x v="36"/>
    <x v="5"/>
    <n v="1"/>
  </r>
  <r>
    <x v="36"/>
    <x v="1"/>
    <n v="1"/>
  </r>
  <r>
    <x v="36"/>
    <x v="42"/>
    <n v="1"/>
  </r>
  <r>
    <x v="36"/>
    <x v="11"/>
    <n v="1"/>
  </r>
  <r>
    <x v="36"/>
    <x v="18"/>
    <n v="1"/>
  </r>
  <r>
    <x v="37"/>
    <x v="5"/>
    <n v="1"/>
  </r>
  <r>
    <x v="37"/>
    <x v="1"/>
    <n v="1"/>
  </r>
  <r>
    <x v="37"/>
    <x v="2"/>
    <n v="1"/>
  </r>
  <r>
    <x v="37"/>
    <x v="3"/>
    <n v="1"/>
  </r>
  <r>
    <x v="37"/>
    <x v="41"/>
    <n v="1"/>
  </r>
  <r>
    <x v="37"/>
    <x v="44"/>
    <n v="1"/>
  </r>
  <r>
    <x v="38"/>
    <x v="13"/>
    <n v="1"/>
  </r>
  <r>
    <x v="38"/>
    <x v="42"/>
    <n v="1"/>
  </r>
  <r>
    <x v="38"/>
    <x v="46"/>
    <n v="1"/>
  </r>
  <r>
    <x v="38"/>
    <x v="7"/>
    <n v="1"/>
  </r>
  <r>
    <x v="38"/>
    <x v="40"/>
    <n v="1"/>
  </r>
  <r>
    <x v="38"/>
    <x v="44"/>
    <n v="1"/>
  </r>
  <r>
    <x v="39"/>
    <x v="0"/>
    <n v="1"/>
  </r>
  <r>
    <x v="39"/>
    <x v="35"/>
    <n v="1"/>
  </r>
  <r>
    <x v="39"/>
    <x v="24"/>
    <n v="1"/>
  </r>
  <r>
    <x v="39"/>
    <x v="12"/>
    <n v="1"/>
  </r>
  <r>
    <x v="39"/>
    <x v="30"/>
    <n v="1"/>
  </r>
  <r>
    <x v="39"/>
    <x v="40"/>
    <n v="1"/>
  </r>
  <r>
    <x v="40"/>
    <x v="35"/>
    <n v="1"/>
  </r>
  <r>
    <x v="40"/>
    <x v="15"/>
    <n v="1"/>
  </r>
  <r>
    <x v="40"/>
    <x v="48"/>
    <n v="1"/>
  </r>
  <r>
    <x v="40"/>
    <x v="49"/>
    <n v="1"/>
  </r>
  <r>
    <x v="40"/>
    <x v="41"/>
    <n v="1"/>
  </r>
  <r>
    <x v="41"/>
    <x v="13"/>
    <n v="1"/>
  </r>
  <r>
    <x v="41"/>
    <x v="1"/>
    <n v="1"/>
  </r>
  <r>
    <x v="41"/>
    <x v="11"/>
    <n v="1"/>
  </r>
  <r>
    <x v="41"/>
    <x v="4"/>
    <n v="1"/>
  </r>
  <r>
    <x v="41"/>
    <x v="8"/>
    <n v="1"/>
  </r>
  <r>
    <x v="41"/>
    <x v="9"/>
    <n v="1"/>
  </r>
  <r>
    <x v="42"/>
    <x v="14"/>
    <n v="1"/>
  </r>
  <r>
    <x v="42"/>
    <x v="24"/>
    <n v="1"/>
  </r>
  <r>
    <x v="42"/>
    <x v="39"/>
    <n v="1"/>
  </r>
  <r>
    <x v="42"/>
    <x v="19"/>
    <n v="1"/>
  </r>
  <r>
    <x v="42"/>
    <x v="12"/>
    <n v="1"/>
  </r>
  <r>
    <x v="42"/>
    <x v="40"/>
    <n v="1"/>
  </r>
  <r>
    <x v="43"/>
    <x v="50"/>
    <m/>
  </r>
  <r>
    <x v="43"/>
    <x v="50"/>
    <m/>
  </r>
  <r>
    <x v="43"/>
    <x v="50"/>
    <m/>
  </r>
  <r>
    <x v="43"/>
    <x v="50"/>
    <m/>
  </r>
  <r>
    <x v="43"/>
    <x v="50"/>
    <m/>
  </r>
  <r>
    <x v="43"/>
    <x v="50"/>
    <m/>
  </r>
  <r>
    <x v="43"/>
    <x v="50"/>
    <m/>
  </r>
  <r>
    <x v="43"/>
    <x v="50"/>
    <m/>
  </r>
  <r>
    <x v="43"/>
    <x v="50"/>
    <m/>
  </r>
  <r>
    <x v="43"/>
    <x v="50"/>
    <m/>
  </r>
  <r>
    <x v="43"/>
    <x v="50"/>
    <m/>
  </r>
  <r>
    <x v="43"/>
    <x v="50"/>
    <m/>
  </r>
  <r>
    <x v="43"/>
    <x v="50"/>
    <m/>
  </r>
  <r>
    <x v="43"/>
    <x v="50"/>
    <m/>
  </r>
  <r>
    <x v="43"/>
    <x v="50"/>
    <m/>
  </r>
</pivotCacheRecords>
</file>

<file path=xl/pivotCache/pivotCacheRecords5.xml><?xml version="1.0" encoding="utf-8"?>
<pivotCacheRecords xmlns="http://schemas.openxmlformats.org/spreadsheetml/2006/main" xmlns:r="http://schemas.openxmlformats.org/officeDocument/2006/relationships" count="47">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1"/>
    <x v="24"/>
  </r>
  <r>
    <x v="1"/>
    <x v="25"/>
  </r>
  <r>
    <x v="1"/>
    <x v="26"/>
  </r>
  <r>
    <x v="1"/>
    <x v="27"/>
  </r>
  <r>
    <x v="1"/>
    <x v="28"/>
  </r>
  <r>
    <x v="1"/>
    <x v="29"/>
  </r>
  <r>
    <x v="2"/>
    <x v="30"/>
  </r>
  <r>
    <x v="2"/>
    <x v="31"/>
  </r>
  <r>
    <x v="2"/>
    <x v="32"/>
  </r>
  <r>
    <x v="2"/>
    <x v="33"/>
  </r>
  <r>
    <x v="2"/>
    <x v="34"/>
  </r>
  <r>
    <x v="2"/>
    <x v="35"/>
  </r>
  <r>
    <x v="2"/>
    <x v="36"/>
  </r>
  <r>
    <x v="2"/>
    <x v="37"/>
  </r>
  <r>
    <x v="2"/>
    <x v="38"/>
  </r>
  <r>
    <x v="2"/>
    <x v="39"/>
  </r>
  <r>
    <x v="2"/>
    <x v="40"/>
  </r>
  <r>
    <x v="2"/>
    <x v="41"/>
  </r>
  <r>
    <x v="2"/>
    <x v="42"/>
  </r>
  <r>
    <x v="2"/>
    <x v="43"/>
  </r>
  <r>
    <x v="2"/>
    <x v="44"/>
  </r>
  <r>
    <x v="2"/>
    <x v="45"/>
  </r>
  <r>
    <x v="2"/>
    <x v="46"/>
  </r>
</pivotCacheRecords>
</file>

<file path=xl/pivotCache/pivotCacheRecords6.xml><?xml version="1.0" encoding="utf-8"?>
<pivotCacheRecords xmlns="http://schemas.openxmlformats.org/spreadsheetml/2006/main" xmlns:r="http://schemas.openxmlformats.org/officeDocument/2006/relationships" count="47">
  <r>
    <x v="0"/>
    <s v="45"/>
  </r>
  <r>
    <x v="0"/>
    <s v="44"/>
  </r>
  <r>
    <x v="0"/>
    <s v="42"/>
  </r>
  <r>
    <x v="0"/>
    <s v="34"/>
  </r>
  <r>
    <x v="0"/>
    <s v="33"/>
  </r>
  <r>
    <x v="0"/>
    <s v="30"/>
  </r>
  <r>
    <x v="0"/>
    <s v="28"/>
  </r>
  <r>
    <x v="0"/>
    <s v="11"/>
  </r>
  <r>
    <x v="0"/>
    <s v="3"/>
  </r>
  <r>
    <x v="0"/>
    <s v="54"/>
  </r>
  <r>
    <x v="0"/>
    <s v="2"/>
  </r>
  <r>
    <x v="0"/>
    <s v="18"/>
  </r>
  <r>
    <x v="0"/>
    <s v="10"/>
  </r>
  <r>
    <x v="0"/>
    <s v="36"/>
  </r>
  <r>
    <x v="0"/>
    <s v="25"/>
  </r>
  <r>
    <x v="0"/>
    <s v="17"/>
  </r>
  <r>
    <x v="0"/>
    <s v="8"/>
  </r>
  <r>
    <x v="0"/>
    <s v="16"/>
  </r>
  <r>
    <x v="0"/>
    <s v="26"/>
  </r>
  <r>
    <x v="0"/>
    <s v="52"/>
  </r>
  <r>
    <x v="1"/>
    <s v="51"/>
  </r>
  <r>
    <x v="1"/>
    <s v="49"/>
  </r>
  <r>
    <x v="1"/>
    <s v="48"/>
  </r>
  <r>
    <x v="1"/>
    <s v="46"/>
  </r>
  <r>
    <x v="1"/>
    <s v="39"/>
  </r>
  <r>
    <x v="1"/>
    <s v="37"/>
  </r>
  <r>
    <x v="1"/>
    <s v="32"/>
  </r>
  <r>
    <x v="1"/>
    <s v="31"/>
  </r>
  <r>
    <x v="1"/>
    <s v="29"/>
  </r>
  <r>
    <x v="1"/>
    <s v="15"/>
  </r>
  <r>
    <x v="1"/>
    <s v="14"/>
  </r>
  <r>
    <x v="1"/>
    <s v="13"/>
  </r>
  <r>
    <x v="1"/>
    <s v="1"/>
  </r>
  <r>
    <x v="1"/>
    <s v="55"/>
  </r>
  <r>
    <x v="1"/>
    <s v="4"/>
  </r>
  <r>
    <x v="1"/>
    <s v="12"/>
  </r>
  <r>
    <x v="1"/>
    <s v="9"/>
  </r>
  <r>
    <x v="1"/>
    <s v="56"/>
  </r>
  <r>
    <x v="1"/>
    <s v="23"/>
  </r>
  <r>
    <x v="1"/>
    <s v="53"/>
  </r>
  <r>
    <x v="1"/>
    <s v="50"/>
  </r>
  <r>
    <x v="1"/>
    <s v="24"/>
  </r>
  <r>
    <x v="2"/>
    <s v="43"/>
  </r>
  <r>
    <x v="2"/>
    <s v="38"/>
  </r>
  <r>
    <x v="2"/>
    <s v="35"/>
  </r>
  <r>
    <x v="2"/>
    <s v="40"/>
  </r>
  <r>
    <x v="2"/>
    <s v="6"/>
  </r>
</pivotCacheRecords>
</file>

<file path=xl/pivotCache/pivotCacheRecords7.xml><?xml version="1.0" encoding="utf-8"?>
<pivotCacheRecords xmlns="http://schemas.openxmlformats.org/spreadsheetml/2006/main" xmlns:r="http://schemas.openxmlformats.org/officeDocument/2006/relationships" count="47">
  <r>
    <x v="0"/>
    <s v="48"/>
  </r>
  <r>
    <x v="0"/>
    <s v="43"/>
  </r>
  <r>
    <x v="0"/>
    <s v="38"/>
  </r>
  <r>
    <x v="0"/>
    <s v="35"/>
  </r>
  <r>
    <x v="0"/>
    <s v="3"/>
  </r>
  <r>
    <x v="1"/>
    <s v="49"/>
  </r>
  <r>
    <x v="1"/>
    <s v="44"/>
  </r>
  <r>
    <x v="1"/>
    <s v="42"/>
  </r>
  <r>
    <x v="1"/>
    <s v="39"/>
  </r>
  <r>
    <x v="1"/>
    <s v="29"/>
  </r>
  <r>
    <x v="1"/>
    <s v="15"/>
  </r>
  <r>
    <x v="1"/>
    <s v="13"/>
  </r>
  <r>
    <x v="1"/>
    <s v="4"/>
  </r>
  <r>
    <x v="1"/>
    <s v="12"/>
  </r>
  <r>
    <x v="1"/>
    <s v="56"/>
  </r>
  <r>
    <x v="1"/>
    <s v="10"/>
  </r>
  <r>
    <x v="1"/>
    <s v="53"/>
  </r>
  <r>
    <x v="1"/>
    <s v="40"/>
  </r>
  <r>
    <x v="1"/>
    <s v="24"/>
  </r>
  <r>
    <x v="1"/>
    <s v="6"/>
  </r>
  <r>
    <x v="2"/>
    <s v="51"/>
  </r>
  <r>
    <x v="2"/>
    <s v="28"/>
  </r>
  <r>
    <x v="2"/>
    <s v="54"/>
  </r>
  <r>
    <x v="2"/>
    <s v="9"/>
  </r>
  <r>
    <x v="2"/>
    <s v="36"/>
  </r>
  <r>
    <x v="2"/>
    <s v="50"/>
  </r>
  <r>
    <x v="2"/>
    <s v="17"/>
  </r>
  <r>
    <x v="2"/>
    <s v="8"/>
  </r>
  <r>
    <x v="2"/>
    <s v="16"/>
  </r>
  <r>
    <x v="2"/>
    <s v="26"/>
  </r>
  <r>
    <x v="3"/>
    <s v="46"/>
  </r>
  <r>
    <x v="3"/>
    <s v="45"/>
  </r>
  <r>
    <x v="3"/>
    <s v="37"/>
  </r>
  <r>
    <x v="3"/>
    <s v="34"/>
  </r>
  <r>
    <x v="3"/>
    <s v="33"/>
  </r>
  <r>
    <x v="3"/>
    <s v="32"/>
  </r>
  <r>
    <x v="3"/>
    <s v="31"/>
  </r>
  <r>
    <x v="3"/>
    <s v="30"/>
  </r>
  <r>
    <x v="3"/>
    <s v="14"/>
  </r>
  <r>
    <x v="3"/>
    <s v="11"/>
  </r>
  <r>
    <x v="3"/>
    <s v="1"/>
  </r>
  <r>
    <x v="3"/>
    <s v="55"/>
  </r>
  <r>
    <x v="3"/>
    <s v="2"/>
  </r>
  <r>
    <x v="3"/>
    <s v="23"/>
  </r>
  <r>
    <x v="3"/>
    <s v="18"/>
  </r>
  <r>
    <x v="3"/>
    <s v="25"/>
  </r>
  <r>
    <x v="3"/>
    <s v="52"/>
  </r>
</pivotCacheRecords>
</file>

<file path=xl/pivotCache/pivotCacheRecords8.xml><?xml version="1.0" encoding="utf-8"?>
<pivotCacheRecords xmlns="http://schemas.openxmlformats.org/spreadsheetml/2006/main" xmlns:r="http://schemas.openxmlformats.org/officeDocument/2006/relationships" count="47">
  <r>
    <x v="0"/>
    <s v="48"/>
  </r>
  <r>
    <x v="0"/>
    <s v="46"/>
  </r>
  <r>
    <x v="0"/>
    <s v="43"/>
  </r>
  <r>
    <x v="0"/>
    <s v="38"/>
  </r>
  <r>
    <x v="0"/>
    <s v="35"/>
  </r>
  <r>
    <x v="0"/>
    <s v="28"/>
  </r>
  <r>
    <x v="0"/>
    <s v="3"/>
  </r>
  <r>
    <x v="0"/>
    <s v="10"/>
  </r>
  <r>
    <x v="1"/>
    <s v="51"/>
  </r>
  <r>
    <x v="1"/>
    <s v="45"/>
  </r>
  <r>
    <x v="1"/>
    <s v="44"/>
  </r>
  <r>
    <x v="1"/>
    <s v="34"/>
  </r>
  <r>
    <x v="1"/>
    <s v="32"/>
  </r>
  <r>
    <x v="1"/>
    <s v="29"/>
  </r>
  <r>
    <x v="1"/>
    <s v="13"/>
  </r>
  <r>
    <x v="1"/>
    <s v="54"/>
  </r>
  <r>
    <x v="1"/>
    <s v="55"/>
  </r>
  <r>
    <x v="1"/>
    <s v="4"/>
  </r>
  <r>
    <x v="1"/>
    <s v="12"/>
  </r>
  <r>
    <x v="1"/>
    <s v="9"/>
  </r>
  <r>
    <x v="1"/>
    <s v="23"/>
  </r>
  <r>
    <x v="1"/>
    <s v="53"/>
  </r>
  <r>
    <x v="1"/>
    <s v="50"/>
  </r>
  <r>
    <x v="1"/>
    <s v="25"/>
  </r>
  <r>
    <x v="1"/>
    <s v="17"/>
  </r>
  <r>
    <x v="1"/>
    <s v="8"/>
  </r>
  <r>
    <x v="1"/>
    <s v="16"/>
  </r>
  <r>
    <x v="1"/>
    <s v="26"/>
  </r>
  <r>
    <x v="1"/>
    <s v="6"/>
  </r>
  <r>
    <x v="2"/>
    <s v="49"/>
  </r>
  <r>
    <x v="2"/>
    <s v="42"/>
  </r>
  <r>
    <x v="2"/>
    <s v="39"/>
  </r>
  <r>
    <x v="2"/>
    <s v="37"/>
  </r>
  <r>
    <x v="2"/>
    <s v="33"/>
  </r>
  <r>
    <x v="2"/>
    <s v="31"/>
  </r>
  <r>
    <x v="2"/>
    <s v="30"/>
  </r>
  <r>
    <x v="2"/>
    <s v="15"/>
  </r>
  <r>
    <x v="2"/>
    <s v="14"/>
  </r>
  <r>
    <x v="2"/>
    <s v="11"/>
  </r>
  <r>
    <x v="2"/>
    <s v="1"/>
  </r>
  <r>
    <x v="2"/>
    <s v="2"/>
  </r>
  <r>
    <x v="2"/>
    <s v="56"/>
  </r>
  <r>
    <x v="2"/>
    <s v="18"/>
  </r>
  <r>
    <x v="2"/>
    <s v="36"/>
  </r>
  <r>
    <x v="2"/>
    <s v="40"/>
  </r>
  <r>
    <x v="2"/>
    <s v="52"/>
  </r>
  <r>
    <x v="2"/>
    <s v="24"/>
  </r>
</pivotCacheRecords>
</file>

<file path=xl/pivotCache/pivotCacheRecords9.xml><?xml version="1.0" encoding="utf-8"?>
<pivotCacheRecords xmlns="http://schemas.openxmlformats.org/spreadsheetml/2006/main" xmlns:r="http://schemas.openxmlformats.org/officeDocument/2006/relationships" count="215">
  <r>
    <x v="0"/>
    <x v="0"/>
    <n v="1"/>
  </r>
  <r>
    <x v="0"/>
    <x v="1"/>
    <n v="1"/>
  </r>
  <r>
    <x v="1"/>
    <x v="2"/>
    <n v="1"/>
  </r>
  <r>
    <x v="1"/>
    <x v="3"/>
    <n v="1"/>
  </r>
  <r>
    <x v="1"/>
    <x v="4"/>
    <n v="1"/>
  </r>
  <r>
    <x v="2"/>
    <x v="5"/>
    <n v="1"/>
  </r>
  <r>
    <x v="2"/>
    <x v="6"/>
    <n v="1"/>
  </r>
  <r>
    <x v="2"/>
    <x v="1"/>
    <n v="1"/>
  </r>
  <r>
    <x v="3"/>
    <x v="5"/>
    <n v="1"/>
  </r>
  <r>
    <x v="3"/>
    <x v="7"/>
    <n v="1"/>
  </r>
  <r>
    <x v="3"/>
    <x v="6"/>
    <n v="1"/>
  </r>
  <r>
    <x v="3"/>
    <x v="4"/>
    <n v="1"/>
  </r>
  <r>
    <x v="4"/>
    <x v="8"/>
    <n v="1"/>
  </r>
  <r>
    <x v="4"/>
    <x v="9"/>
    <n v="1"/>
  </r>
  <r>
    <x v="4"/>
    <x v="10"/>
    <n v="1"/>
  </r>
  <r>
    <x v="4"/>
    <x v="11"/>
    <n v="1"/>
  </r>
  <r>
    <x v="4"/>
    <x v="12"/>
    <n v="1"/>
  </r>
  <r>
    <x v="5"/>
    <x v="13"/>
    <n v="1"/>
  </r>
  <r>
    <x v="5"/>
    <x v="14"/>
    <n v="1"/>
  </r>
  <r>
    <x v="5"/>
    <x v="15"/>
    <n v="1"/>
  </r>
  <r>
    <x v="5"/>
    <x v="1"/>
    <n v="1"/>
  </r>
  <r>
    <x v="6"/>
    <x v="0"/>
    <n v="1"/>
  </r>
  <r>
    <x v="6"/>
    <x v="16"/>
    <n v="1"/>
  </r>
  <r>
    <x v="6"/>
    <x v="17"/>
    <n v="1"/>
  </r>
  <r>
    <x v="6"/>
    <x v="18"/>
    <n v="1"/>
  </r>
  <r>
    <x v="6"/>
    <x v="19"/>
    <n v="1"/>
  </r>
  <r>
    <x v="6"/>
    <x v="20"/>
    <n v="1"/>
  </r>
  <r>
    <x v="7"/>
    <x v="17"/>
    <n v="1"/>
  </r>
  <r>
    <x v="7"/>
    <x v="21"/>
    <n v="1"/>
  </r>
  <r>
    <x v="7"/>
    <x v="22"/>
    <n v="1"/>
  </r>
  <r>
    <x v="7"/>
    <x v="23"/>
    <n v="1"/>
  </r>
  <r>
    <x v="7"/>
    <x v="11"/>
    <n v="1"/>
  </r>
  <r>
    <x v="7"/>
    <x v="12"/>
    <n v="1"/>
  </r>
  <r>
    <x v="8"/>
    <x v="24"/>
    <n v="1"/>
  </r>
  <r>
    <x v="8"/>
    <x v="2"/>
    <n v="1"/>
  </r>
  <r>
    <x v="8"/>
    <x v="25"/>
    <n v="1"/>
  </r>
  <r>
    <x v="8"/>
    <x v="23"/>
    <n v="1"/>
  </r>
  <r>
    <x v="8"/>
    <x v="26"/>
    <n v="1"/>
  </r>
  <r>
    <x v="8"/>
    <x v="27"/>
    <n v="1"/>
  </r>
  <r>
    <x v="9"/>
    <x v="8"/>
    <n v="1"/>
  </r>
  <r>
    <x v="9"/>
    <x v="26"/>
    <n v="1"/>
  </r>
  <r>
    <x v="9"/>
    <x v="28"/>
    <n v="1"/>
  </r>
  <r>
    <x v="10"/>
    <x v="29"/>
    <n v="1"/>
  </r>
  <r>
    <x v="10"/>
    <x v="22"/>
    <n v="1"/>
  </r>
  <r>
    <x v="10"/>
    <x v="14"/>
    <n v="1"/>
  </r>
  <r>
    <x v="11"/>
    <x v="7"/>
    <n v="1"/>
  </r>
  <r>
    <x v="11"/>
    <x v="8"/>
    <n v="1"/>
  </r>
  <r>
    <x v="11"/>
    <x v="6"/>
    <n v="1"/>
  </r>
  <r>
    <x v="11"/>
    <x v="30"/>
    <n v="1"/>
  </r>
  <r>
    <x v="11"/>
    <x v="31"/>
    <n v="1"/>
  </r>
  <r>
    <x v="11"/>
    <x v="20"/>
    <n v="1"/>
  </r>
  <r>
    <x v="12"/>
    <x v="8"/>
    <n v="1"/>
  </r>
  <r>
    <x v="12"/>
    <x v="16"/>
    <n v="1"/>
  </r>
  <r>
    <x v="12"/>
    <x v="32"/>
    <n v="1"/>
  </r>
  <r>
    <x v="12"/>
    <x v="3"/>
    <n v="1"/>
  </r>
  <r>
    <x v="12"/>
    <x v="33"/>
    <n v="1"/>
  </r>
  <r>
    <x v="13"/>
    <x v="34"/>
    <n v="1"/>
  </r>
  <r>
    <x v="13"/>
    <x v="2"/>
    <n v="1"/>
  </r>
  <r>
    <x v="13"/>
    <x v="23"/>
    <n v="1"/>
  </r>
  <r>
    <x v="13"/>
    <x v="27"/>
    <n v="1"/>
  </r>
  <r>
    <x v="13"/>
    <x v="28"/>
    <n v="1"/>
  </r>
  <r>
    <x v="13"/>
    <x v="35"/>
    <n v="1"/>
  </r>
  <r>
    <x v="14"/>
    <x v="25"/>
    <n v="1"/>
  </r>
  <r>
    <x v="14"/>
    <x v="11"/>
    <n v="1"/>
  </r>
  <r>
    <x v="14"/>
    <x v="36"/>
    <n v="1"/>
  </r>
  <r>
    <x v="14"/>
    <x v="3"/>
    <n v="1"/>
  </r>
  <r>
    <x v="14"/>
    <x v="37"/>
    <n v="1"/>
  </r>
  <r>
    <x v="14"/>
    <x v="1"/>
    <n v="1"/>
  </r>
  <r>
    <x v="15"/>
    <x v="11"/>
    <n v="1"/>
  </r>
  <r>
    <x v="15"/>
    <x v="36"/>
    <n v="1"/>
  </r>
  <r>
    <x v="15"/>
    <x v="28"/>
    <n v="1"/>
  </r>
  <r>
    <x v="16"/>
    <x v="5"/>
    <n v="1"/>
  </r>
  <r>
    <x v="16"/>
    <x v="13"/>
    <n v="1"/>
  </r>
  <r>
    <x v="16"/>
    <x v="0"/>
    <n v="1"/>
  </r>
  <r>
    <x v="16"/>
    <x v="29"/>
    <n v="1"/>
  </r>
  <r>
    <x v="16"/>
    <x v="38"/>
    <n v="1"/>
  </r>
  <r>
    <x v="16"/>
    <x v="39"/>
    <n v="1"/>
  </r>
  <r>
    <x v="17"/>
    <x v="24"/>
    <n v="1"/>
  </r>
  <r>
    <x v="17"/>
    <x v="2"/>
    <n v="1"/>
  </r>
  <r>
    <x v="17"/>
    <x v="12"/>
    <n v="1"/>
  </r>
  <r>
    <x v="18"/>
    <x v="6"/>
    <n v="1"/>
  </r>
  <r>
    <x v="18"/>
    <x v="22"/>
    <n v="1"/>
  </r>
  <r>
    <x v="18"/>
    <x v="31"/>
    <n v="1"/>
  </r>
  <r>
    <x v="18"/>
    <x v="11"/>
    <n v="1"/>
  </r>
  <r>
    <x v="18"/>
    <x v="40"/>
    <n v="1"/>
  </r>
  <r>
    <x v="18"/>
    <x v="20"/>
    <n v="1"/>
  </r>
  <r>
    <x v="19"/>
    <x v="13"/>
    <n v="1"/>
  </r>
  <r>
    <x v="19"/>
    <x v="6"/>
    <n v="1"/>
  </r>
  <r>
    <x v="19"/>
    <x v="2"/>
    <n v="1"/>
  </r>
  <r>
    <x v="19"/>
    <x v="41"/>
    <n v="1"/>
  </r>
  <r>
    <x v="19"/>
    <x v="11"/>
    <n v="1"/>
  </r>
  <r>
    <x v="19"/>
    <x v="39"/>
    <n v="1"/>
  </r>
  <r>
    <x v="20"/>
    <x v="8"/>
    <n v="1"/>
  </r>
  <r>
    <x v="20"/>
    <x v="21"/>
    <n v="1"/>
  </r>
  <r>
    <x v="20"/>
    <x v="42"/>
    <n v="1"/>
  </r>
  <r>
    <x v="20"/>
    <x v="43"/>
    <n v="1"/>
  </r>
  <r>
    <x v="20"/>
    <x v="3"/>
    <n v="1"/>
  </r>
  <r>
    <x v="20"/>
    <x v="20"/>
    <n v="1"/>
  </r>
  <r>
    <x v="21"/>
    <x v="13"/>
    <n v="1"/>
  </r>
  <r>
    <x v="21"/>
    <x v="11"/>
    <n v="1"/>
  </r>
  <r>
    <x v="21"/>
    <x v="15"/>
    <n v="1"/>
  </r>
  <r>
    <x v="22"/>
    <x v="8"/>
    <n v="1"/>
  </r>
  <r>
    <x v="22"/>
    <x v="44"/>
    <n v="1"/>
  </r>
  <r>
    <x v="22"/>
    <x v="26"/>
    <n v="1"/>
  </r>
  <r>
    <x v="22"/>
    <x v="20"/>
    <n v="1"/>
  </r>
  <r>
    <x v="22"/>
    <x v="45"/>
    <n v="1"/>
  </r>
  <r>
    <x v="22"/>
    <x v="1"/>
    <n v="1"/>
  </r>
  <r>
    <x v="23"/>
    <x v="13"/>
    <n v="1"/>
  </r>
  <r>
    <x v="23"/>
    <x v="8"/>
    <n v="1"/>
  </r>
  <r>
    <x v="23"/>
    <x v="23"/>
    <n v="1"/>
  </r>
  <r>
    <x v="23"/>
    <x v="1"/>
    <n v="1"/>
  </r>
  <r>
    <x v="23"/>
    <x v="4"/>
    <n v="1"/>
  </r>
  <r>
    <x v="23"/>
    <x v="35"/>
    <n v="1"/>
  </r>
  <r>
    <x v="24"/>
    <x v="16"/>
    <n v="1"/>
  </r>
  <r>
    <x v="24"/>
    <x v="46"/>
    <n v="1"/>
  </r>
  <r>
    <x v="24"/>
    <x v="12"/>
    <n v="1"/>
  </r>
  <r>
    <x v="24"/>
    <x v="15"/>
    <n v="1"/>
  </r>
  <r>
    <x v="24"/>
    <x v="1"/>
    <n v="1"/>
  </r>
  <r>
    <x v="24"/>
    <x v="4"/>
    <n v="1"/>
  </r>
  <r>
    <x v="25"/>
    <x v="34"/>
    <n v="1"/>
  </r>
  <r>
    <x v="25"/>
    <x v="6"/>
    <n v="1"/>
  </r>
  <r>
    <x v="25"/>
    <x v="26"/>
    <n v="1"/>
  </r>
  <r>
    <x v="25"/>
    <x v="31"/>
    <n v="1"/>
  </r>
  <r>
    <x v="25"/>
    <x v="40"/>
    <n v="1"/>
  </r>
  <r>
    <x v="25"/>
    <x v="3"/>
    <n v="1"/>
  </r>
  <r>
    <x v="26"/>
    <x v="29"/>
    <n v="1"/>
  </r>
  <r>
    <x v="26"/>
    <x v="14"/>
    <n v="1"/>
  </r>
  <r>
    <x v="26"/>
    <x v="47"/>
    <n v="1"/>
  </r>
  <r>
    <x v="26"/>
    <x v="27"/>
    <n v="1"/>
  </r>
  <r>
    <x v="27"/>
    <x v="9"/>
    <n v="1"/>
  </r>
  <r>
    <x v="27"/>
    <x v="6"/>
    <n v="1"/>
  </r>
  <r>
    <x v="27"/>
    <x v="47"/>
    <n v="1"/>
  </r>
  <r>
    <x v="27"/>
    <x v="31"/>
    <n v="1"/>
  </r>
  <r>
    <x v="27"/>
    <x v="27"/>
    <n v="1"/>
  </r>
  <r>
    <x v="27"/>
    <x v="37"/>
    <n v="1"/>
  </r>
  <r>
    <x v="28"/>
    <x v="13"/>
    <n v="1"/>
  </r>
  <r>
    <x v="28"/>
    <x v="8"/>
    <n v="1"/>
  </r>
  <r>
    <x v="28"/>
    <x v="6"/>
    <n v="1"/>
  </r>
  <r>
    <x v="28"/>
    <x v="38"/>
    <n v="1"/>
  </r>
  <r>
    <x v="28"/>
    <x v="28"/>
    <n v="1"/>
  </r>
  <r>
    <x v="29"/>
    <x v="0"/>
    <n v="1"/>
  </r>
  <r>
    <x v="29"/>
    <x v="21"/>
    <n v="1"/>
  </r>
  <r>
    <x v="29"/>
    <x v="47"/>
    <n v="1"/>
  </r>
  <r>
    <x v="29"/>
    <x v="41"/>
    <n v="1"/>
  </r>
  <r>
    <x v="29"/>
    <x v="37"/>
    <n v="1"/>
  </r>
  <r>
    <x v="29"/>
    <x v="45"/>
    <n v="1"/>
  </r>
  <r>
    <x v="30"/>
    <x v="24"/>
    <n v="1"/>
  </r>
  <r>
    <x v="30"/>
    <x v="36"/>
    <n v="1"/>
  </r>
  <r>
    <x v="30"/>
    <x v="1"/>
    <n v="1"/>
  </r>
  <r>
    <x v="30"/>
    <x v="35"/>
    <n v="1"/>
  </r>
  <r>
    <x v="31"/>
    <x v="7"/>
    <n v="1"/>
  </r>
  <r>
    <x v="31"/>
    <x v="13"/>
    <n v="1"/>
  </r>
  <r>
    <x v="31"/>
    <x v="8"/>
    <n v="1"/>
  </r>
  <r>
    <x v="31"/>
    <x v="17"/>
    <n v="1"/>
  </r>
  <r>
    <x v="31"/>
    <x v="2"/>
    <n v="1"/>
  </r>
  <r>
    <x v="31"/>
    <x v="45"/>
    <n v="1"/>
  </r>
  <r>
    <x v="32"/>
    <x v="2"/>
    <n v="1"/>
  </r>
  <r>
    <x v="32"/>
    <x v="43"/>
    <n v="1"/>
  </r>
  <r>
    <x v="32"/>
    <x v="3"/>
    <n v="1"/>
  </r>
  <r>
    <x v="33"/>
    <x v="5"/>
    <n v="1"/>
  </r>
  <r>
    <x v="33"/>
    <x v="29"/>
    <n v="1"/>
  </r>
  <r>
    <x v="33"/>
    <x v="26"/>
    <n v="1"/>
  </r>
  <r>
    <x v="33"/>
    <x v="40"/>
    <n v="1"/>
  </r>
  <r>
    <x v="33"/>
    <x v="45"/>
    <n v="1"/>
  </r>
  <r>
    <x v="33"/>
    <x v="39"/>
    <n v="1"/>
  </r>
  <r>
    <x v="34"/>
    <x v="13"/>
    <n v="1"/>
  </r>
  <r>
    <x v="34"/>
    <x v="11"/>
    <n v="1"/>
  </r>
  <r>
    <x v="34"/>
    <x v="3"/>
    <n v="1"/>
  </r>
  <r>
    <x v="34"/>
    <x v="37"/>
    <n v="1"/>
  </r>
  <r>
    <x v="34"/>
    <x v="38"/>
    <n v="1"/>
  </r>
  <r>
    <x v="34"/>
    <x v="4"/>
    <n v="1"/>
  </r>
  <r>
    <x v="35"/>
    <x v="44"/>
    <n v="1"/>
  </r>
  <r>
    <x v="35"/>
    <x v="21"/>
    <n v="1"/>
  </r>
  <r>
    <x v="35"/>
    <x v="2"/>
    <n v="1"/>
  </r>
  <r>
    <x v="35"/>
    <x v="23"/>
    <n v="1"/>
  </r>
  <r>
    <x v="35"/>
    <x v="26"/>
    <n v="1"/>
  </r>
  <r>
    <x v="35"/>
    <x v="1"/>
    <n v="1"/>
  </r>
  <r>
    <x v="36"/>
    <x v="13"/>
    <n v="1"/>
  </r>
  <r>
    <x v="36"/>
    <x v="0"/>
    <n v="1"/>
  </r>
  <r>
    <x v="36"/>
    <x v="47"/>
    <n v="1"/>
  </r>
  <r>
    <x v="36"/>
    <x v="23"/>
    <n v="1"/>
  </r>
  <r>
    <x v="36"/>
    <x v="11"/>
    <n v="1"/>
  </r>
  <r>
    <x v="36"/>
    <x v="45"/>
    <n v="1"/>
  </r>
  <r>
    <x v="37"/>
    <x v="0"/>
    <n v="1"/>
  </r>
  <r>
    <x v="37"/>
    <x v="44"/>
    <n v="1"/>
  </r>
  <r>
    <x v="37"/>
    <x v="47"/>
    <n v="1"/>
  </r>
  <r>
    <x v="37"/>
    <x v="31"/>
    <n v="1"/>
  </r>
  <r>
    <x v="37"/>
    <x v="1"/>
    <n v="1"/>
  </r>
  <r>
    <x v="37"/>
    <x v="4"/>
    <n v="1"/>
  </r>
  <r>
    <x v="38"/>
    <x v="34"/>
    <n v="1"/>
  </r>
  <r>
    <x v="38"/>
    <x v="24"/>
    <n v="1"/>
  </r>
  <r>
    <x v="38"/>
    <x v="2"/>
    <n v="1"/>
  </r>
  <r>
    <x v="38"/>
    <x v="36"/>
    <n v="1"/>
  </r>
  <r>
    <x v="38"/>
    <x v="33"/>
    <n v="1"/>
  </r>
  <r>
    <x v="38"/>
    <x v="4"/>
    <n v="1"/>
  </r>
  <r>
    <x v="39"/>
    <x v="47"/>
    <n v="1"/>
  </r>
  <r>
    <x v="39"/>
    <x v="18"/>
    <n v="1"/>
  </r>
  <r>
    <x v="39"/>
    <x v="48"/>
    <n v="1"/>
  </r>
  <r>
    <x v="40"/>
    <x v="17"/>
    <n v="1"/>
  </r>
  <r>
    <x v="40"/>
    <x v="42"/>
    <n v="1"/>
  </r>
  <r>
    <x v="40"/>
    <x v="10"/>
    <n v="1"/>
  </r>
  <r>
    <x v="40"/>
    <x v="41"/>
    <n v="1"/>
  </r>
  <r>
    <x v="40"/>
    <x v="28"/>
    <n v="1"/>
  </r>
  <r>
    <x v="41"/>
    <x v="13"/>
    <n v="1"/>
  </r>
  <r>
    <x v="41"/>
    <x v="6"/>
    <n v="1"/>
  </r>
  <r>
    <x v="41"/>
    <x v="11"/>
    <n v="1"/>
  </r>
  <r>
    <x v="41"/>
    <x v="37"/>
    <n v="1"/>
  </r>
  <r>
    <x v="41"/>
    <x v="39"/>
    <n v="1"/>
  </r>
  <r>
    <x v="41"/>
    <x v="28"/>
    <n v="1"/>
  </r>
  <r>
    <x v="42"/>
    <x v="44"/>
    <n v="1"/>
  </r>
  <r>
    <x v="42"/>
    <x v="6"/>
    <n v="1"/>
  </r>
  <r>
    <x v="42"/>
    <x v="43"/>
    <n v="1"/>
  </r>
  <r>
    <x v="42"/>
    <x v="40"/>
    <n v="1"/>
  </r>
  <r>
    <x v="42"/>
    <x v="15"/>
    <n v="1"/>
  </r>
  <r>
    <x v="42"/>
    <x v="39"/>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3:F16" firstHeaderRow="1" firstDataRow="1" firstDataCol="1"/>
  <pivotFields count="3">
    <pivotField dataField="1" showAll="0"/>
    <pivotField showAll="0"/>
    <pivotField axis="axisRow" showAll="0">
      <items count="13">
        <item x="0"/>
        <item x="1"/>
        <item x="2"/>
        <item x="3"/>
        <item x="4"/>
        <item x="5"/>
        <item x="6"/>
        <item x="7"/>
        <item x="8"/>
        <item x="9"/>
        <item x="10"/>
        <item x="11"/>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8" cacheId="5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L4:N21" firstHeaderRow="1" firstDataRow="1" firstDataCol="0"/>
  <pivotFields count="3">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5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H3:I53" firstHeaderRow="1" firstDataRow="1" firstDataCol="1"/>
  <pivotFields count="3">
    <pivotField dataField="1" showAll="0"/>
    <pivotField axis="axisRow" showAll="0" nonAutoSortDefault="1">
      <items count="50">
        <item x="13"/>
        <item x="1"/>
        <item x="11"/>
        <item x="6"/>
        <item x="2"/>
        <item x="8"/>
        <item x="3"/>
        <item x="4"/>
        <item x="0"/>
        <item x="28"/>
        <item x="47"/>
        <item x="23"/>
        <item x="26"/>
        <item x="39"/>
        <item x="45"/>
        <item x="37"/>
        <item x="20"/>
        <item x="31"/>
        <item x="29"/>
        <item x="40"/>
        <item x="21"/>
        <item x="5"/>
        <item x="12"/>
        <item x="27"/>
        <item x="15"/>
        <item x="36"/>
        <item x="17"/>
        <item x="24"/>
        <item x="44"/>
        <item x="14"/>
        <item x="35"/>
        <item x="22"/>
        <item x="43"/>
        <item x="16"/>
        <item x="38"/>
        <item x="41"/>
        <item x="34"/>
        <item x="7"/>
        <item x="33"/>
        <item x="9"/>
        <item x="25"/>
        <item x="10"/>
        <item x="18"/>
        <item x="42"/>
        <item x="30"/>
        <item x="32"/>
        <item x="19"/>
        <item x="46"/>
        <item x="48"/>
        <item t="default"/>
      </items>
    </pivotField>
    <pivotField showAll="0"/>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rater_id" fld="0" subtotal="count" baseField="0" baseItem="0"/>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2" cacheId="5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E3:F47" firstHeaderRow="1" firstDataRow="1" firstDataCol="1"/>
  <pivotFields count="3">
    <pivotField axis="axisRow" showAll="0">
      <items count="44">
        <item x="0"/>
        <item x="6"/>
        <item x="7"/>
        <item x="8"/>
        <item x="9"/>
        <item x="10"/>
        <item x="11"/>
        <item x="12"/>
        <item x="13"/>
        <item x="1"/>
        <item x="14"/>
        <item x="15"/>
        <item x="16"/>
        <item x="17"/>
        <item x="18"/>
        <item x="2"/>
        <item x="19"/>
        <item x="20"/>
        <item x="21"/>
        <item x="22"/>
        <item x="23"/>
        <item x="24"/>
        <item x="25"/>
        <item x="26"/>
        <item x="27"/>
        <item x="28"/>
        <item x="29"/>
        <item x="30"/>
        <item x="31"/>
        <item x="32"/>
        <item x="33"/>
        <item x="34"/>
        <item x="35"/>
        <item x="36"/>
        <item x="37"/>
        <item x="38"/>
        <item x="39"/>
        <item x="40"/>
        <item x="41"/>
        <item x="42"/>
        <item x="3"/>
        <item x="4"/>
        <item x="5"/>
        <item t="default"/>
      </items>
    </pivotField>
    <pivotField dataField="1" showAll="0"/>
    <pivotField showAll="0"/>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Count of rated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H3:I57" firstHeaderRow="1" firstDataRow="1" firstDataCol="1"/>
  <pivotFields count="3">
    <pivotField dataField="1" showAll="0">
      <items count="48">
        <item x="0"/>
        <item x="7"/>
        <item x="8"/>
        <item x="9"/>
        <item x="10"/>
        <item x="11"/>
        <item x="12"/>
        <item x="13"/>
        <item x="14"/>
        <item x="1"/>
        <item x="15"/>
        <item x="16"/>
        <item x="17"/>
        <item x="19"/>
        <item x="20"/>
        <item x="2"/>
        <item x="21"/>
        <item x="22"/>
        <item x="23"/>
        <item x="25"/>
        <item x="26"/>
        <item x="27"/>
        <item x="28"/>
        <item x="29"/>
        <item x="30"/>
        <item x="31"/>
        <item x="32"/>
        <item x="33"/>
        <item x="34"/>
        <item x="35"/>
        <item x="36"/>
        <item x="37"/>
        <item x="38"/>
        <item x="39"/>
        <item x="40"/>
        <item x="41"/>
        <item x="42"/>
        <item x="43"/>
        <item x="44"/>
        <item x="45"/>
        <item x="4"/>
        <item x="5"/>
        <item x="6"/>
        <item x="3"/>
        <item x="18"/>
        <item x="24"/>
        <item x="46"/>
        <item t="default"/>
      </items>
    </pivotField>
    <pivotField axis="axisRow" showAll="0" sortType="descending">
      <items count="54">
        <item x="8"/>
        <item x="14"/>
        <item x="1"/>
        <item x="38"/>
        <item x="15"/>
        <item x="25"/>
        <item x="34"/>
        <item x="51"/>
        <item x="26"/>
        <item x="2"/>
        <item x="9"/>
        <item x="47"/>
        <item x="40"/>
        <item x="45"/>
        <item x="12"/>
        <item x="46"/>
        <item x="48"/>
        <item x="44"/>
        <item x="16"/>
        <item x="21"/>
        <item x="30"/>
        <item x="3"/>
        <item x="5"/>
        <item x="35"/>
        <item x="22"/>
        <item x="24"/>
        <item x="17"/>
        <item x="27"/>
        <item x="41"/>
        <item x="43"/>
        <item x="32"/>
        <item x="39"/>
        <item x="42"/>
        <item x="6"/>
        <item x="13"/>
        <item x="31"/>
        <item x="7"/>
        <item x="4"/>
        <item x="23"/>
        <item x="10"/>
        <item x="28"/>
        <item x="49"/>
        <item x="19"/>
        <item x="50"/>
        <item x="29"/>
        <item x="18"/>
        <item x="11"/>
        <item x="37"/>
        <item x="0"/>
        <item x="36"/>
        <item x="20"/>
        <item x="33"/>
        <item x="52"/>
        <item t="default"/>
      </items>
      <autoSortScope>
        <pivotArea dataOnly="0" outline="0" fieldPosition="0">
          <references count="1">
            <reference field="4294967294" count="1" selected="0">
              <x v="0"/>
            </reference>
          </references>
        </pivotArea>
      </autoSortScope>
    </pivotField>
    <pivotField showAll="0"/>
  </pivotFields>
  <rowFields count="1">
    <field x="1"/>
  </rowFields>
  <rowItems count="54">
    <i>
      <x v="9"/>
    </i>
    <i>
      <x v="33"/>
    </i>
    <i>
      <x v="39"/>
    </i>
    <i>
      <x v="46"/>
    </i>
    <i>
      <x v="42"/>
    </i>
    <i>
      <x v="21"/>
    </i>
    <i>
      <x v="2"/>
    </i>
    <i>
      <x v="25"/>
    </i>
    <i>
      <x v="14"/>
    </i>
    <i>
      <x v="5"/>
    </i>
    <i>
      <x v="37"/>
    </i>
    <i>
      <x v="20"/>
    </i>
    <i>
      <x v="16"/>
    </i>
    <i>
      <x v="48"/>
    </i>
    <i>
      <x v="4"/>
    </i>
    <i>
      <x v="13"/>
    </i>
    <i>
      <x v="35"/>
    </i>
    <i>
      <x v="51"/>
    </i>
    <i>
      <x v="24"/>
    </i>
    <i>
      <x v="10"/>
    </i>
    <i>
      <x v="19"/>
    </i>
    <i>
      <x v="34"/>
    </i>
    <i>
      <x v="32"/>
    </i>
    <i>
      <x v="43"/>
    </i>
    <i>
      <x v="47"/>
    </i>
    <i>
      <x v="30"/>
    </i>
    <i>
      <x v="31"/>
    </i>
    <i>
      <x v="45"/>
    </i>
    <i>
      <x v="38"/>
    </i>
    <i>
      <x v="29"/>
    </i>
    <i>
      <x v="23"/>
    </i>
    <i>
      <x v="6"/>
    </i>
    <i>
      <x v="22"/>
    </i>
    <i>
      <x/>
    </i>
    <i>
      <x v="28"/>
    </i>
    <i>
      <x v="50"/>
    </i>
    <i>
      <x v="11"/>
    </i>
    <i>
      <x v="12"/>
    </i>
    <i>
      <x v="27"/>
    </i>
    <i>
      <x v="40"/>
    </i>
    <i>
      <x v="36"/>
    </i>
    <i>
      <x v="41"/>
    </i>
    <i>
      <x v="49"/>
    </i>
    <i>
      <x v="3"/>
    </i>
    <i>
      <x v="18"/>
    </i>
    <i>
      <x v="1"/>
    </i>
    <i>
      <x v="26"/>
    </i>
    <i>
      <x v="7"/>
    </i>
    <i>
      <x v="8"/>
    </i>
    <i>
      <x v="17"/>
    </i>
    <i>
      <x v="15"/>
    </i>
    <i>
      <x v="44"/>
    </i>
    <i>
      <x v="52"/>
    </i>
    <i t="grand">
      <x/>
    </i>
  </rowItems>
  <colItems count="1">
    <i/>
  </colItems>
  <dataFields count="1">
    <dataField name="Count of rat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E3:F51" firstHeaderRow="1" firstDataRow="1" firstDataCol="1"/>
  <pivotFields count="3">
    <pivotField axis="axisRow" dataField="1" showAll="0">
      <items count="48">
        <item x="0"/>
        <item x="7"/>
        <item x="8"/>
        <item x="9"/>
        <item x="10"/>
        <item x="11"/>
        <item x="12"/>
        <item x="13"/>
        <item x="14"/>
        <item x="1"/>
        <item x="15"/>
        <item x="16"/>
        <item x="17"/>
        <item x="19"/>
        <item x="20"/>
        <item x="2"/>
        <item x="21"/>
        <item x="22"/>
        <item x="23"/>
        <item x="25"/>
        <item x="26"/>
        <item x="27"/>
        <item x="28"/>
        <item x="29"/>
        <item x="30"/>
        <item x="31"/>
        <item x="32"/>
        <item x="33"/>
        <item x="34"/>
        <item x="35"/>
        <item x="36"/>
        <item x="37"/>
        <item x="38"/>
        <item x="39"/>
        <item x="40"/>
        <item x="41"/>
        <item x="42"/>
        <item x="43"/>
        <item x="44"/>
        <item x="45"/>
        <item x="4"/>
        <item x="5"/>
        <item x="6"/>
        <item x="3"/>
        <item x="18"/>
        <item x="24"/>
        <item x="46"/>
        <item t="default"/>
      </items>
    </pivotField>
    <pivotField showAll="0"/>
    <pivotField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number of choic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H3:I61" firstHeaderRow="1" firstDataRow="1" firstDataCol="1"/>
  <pivotFields count="3">
    <pivotField dataField="1" showAll="0">
      <items count="48">
        <item x="0"/>
        <item x="7"/>
        <item x="8"/>
        <item x="9"/>
        <item x="10"/>
        <item x="11"/>
        <item x="12"/>
        <item x="13"/>
        <item x="14"/>
        <item x="1"/>
        <item x="15"/>
        <item x="16"/>
        <item x="17"/>
        <item x="19"/>
        <item x="20"/>
        <item x="2"/>
        <item x="21"/>
        <item x="22"/>
        <item x="23"/>
        <item x="25"/>
        <item x="26"/>
        <item x="27"/>
        <item x="28"/>
        <item x="29"/>
        <item x="30"/>
        <item x="31"/>
        <item x="32"/>
        <item x="33"/>
        <item x="34"/>
        <item x="35"/>
        <item x="36"/>
        <item x="37"/>
        <item x="38"/>
        <item x="39"/>
        <item x="40"/>
        <item x="41"/>
        <item x="42"/>
        <item x="43"/>
        <item x="44"/>
        <item x="45"/>
        <item x="4"/>
        <item x="5"/>
        <item x="6"/>
        <item x="3"/>
        <item x="18"/>
        <item x="24"/>
        <item x="46"/>
        <item t="default"/>
      </items>
    </pivotField>
    <pivotField axis="axisRow" showAll="0" sortType="descending">
      <items count="58">
        <item x="9"/>
        <item x="52"/>
        <item x="50"/>
        <item x="43"/>
        <item x="17"/>
        <item x="22"/>
        <item x="18"/>
        <item x="19"/>
        <item x="35"/>
        <item x="6"/>
        <item x="20"/>
        <item x="32"/>
        <item x="23"/>
        <item x="45"/>
        <item x="13"/>
        <item x="53"/>
        <item x="51"/>
        <item x="1"/>
        <item x="38"/>
        <item x="44"/>
        <item x="28"/>
        <item x="5"/>
        <item x="33"/>
        <item x="7"/>
        <item x="39"/>
        <item x="24"/>
        <item x="29"/>
        <item x="11"/>
        <item x="40"/>
        <item x="36"/>
        <item x="46"/>
        <item x="30"/>
        <item x="41"/>
        <item x="25"/>
        <item x="47"/>
        <item x="8"/>
        <item x="55"/>
        <item x="42"/>
        <item x="54"/>
        <item x="2"/>
        <item x="31"/>
        <item x="3"/>
        <item x="37"/>
        <item x="49"/>
        <item x="48"/>
        <item x="4"/>
        <item x="14"/>
        <item x="15"/>
        <item x="21"/>
        <item x="12"/>
        <item x="34"/>
        <item x="26"/>
        <item x="0"/>
        <item x="27"/>
        <item x="10"/>
        <item x="16"/>
        <item x="56"/>
        <item t="default"/>
      </items>
      <autoSortScope>
        <pivotArea dataOnly="0" outline="0" fieldPosition="0">
          <references count="1">
            <reference field="4294967294" count="1" selected="0">
              <x v="0"/>
            </reference>
          </references>
        </pivotArea>
      </autoSortScope>
    </pivotField>
    <pivotField showAll="0"/>
  </pivotFields>
  <rowFields count="1">
    <field x="1"/>
  </rowFields>
  <rowItems count="58">
    <i>
      <x v="45"/>
    </i>
    <i>
      <x v="41"/>
    </i>
    <i>
      <x v="5"/>
    </i>
    <i>
      <x v="52"/>
    </i>
    <i>
      <x v="35"/>
    </i>
    <i>
      <x v="33"/>
    </i>
    <i>
      <x v="21"/>
    </i>
    <i>
      <x v="17"/>
    </i>
    <i>
      <x v="49"/>
    </i>
    <i>
      <x v="20"/>
    </i>
    <i>
      <x v="14"/>
    </i>
    <i>
      <x v="9"/>
    </i>
    <i>
      <x v="39"/>
    </i>
    <i>
      <x/>
    </i>
    <i>
      <x v="44"/>
    </i>
    <i>
      <x v="25"/>
    </i>
    <i>
      <x v="23"/>
    </i>
    <i>
      <x v="10"/>
    </i>
    <i>
      <x v="55"/>
    </i>
    <i>
      <x v="37"/>
    </i>
    <i>
      <x v="40"/>
    </i>
    <i>
      <x v="22"/>
    </i>
    <i>
      <x v="31"/>
    </i>
    <i>
      <x v="8"/>
    </i>
    <i>
      <x v="6"/>
    </i>
    <i>
      <x v="54"/>
    </i>
    <i>
      <x v="34"/>
    </i>
    <i>
      <x v="48"/>
    </i>
    <i>
      <x v="28"/>
    </i>
    <i>
      <x v="53"/>
    </i>
    <i>
      <x v="46"/>
    </i>
    <i>
      <x v="29"/>
    </i>
    <i>
      <x v="30"/>
    </i>
    <i>
      <x v="51"/>
    </i>
    <i>
      <x v="2"/>
    </i>
    <i>
      <x v="4"/>
    </i>
    <i>
      <x v="15"/>
    </i>
    <i>
      <x v="11"/>
    </i>
    <i>
      <x v="16"/>
    </i>
    <i>
      <x v="50"/>
    </i>
    <i>
      <x v="7"/>
    </i>
    <i>
      <x v="26"/>
    </i>
    <i>
      <x v="18"/>
    </i>
    <i>
      <x v="3"/>
    </i>
    <i>
      <x v="42"/>
    </i>
    <i>
      <x v="27"/>
    </i>
    <i>
      <x v="19"/>
    </i>
    <i>
      <x v="12"/>
    </i>
    <i>
      <x v="36"/>
    </i>
    <i>
      <x v="38"/>
    </i>
    <i>
      <x v="47"/>
    </i>
    <i>
      <x v="13"/>
    </i>
    <i>
      <x v="24"/>
    </i>
    <i>
      <x v="32"/>
    </i>
    <i>
      <x v="43"/>
    </i>
    <i>
      <x v="1"/>
    </i>
    <i>
      <x v="56"/>
    </i>
    <i t="grand">
      <x/>
    </i>
  </rowItems>
  <colItems count="1">
    <i/>
  </colItems>
  <dataFields count="1">
    <dataField name="Count of rat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E3:F51" firstHeaderRow="1" firstDataRow="1" firstDataCol="1"/>
  <pivotFields count="3">
    <pivotField axis="axisRow" dataField="1" showAll="0">
      <items count="48">
        <item x="0"/>
        <item x="7"/>
        <item x="8"/>
        <item x="9"/>
        <item x="10"/>
        <item x="11"/>
        <item x="12"/>
        <item x="13"/>
        <item x="14"/>
        <item x="1"/>
        <item x="15"/>
        <item x="16"/>
        <item x="17"/>
        <item x="19"/>
        <item x="20"/>
        <item x="2"/>
        <item x="21"/>
        <item x="22"/>
        <item x="23"/>
        <item x="25"/>
        <item x="26"/>
        <item x="27"/>
        <item x="28"/>
        <item x="29"/>
        <item x="30"/>
        <item x="31"/>
        <item x="32"/>
        <item x="33"/>
        <item x="34"/>
        <item x="35"/>
        <item x="36"/>
        <item x="37"/>
        <item x="38"/>
        <item x="39"/>
        <item x="40"/>
        <item x="41"/>
        <item x="42"/>
        <item x="43"/>
        <item x="44"/>
        <item x="45"/>
        <item x="4"/>
        <item x="5"/>
        <item x="6"/>
        <item x="3"/>
        <item x="18"/>
        <item x="24"/>
        <item x="46"/>
        <item t="default"/>
      </items>
    </pivotField>
    <pivotField showAll="0"/>
    <pivotField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number of choic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E3:F48" firstHeaderRow="1" firstDataRow="1" firstDataCol="1"/>
  <pivotFields count="3">
    <pivotField axis="axisRow" dataField="1" showAll="0">
      <items count="45">
        <item x="0"/>
        <item x="6"/>
        <item x="7"/>
        <item x="8"/>
        <item x="9"/>
        <item x="10"/>
        <item x="11"/>
        <item x="12"/>
        <item x="13"/>
        <item x="1"/>
        <item x="14"/>
        <item x="15"/>
        <item x="16"/>
        <item x="17"/>
        <item x="18"/>
        <item x="2"/>
        <item x="19"/>
        <item x="20"/>
        <item x="21"/>
        <item x="22"/>
        <item x="23"/>
        <item x="24"/>
        <item x="25"/>
        <item x="26"/>
        <item x="27"/>
        <item x="28"/>
        <item x="29"/>
        <item x="30"/>
        <item x="31"/>
        <item x="32"/>
        <item x="33"/>
        <item x="34"/>
        <item x="35"/>
        <item x="36"/>
        <item x="37"/>
        <item x="38"/>
        <item x="39"/>
        <item x="40"/>
        <item x="41"/>
        <item x="42"/>
        <item x="3"/>
        <item x="4"/>
        <item x="5"/>
        <item x="43"/>
        <item t="default"/>
      </items>
    </pivotField>
    <pivotField showAll="0"/>
    <pivotField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number of choic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Person Id">
  <location ref="H3:I55" firstHeaderRow="1" firstDataRow="1" firstDataCol="1"/>
  <pivotFields count="3">
    <pivotField dataField="1" showAll="0"/>
    <pivotField axis="axisRow" showAll="0" sortType="descending">
      <items count="52">
        <item x="5"/>
        <item x="45"/>
        <item x="14"/>
        <item x="37"/>
        <item x="24"/>
        <item x="32"/>
        <item x="15"/>
        <item x="27"/>
        <item x="1"/>
        <item x="16"/>
        <item x="10"/>
        <item x="39"/>
        <item x="42"/>
        <item x="46"/>
        <item x="2"/>
        <item x="28"/>
        <item x="48"/>
        <item x="21"/>
        <item x="13"/>
        <item x="11"/>
        <item x="49"/>
        <item x="36"/>
        <item x="33"/>
        <item x="22"/>
        <item x="7"/>
        <item x="47"/>
        <item x="29"/>
        <item x="31"/>
        <item x="23"/>
        <item x="26"/>
        <item x="19"/>
        <item x="43"/>
        <item x="4"/>
        <item x="38"/>
        <item x="34"/>
        <item x="12"/>
        <item x="17"/>
        <item x="8"/>
        <item x="30"/>
        <item x="3"/>
        <item x="40"/>
        <item x="41"/>
        <item x="18"/>
        <item x="44"/>
        <item x="25"/>
        <item x="9"/>
        <item x="0"/>
        <item x="20"/>
        <item x="35"/>
        <item x="6"/>
        <item x="50"/>
        <item t="default"/>
      </items>
      <autoSortScope>
        <pivotArea dataOnly="0" outline="0" fieldPosition="0">
          <references count="1">
            <reference field="4294967294" count="1" selected="0">
              <x v="0"/>
            </reference>
          </references>
        </pivotArea>
      </autoSortScope>
    </pivotField>
    <pivotField showAll="0"/>
  </pivotFields>
  <rowFields count="1">
    <field x="1"/>
  </rowFields>
  <rowItems count="52">
    <i>
      <x v="8"/>
    </i>
    <i>
      <x v="14"/>
    </i>
    <i>
      <x v="37"/>
    </i>
    <i>
      <x v="24"/>
    </i>
    <i>
      <x v="32"/>
    </i>
    <i>
      <x v="19"/>
    </i>
    <i>
      <x v="29"/>
    </i>
    <i>
      <x v="46"/>
    </i>
    <i>
      <x v="43"/>
    </i>
    <i>
      <x v="41"/>
    </i>
    <i>
      <x v="40"/>
    </i>
    <i>
      <x v="18"/>
    </i>
    <i>
      <x v="10"/>
    </i>
    <i>
      <x/>
    </i>
    <i>
      <x v="26"/>
    </i>
    <i>
      <x v="2"/>
    </i>
    <i>
      <x v="39"/>
    </i>
    <i>
      <x v="36"/>
    </i>
    <i>
      <x v="17"/>
    </i>
    <i>
      <x v="45"/>
    </i>
    <i>
      <x v="4"/>
    </i>
    <i>
      <x v="30"/>
    </i>
    <i>
      <x v="22"/>
    </i>
    <i>
      <x v="42"/>
    </i>
    <i>
      <x v="49"/>
    </i>
    <i>
      <x v="12"/>
    </i>
    <i>
      <x v="35"/>
    </i>
    <i>
      <x v="48"/>
    </i>
    <i>
      <x v="33"/>
    </i>
    <i>
      <x v="3"/>
    </i>
    <i>
      <x v="38"/>
    </i>
    <i>
      <x v="44"/>
    </i>
    <i>
      <x v="27"/>
    </i>
    <i>
      <x v="7"/>
    </i>
    <i>
      <x v="11"/>
    </i>
    <i>
      <x v="21"/>
    </i>
    <i>
      <x v="31"/>
    </i>
    <i>
      <x v="34"/>
    </i>
    <i>
      <x v="13"/>
    </i>
    <i>
      <x v="6"/>
    </i>
    <i>
      <x v="47"/>
    </i>
    <i>
      <x v="20"/>
    </i>
    <i>
      <x v="1"/>
    </i>
    <i>
      <x v="23"/>
    </i>
    <i>
      <x v="28"/>
    </i>
    <i>
      <x v="9"/>
    </i>
    <i>
      <x v="15"/>
    </i>
    <i>
      <x v="16"/>
    </i>
    <i>
      <x v="5"/>
    </i>
    <i>
      <x v="25"/>
    </i>
    <i>
      <x v="50"/>
    </i>
    <i t="grand">
      <x/>
    </i>
  </rowItems>
  <colItems count="1">
    <i/>
  </colItems>
  <dataFields count="1">
    <dataField name="Count of rat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3" cacheId="3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2:D6" firstHeaderRow="1" firstDataRow="1" firstDataCol="1"/>
  <pivotFields count="2">
    <pivotField axis="axisRow" showAll="0">
      <items count="4">
        <item x="0"/>
        <item x="1"/>
        <item x="2"/>
        <item t="default"/>
      </items>
    </pivotField>
    <pivotField dataField="1" showAll="0">
      <items count="48">
        <item x="11"/>
        <item x="18"/>
        <item x="10"/>
        <item x="14"/>
        <item x="38"/>
        <item x="9"/>
        <item x="8"/>
        <item x="23"/>
        <item x="28"/>
        <item x="17"/>
        <item x="16"/>
        <item x="27"/>
        <item x="29"/>
        <item x="21"/>
        <item x="44"/>
        <item x="7"/>
        <item x="6"/>
        <item x="39"/>
        <item x="26"/>
        <item x="5"/>
        <item x="4"/>
        <item x="3"/>
        <item x="2"/>
        <item x="37"/>
        <item x="19"/>
        <item x="25"/>
        <item x="36"/>
        <item x="1"/>
        <item x="40"/>
        <item x="43"/>
        <item x="35"/>
        <item x="34"/>
        <item x="24"/>
        <item x="0"/>
        <item x="33"/>
        <item x="32"/>
        <item x="31"/>
        <item x="20"/>
        <item x="30"/>
        <item x="45"/>
        <item x="42"/>
        <item x="12"/>
        <item x="13"/>
        <item x="41"/>
        <item x="46"/>
        <item x="22"/>
        <item x="15"/>
        <item t="default"/>
      </items>
    </pivotField>
  </pivotFields>
  <rowFields count="1">
    <field x="0"/>
  </rowFields>
  <rowItems count="4">
    <i>
      <x/>
    </i>
    <i>
      <x v="1"/>
    </i>
    <i>
      <x v="2"/>
    </i>
    <i t="grand">
      <x/>
    </i>
  </rowItems>
  <colItems count="1">
    <i/>
  </colItems>
  <dataFields count="1">
    <dataField name="Count of rat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4" cacheId="3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3:D7" firstHeaderRow="1" firstDataRow="1" firstDataCol="1"/>
  <pivotFields count="2">
    <pivotField axis="axisRow" showAll="0">
      <items count="4">
        <item x="0"/>
        <item x="1"/>
        <item x="2"/>
        <item t="default"/>
      </items>
    </pivotField>
    <pivotField dataField="1" showAll="0"/>
  </pivotFields>
  <rowFields count="1">
    <field x="0"/>
  </rowFields>
  <rowItems count="4">
    <i>
      <x/>
    </i>
    <i>
      <x v="1"/>
    </i>
    <i>
      <x v="2"/>
    </i>
    <i t="grand">
      <x/>
    </i>
  </rowItems>
  <colItems count="1">
    <i/>
  </colItems>
  <dataFields count="1">
    <dataField name="Count of rat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5"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2:D7" firstHeaderRow="1" firstDataRow="1" firstDataCol="1"/>
  <pivotFields count="2">
    <pivotField axis="axisRow" showAll="0">
      <items count="5">
        <item x="0"/>
        <item x="1"/>
        <item x="2"/>
        <item x="3"/>
        <item t="default"/>
      </items>
    </pivotField>
    <pivotField dataField="1" showAll="0"/>
  </pivotFields>
  <rowFields count="1">
    <field x="0"/>
  </rowFields>
  <rowItems count="5">
    <i>
      <x/>
    </i>
    <i>
      <x v="1"/>
    </i>
    <i>
      <x v="2"/>
    </i>
    <i>
      <x v="3"/>
    </i>
    <i t="grand">
      <x/>
    </i>
  </rowItems>
  <colItems count="1">
    <i/>
  </colItems>
  <dataFields count="1">
    <dataField name="Count of rat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6" cacheId="3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2:D6" firstHeaderRow="1" firstDataRow="1" firstDataCol="1"/>
  <pivotFields count="2">
    <pivotField axis="axisRow" showAll="0">
      <items count="4">
        <item x="0"/>
        <item x="1"/>
        <item x="2"/>
        <item t="default"/>
      </items>
    </pivotField>
    <pivotField dataField="1" showAll="0"/>
  </pivotFields>
  <rowFields count="1">
    <field x="0"/>
  </rowFields>
  <rowItems count="4">
    <i>
      <x/>
    </i>
    <i>
      <x v="1"/>
    </i>
    <i>
      <x v="2"/>
    </i>
    <i t="grand">
      <x/>
    </i>
  </rowItems>
  <colItems count="1">
    <i/>
  </colItems>
  <dataFields count="1">
    <dataField name="Count of rat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E30" sqref="E30"/>
    </sheetView>
  </sheetViews>
  <sheetFormatPr defaultRowHeight="15" x14ac:dyDescent="0.2"/>
  <sheetData>
    <row r="1" spans="1:3" ht="12.75" x14ac:dyDescent="0.2">
      <c r="A1" t="s">
        <v>0</v>
      </c>
      <c r="B1" t="s">
        <v>1</v>
      </c>
    </row>
    <row r="2" spans="1:3" ht="12.75" x14ac:dyDescent="0.2">
      <c r="A2">
        <v>1</v>
      </c>
      <c r="B2" t="s">
        <v>2</v>
      </c>
    </row>
    <row r="3" spans="1:3" ht="12.75" x14ac:dyDescent="0.2">
      <c r="A3">
        <v>2</v>
      </c>
      <c r="B3" t="s">
        <v>3</v>
      </c>
    </row>
    <row r="4" spans="1:3" ht="12.75" x14ac:dyDescent="0.2">
      <c r="A4">
        <v>3</v>
      </c>
      <c r="B4" t="s">
        <v>4</v>
      </c>
    </row>
    <row r="5" spans="1:3" ht="12.75" x14ac:dyDescent="0.2">
      <c r="A5">
        <v>4</v>
      </c>
      <c r="B5" t="s">
        <v>5</v>
      </c>
    </row>
    <row r="6" spans="1:3" ht="12.75" x14ac:dyDescent="0.2">
      <c r="A6">
        <v>5</v>
      </c>
      <c r="B6" t="s">
        <v>6</v>
      </c>
    </row>
    <row r="7" spans="1:3" ht="12.75" x14ac:dyDescent="0.2">
      <c r="A7">
        <v>6</v>
      </c>
      <c r="B7" t="s">
        <v>7</v>
      </c>
    </row>
    <row r="8" spans="1:3" ht="12.75" x14ac:dyDescent="0.2">
      <c r="A8">
        <v>7</v>
      </c>
      <c r="B8" t="s">
        <v>8</v>
      </c>
    </row>
    <row r="9" spans="1:3" ht="12.75" x14ac:dyDescent="0.2">
      <c r="A9">
        <v>8</v>
      </c>
      <c r="B9" t="s">
        <v>9</v>
      </c>
    </row>
    <row r="10" spans="1:3" ht="12.75" x14ac:dyDescent="0.2">
      <c r="A10">
        <v>9</v>
      </c>
      <c r="B10" t="s">
        <v>10</v>
      </c>
    </row>
    <row r="11" spans="1:3" ht="12.75" x14ac:dyDescent="0.2">
      <c r="A11">
        <v>10</v>
      </c>
      <c r="B11" t="s">
        <v>11</v>
      </c>
    </row>
    <row r="12" spans="1:3" ht="12.75" x14ac:dyDescent="0.2">
      <c r="A12">
        <v>11</v>
      </c>
      <c r="B12" t="s">
        <v>12</v>
      </c>
    </row>
    <row r="13" spans="1:3" ht="12.75" x14ac:dyDescent="0.2">
      <c r="A13">
        <v>12</v>
      </c>
      <c r="B13" t="s">
        <v>13</v>
      </c>
    </row>
    <row r="16" spans="1:3" ht="12.75" x14ac:dyDescent="0.2">
      <c r="A16" t="s">
        <v>14</v>
      </c>
      <c r="B16" t="s">
        <v>15</v>
      </c>
      <c r="C16" t="s">
        <v>16</v>
      </c>
    </row>
    <row r="17" spans="1:3" ht="12.75" x14ac:dyDescent="0.2">
      <c r="A17" t="s">
        <v>17</v>
      </c>
      <c r="B17" t="s">
        <v>18</v>
      </c>
      <c r="C17" t="s">
        <v>19</v>
      </c>
    </row>
    <row r="18" spans="1:3" ht="12.75" x14ac:dyDescent="0.2">
      <c r="A18" t="s">
        <v>17</v>
      </c>
      <c r="B18" t="s">
        <v>20</v>
      </c>
      <c r="C18" t="s">
        <v>21</v>
      </c>
    </row>
    <row r="19" spans="1:3" ht="12.75" x14ac:dyDescent="0.2">
      <c r="A19" t="s">
        <v>17</v>
      </c>
      <c r="B19" t="s">
        <v>22</v>
      </c>
      <c r="C19" t="s">
        <v>23</v>
      </c>
    </row>
    <row r="20" spans="1:3" ht="12.75" x14ac:dyDescent="0.2">
      <c r="A20" t="s">
        <v>17</v>
      </c>
      <c r="B20" t="s">
        <v>24</v>
      </c>
      <c r="C20" t="s">
        <v>25</v>
      </c>
    </row>
    <row r="21" spans="1:3" ht="12.75" x14ac:dyDescent="0.2">
      <c r="A21" t="s">
        <v>26</v>
      </c>
      <c r="B21" t="s">
        <v>27</v>
      </c>
      <c r="C21" t="s">
        <v>28</v>
      </c>
    </row>
    <row r="22" spans="1:3" ht="12.75" x14ac:dyDescent="0.2">
      <c r="A22" t="s">
        <v>26</v>
      </c>
      <c r="B22" t="s">
        <v>29</v>
      </c>
      <c r="C22" t="s">
        <v>30</v>
      </c>
    </row>
    <row r="23" spans="1:3" ht="12.75" x14ac:dyDescent="0.2">
      <c r="A23" t="s">
        <v>26</v>
      </c>
      <c r="B23" t="s">
        <v>31</v>
      </c>
      <c r="C23" t="s">
        <v>32</v>
      </c>
    </row>
    <row r="24" spans="1:3" ht="12.75" x14ac:dyDescent="0.2">
      <c r="A24" t="s">
        <v>26</v>
      </c>
      <c r="B24" t="s">
        <v>33</v>
      </c>
      <c r="C2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16" workbookViewId="0">
      <selection activeCell="D59" sqref="D59"/>
    </sheetView>
  </sheetViews>
  <sheetFormatPr defaultRowHeight="15" x14ac:dyDescent="0.2"/>
  <cols>
    <col min="5" max="5" width="13.25" bestFit="1" customWidth="1"/>
    <col min="6" max="6" width="10.875" customWidth="1"/>
  </cols>
  <sheetData>
    <row r="1" spans="1:6" ht="12.75" x14ac:dyDescent="0.2">
      <c r="A1" t="s">
        <v>35</v>
      </c>
      <c r="B1" t="s">
        <v>36</v>
      </c>
      <c r="C1" t="s">
        <v>37</v>
      </c>
    </row>
    <row r="2" spans="1:6" ht="12.75" x14ac:dyDescent="0.2">
      <c r="A2" t="s">
        <v>38</v>
      </c>
      <c r="B2" t="s">
        <v>39</v>
      </c>
      <c r="C2">
        <v>1</v>
      </c>
    </row>
    <row r="3" spans="1:6" ht="12.75" x14ac:dyDescent="0.2">
      <c r="A3" t="s">
        <v>40</v>
      </c>
      <c r="B3" t="s">
        <v>41</v>
      </c>
      <c r="C3">
        <v>1</v>
      </c>
      <c r="E3" s="11" t="s">
        <v>102</v>
      </c>
      <c r="F3" t="s">
        <v>101</v>
      </c>
    </row>
    <row r="4" spans="1:6" ht="12.75" x14ac:dyDescent="0.2">
      <c r="A4" t="s">
        <v>42</v>
      </c>
      <c r="B4" t="s">
        <v>43</v>
      </c>
      <c r="C4">
        <v>1</v>
      </c>
      <c r="E4" s="12">
        <v>1</v>
      </c>
      <c r="F4" s="10">
        <v>5</v>
      </c>
    </row>
    <row r="5" spans="1:6" ht="12.75" x14ac:dyDescent="0.2">
      <c r="A5" t="s">
        <v>44</v>
      </c>
      <c r="B5" t="s">
        <v>45</v>
      </c>
      <c r="C5">
        <v>1</v>
      </c>
      <c r="E5" s="12">
        <v>2</v>
      </c>
      <c r="F5" s="10">
        <v>5</v>
      </c>
    </row>
    <row r="6" spans="1:6" ht="12.75" x14ac:dyDescent="0.2">
      <c r="A6" t="s">
        <v>46</v>
      </c>
      <c r="B6" t="s">
        <v>47</v>
      </c>
      <c r="C6">
        <v>1</v>
      </c>
      <c r="E6" s="12">
        <v>3</v>
      </c>
      <c r="F6" s="10">
        <v>5</v>
      </c>
    </row>
    <row r="7" spans="1:6" ht="12.75" x14ac:dyDescent="0.2">
      <c r="A7" t="s">
        <v>48</v>
      </c>
      <c r="B7" t="s">
        <v>49</v>
      </c>
      <c r="C7">
        <v>2</v>
      </c>
      <c r="E7" s="12">
        <v>4</v>
      </c>
      <c r="F7" s="10">
        <v>5</v>
      </c>
    </row>
    <row r="8" spans="1:6" ht="12.75" x14ac:dyDescent="0.2">
      <c r="A8" t="s">
        <v>50</v>
      </c>
      <c r="B8" t="s">
        <v>51</v>
      </c>
      <c r="C8">
        <v>2</v>
      </c>
      <c r="E8" s="12">
        <v>5</v>
      </c>
      <c r="F8" s="10">
        <v>5</v>
      </c>
    </row>
    <row r="9" spans="1:6" ht="12.75" x14ac:dyDescent="0.2">
      <c r="A9" t="s">
        <v>52</v>
      </c>
      <c r="B9" t="s">
        <v>53</v>
      </c>
      <c r="C9">
        <v>2</v>
      </c>
      <c r="E9" s="12">
        <v>6</v>
      </c>
      <c r="F9" s="10">
        <v>5</v>
      </c>
    </row>
    <row r="10" spans="1:6" ht="12.75" x14ac:dyDescent="0.2">
      <c r="A10" t="s">
        <v>54</v>
      </c>
      <c r="B10" t="s">
        <v>55</v>
      </c>
      <c r="C10">
        <v>2</v>
      </c>
      <c r="E10" s="12">
        <v>7</v>
      </c>
      <c r="F10" s="10">
        <v>5</v>
      </c>
    </row>
    <row r="11" spans="1:6" ht="12.75" x14ac:dyDescent="0.2">
      <c r="A11" t="s">
        <v>56</v>
      </c>
      <c r="B11" t="s">
        <v>57</v>
      </c>
      <c r="C11">
        <v>2</v>
      </c>
      <c r="E11" s="12">
        <v>8</v>
      </c>
      <c r="F11" s="10">
        <v>5</v>
      </c>
    </row>
    <row r="12" spans="1:6" ht="12.75" x14ac:dyDescent="0.2">
      <c r="A12" t="s">
        <v>58</v>
      </c>
      <c r="B12" t="s">
        <v>59</v>
      </c>
      <c r="C12">
        <v>3</v>
      </c>
      <c r="E12" s="12">
        <v>9</v>
      </c>
      <c r="F12" s="10">
        <v>5</v>
      </c>
    </row>
    <row r="13" spans="1:6" ht="12.75" x14ac:dyDescent="0.2">
      <c r="A13" t="s">
        <v>60</v>
      </c>
      <c r="B13" t="s">
        <v>61</v>
      </c>
      <c r="C13">
        <v>3</v>
      </c>
      <c r="E13" s="12">
        <v>10</v>
      </c>
      <c r="F13" s="10">
        <v>5</v>
      </c>
    </row>
    <row r="14" spans="1:6" ht="12.75" x14ac:dyDescent="0.2">
      <c r="A14" t="s">
        <v>62</v>
      </c>
      <c r="B14" t="s">
        <v>63</v>
      </c>
      <c r="C14">
        <v>3</v>
      </c>
      <c r="E14" s="12">
        <v>11</v>
      </c>
      <c r="F14" s="10">
        <v>5</v>
      </c>
    </row>
    <row r="15" spans="1:6" ht="12.75" x14ac:dyDescent="0.2">
      <c r="A15" t="s">
        <v>64</v>
      </c>
      <c r="B15" t="s">
        <v>65</v>
      </c>
      <c r="C15">
        <v>3</v>
      </c>
      <c r="E15" s="12">
        <v>12</v>
      </c>
      <c r="F15" s="10">
        <v>2</v>
      </c>
    </row>
    <row r="16" spans="1:6" ht="12.75" x14ac:dyDescent="0.2">
      <c r="A16" t="s">
        <v>66</v>
      </c>
      <c r="B16" t="s">
        <v>67</v>
      </c>
      <c r="C16">
        <v>3</v>
      </c>
      <c r="E16" s="12" t="s">
        <v>103</v>
      </c>
      <c r="F16" s="10">
        <v>57</v>
      </c>
    </row>
    <row r="17" spans="1:3" ht="12.75" x14ac:dyDescent="0.2">
      <c r="A17" t="s">
        <v>68</v>
      </c>
      <c r="B17" t="s">
        <v>69</v>
      </c>
      <c r="C17">
        <v>4</v>
      </c>
    </row>
    <row r="18" spans="1:3" ht="12.75" x14ac:dyDescent="0.2">
      <c r="A18" t="s">
        <v>70</v>
      </c>
      <c r="B18" t="s">
        <v>71</v>
      </c>
      <c r="C18">
        <v>4</v>
      </c>
    </row>
    <row r="19" spans="1:3" ht="12.75" x14ac:dyDescent="0.2">
      <c r="A19" t="s">
        <v>72</v>
      </c>
      <c r="B19" t="s">
        <v>73</v>
      </c>
      <c r="C19">
        <v>4</v>
      </c>
    </row>
    <row r="20" spans="1:3" ht="12.75" x14ac:dyDescent="0.2">
      <c r="A20" t="s">
        <v>74</v>
      </c>
      <c r="B20" t="s">
        <v>75</v>
      </c>
      <c r="C20">
        <v>4</v>
      </c>
    </row>
    <row r="21" spans="1:3" ht="12.75" x14ac:dyDescent="0.2">
      <c r="A21" t="s">
        <v>76</v>
      </c>
      <c r="B21" t="s">
        <v>77</v>
      </c>
      <c r="C21">
        <v>4</v>
      </c>
    </row>
    <row r="22" spans="1:3" ht="12.75" x14ac:dyDescent="0.2">
      <c r="A22" t="s">
        <v>78</v>
      </c>
      <c r="B22" t="s">
        <v>79</v>
      </c>
      <c r="C22">
        <v>5</v>
      </c>
    </row>
    <row r="23" spans="1:3" ht="12.75" x14ac:dyDescent="0.2">
      <c r="A23" t="s">
        <v>80</v>
      </c>
      <c r="B23" t="s">
        <v>81</v>
      </c>
      <c r="C23">
        <v>5</v>
      </c>
    </row>
    <row r="24" spans="1:3" ht="12.75" x14ac:dyDescent="0.2">
      <c r="A24" t="s">
        <v>82</v>
      </c>
      <c r="B24" t="s">
        <v>83</v>
      </c>
      <c r="C24">
        <v>5</v>
      </c>
    </row>
    <row r="25" spans="1:3" ht="12.75" x14ac:dyDescent="0.2">
      <c r="A25" t="s">
        <v>84</v>
      </c>
      <c r="B25" t="s">
        <v>85</v>
      </c>
      <c r="C25">
        <v>5</v>
      </c>
    </row>
    <row r="26" spans="1:3" ht="12.75" x14ac:dyDescent="0.2">
      <c r="A26" t="s">
        <v>86</v>
      </c>
      <c r="B26" t="s">
        <v>87</v>
      </c>
      <c r="C26">
        <v>5</v>
      </c>
    </row>
    <row r="27" spans="1:3" ht="12.75" x14ac:dyDescent="0.2">
      <c r="A27" t="s">
        <v>88</v>
      </c>
      <c r="B27" t="s">
        <v>89</v>
      </c>
      <c r="C27">
        <v>6</v>
      </c>
    </row>
    <row r="28" spans="1:3" ht="12.75" x14ac:dyDescent="0.2">
      <c r="A28" t="s">
        <v>90</v>
      </c>
      <c r="B28" t="s">
        <v>91</v>
      </c>
      <c r="C28">
        <v>6</v>
      </c>
    </row>
    <row r="29" spans="1:3" ht="12.75" x14ac:dyDescent="0.2">
      <c r="A29" t="s">
        <v>92</v>
      </c>
      <c r="B29" t="s">
        <v>93</v>
      </c>
      <c r="C29">
        <v>6</v>
      </c>
    </row>
    <row r="30" spans="1:3" ht="12.75" x14ac:dyDescent="0.2">
      <c r="A30" t="s">
        <v>94</v>
      </c>
      <c r="B30" t="s">
        <v>94</v>
      </c>
      <c r="C30">
        <v>6</v>
      </c>
    </row>
    <row r="31" spans="1:3" ht="12.75" x14ac:dyDescent="0.2">
      <c r="A31" t="s">
        <v>93</v>
      </c>
      <c r="B31" t="s">
        <v>92</v>
      </c>
      <c r="C31">
        <v>6</v>
      </c>
    </row>
    <row r="32" spans="1:3" ht="12.75" x14ac:dyDescent="0.2">
      <c r="A32" t="s">
        <v>91</v>
      </c>
      <c r="B32" t="s">
        <v>90</v>
      </c>
      <c r="C32">
        <v>7</v>
      </c>
    </row>
    <row r="33" spans="1:3" ht="12.75" x14ac:dyDescent="0.2">
      <c r="A33" t="s">
        <v>89</v>
      </c>
      <c r="B33" t="s">
        <v>88</v>
      </c>
      <c r="C33">
        <v>7</v>
      </c>
    </row>
    <row r="34" spans="1:3" ht="12.75" x14ac:dyDescent="0.2">
      <c r="A34" t="s">
        <v>87</v>
      </c>
      <c r="B34" t="s">
        <v>86</v>
      </c>
      <c r="C34">
        <v>7</v>
      </c>
    </row>
    <row r="35" spans="1:3" ht="12.75" x14ac:dyDescent="0.2">
      <c r="A35" t="s">
        <v>85</v>
      </c>
      <c r="B35" t="s">
        <v>84</v>
      </c>
      <c r="C35">
        <v>7</v>
      </c>
    </row>
    <row r="36" spans="1:3" ht="12.75" x14ac:dyDescent="0.2">
      <c r="A36" t="s">
        <v>83</v>
      </c>
      <c r="B36" t="s">
        <v>82</v>
      </c>
      <c r="C36">
        <v>7</v>
      </c>
    </row>
    <row r="37" spans="1:3" ht="12.75" x14ac:dyDescent="0.2">
      <c r="A37" t="s">
        <v>81</v>
      </c>
      <c r="B37" t="s">
        <v>80</v>
      </c>
      <c r="C37">
        <v>8</v>
      </c>
    </row>
    <row r="38" spans="1:3" ht="12.75" x14ac:dyDescent="0.2">
      <c r="A38" t="s">
        <v>79</v>
      </c>
      <c r="B38" t="s">
        <v>78</v>
      </c>
      <c r="C38">
        <v>8</v>
      </c>
    </row>
    <row r="39" spans="1:3" ht="12.75" x14ac:dyDescent="0.2">
      <c r="A39" t="s">
        <v>77</v>
      </c>
      <c r="B39" t="s">
        <v>76</v>
      </c>
      <c r="C39">
        <v>8</v>
      </c>
    </row>
    <row r="40" spans="1:3" ht="12.75" x14ac:dyDescent="0.2">
      <c r="A40" t="s">
        <v>75</v>
      </c>
      <c r="B40" t="s">
        <v>74</v>
      </c>
      <c r="C40">
        <v>8</v>
      </c>
    </row>
    <row r="41" spans="1:3" ht="12.75" x14ac:dyDescent="0.2">
      <c r="A41" t="s">
        <v>73</v>
      </c>
      <c r="B41" t="s">
        <v>72</v>
      </c>
      <c r="C41">
        <v>8</v>
      </c>
    </row>
    <row r="42" spans="1:3" ht="12.75" x14ac:dyDescent="0.2">
      <c r="A42" t="s">
        <v>71</v>
      </c>
      <c r="B42" t="s">
        <v>70</v>
      </c>
      <c r="C42">
        <v>9</v>
      </c>
    </row>
    <row r="43" spans="1:3" ht="12.75" x14ac:dyDescent="0.2">
      <c r="A43" t="s">
        <v>69</v>
      </c>
      <c r="B43" t="s">
        <v>68</v>
      </c>
      <c r="C43">
        <v>9</v>
      </c>
    </row>
    <row r="44" spans="1:3" ht="12.75" x14ac:dyDescent="0.2">
      <c r="A44" t="s">
        <v>67</v>
      </c>
      <c r="B44" t="s">
        <v>66</v>
      </c>
      <c r="C44">
        <v>9</v>
      </c>
    </row>
    <row r="45" spans="1:3" ht="12.75" x14ac:dyDescent="0.2">
      <c r="A45" t="s">
        <v>65</v>
      </c>
      <c r="B45" t="s">
        <v>64</v>
      </c>
      <c r="C45">
        <v>9</v>
      </c>
    </row>
    <row r="46" spans="1:3" ht="12.75" x14ac:dyDescent="0.2">
      <c r="A46" t="s">
        <v>63</v>
      </c>
      <c r="B46" t="s">
        <v>62</v>
      </c>
      <c r="C46">
        <v>9</v>
      </c>
    </row>
    <row r="47" spans="1:3" ht="12.75" x14ac:dyDescent="0.2">
      <c r="A47" t="s">
        <v>61</v>
      </c>
      <c r="B47" t="s">
        <v>60</v>
      </c>
      <c r="C47">
        <v>10</v>
      </c>
    </row>
    <row r="48" spans="1:3" ht="12.75" x14ac:dyDescent="0.2">
      <c r="A48" t="s">
        <v>59</v>
      </c>
      <c r="B48" t="s">
        <v>58</v>
      </c>
      <c r="C48">
        <v>10</v>
      </c>
    </row>
    <row r="49" spans="1:3" ht="12.75" x14ac:dyDescent="0.2">
      <c r="A49" t="s">
        <v>57</v>
      </c>
      <c r="B49" t="s">
        <v>56</v>
      </c>
      <c r="C49">
        <v>10</v>
      </c>
    </row>
    <row r="50" spans="1:3" ht="12.75" x14ac:dyDescent="0.2">
      <c r="A50" t="s">
        <v>55</v>
      </c>
      <c r="B50" t="s">
        <v>54</v>
      </c>
      <c r="C50">
        <v>10</v>
      </c>
    </row>
    <row r="51" spans="1:3" ht="12.75" x14ac:dyDescent="0.2">
      <c r="A51" t="s">
        <v>53</v>
      </c>
      <c r="B51" t="s">
        <v>52</v>
      </c>
      <c r="C51">
        <v>10</v>
      </c>
    </row>
    <row r="52" spans="1:3" ht="12.75" x14ac:dyDescent="0.2">
      <c r="A52" t="s">
        <v>51</v>
      </c>
      <c r="B52" t="s">
        <v>50</v>
      </c>
      <c r="C52">
        <v>11</v>
      </c>
    </row>
    <row r="53" spans="1:3" ht="12.75" x14ac:dyDescent="0.2">
      <c r="A53" t="s">
        <v>49</v>
      </c>
      <c r="B53" t="s">
        <v>48</v>
      </c>
      <c r="C53">
        <v>11</v>
      </c>
    </row>
    <row r="54" spans="1:3" ht="12.75" x14ac:dyDescent="0.2">
      <c r="A54" t="s">
        <v>47</v>
      </c>
      <c r="B54" t="s">
        <v>46</v>
      </c>
      <c r="C54">
        <v>11</v>
      </c>
    </row>
    <row r="55" spans="1:3" ht="12.75" x14ac:dyDescent="0.2">
      <c r="A55" t="s">
        <v>45</v>
      </c>
      <c r="B55" t="s">
        <v>44</v>
      </c>
      <c r="C55">
        <v>11</v>
      </c>
    </row>
    <row r="56" spans="1:3" ht="12.75" x14ac:dyDescent="0.2">
      <c r="A56" t="s">
        <v>43</v>
      </c>
      <c r="B56" t="s">
        <v>42</v>
      </c>
      <c r="C56">
        <v>11</v>
      </c>
    </row>
    <row r="57" spans="1:3" ht="12.75" x14ac:dyDescent="0.2">
      <c r="A57" t="s">
        <v>41</v>
      </c>
      <c r="B57" t="s">
        <v>40</v>
      </c>
      <c r="C57">
        <v>12</v>
      </c>
    </row>
    <row r="58" spans="1:3" ht="12.75" x14ac:dyDescent="0.2">
      <c r="A58" t="s">
        <v>39</v>
      </c>
      <c r="B58" t="s">
        <v>38</v>
      </c>
      <c r="C58">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workbookViewId="0">
      <selection activeCell="A26" sqref="A26"/>
    </sheetView>
  </sheetViews>
  <sheetFormatPr defaultRowHeight="12.75" x14ac:dyDescent="0.2"/>
  <cols>
    <col min="2" max="3" width="23.625" bestFit="1" customWidth="1"/>
    <col min="4" max="4" width="13.375" bestFit="1" customWidth="1"/>
    <col min="5" max="5" width="6.125" bestFit="1" customWidth="1"/>
    <col min="6" max="6" width="11.375" bestFit="1" customWidth="1"/>
    <col min="7" max="9" width="10.5" bestFit="1" customWidth="1"/>
    <col min="10" max="12" width="9.125" bestFit="1" customWidth="1"/>
    <col min="13" max="13" width="15.75" bestFit="1" customWidth="1"/>
  </cols>
  <sheetData>
    <row r="1" spans="1:29" x14ac:dyDescent="0.2">
      <c r="B1" s="29" t="s">
        <v>174</v>
      </c>
      <c r="C1" s="30"/>
      <c r="D1" s="30"/>
      <c r="E1" s="31"/>
      <c r="F1" s="29" t="s">
        <v>175</v>
      </c>
      <c r="G1" s="30"/>
      <c r="H1" s="30"/>
      <c r="I1" s="31"/>
      <c r="J1" s="29" t="s">
        <v>176</v>
      </c>
      <c r="K1" s="30"/>
      <c r="L1" s="30"/>
      <c r="M1" s="31"/>
    </row>
    <row r="2" spans="1:29" x14ac:dyDescent="0.2">
      <c r="A2" t="s">
        <v>106</v>
      </c>
      <c r="B2" s="23" t="s">
        <v>173</v>
      </c>
      <c r="C2" s="24" t="s">
        <v>116</v>
      </c>
      <c r="D2" s="24" t="s">
        <v>117</v>
      </c>
      <c r="E2" s="25" t="s">
        <v>118</v>
      </c>
      <c r="F2" s="23" t="s">
        <v>173</v>
      </c>
      <c r="G2" s="24" t="s">
        <v>116</v>
      </c>
      <c r="H2" s="24" t="s">
        <v>117</v>
      </c>
      <c r="I2" s="25" t="s">
        <v>118</v>
      </c>
      <c r="J2" s="23" t="s">
        <v>173</v>
      </c>
      <c r="K2" s="24" t="s">
        <v>116</v>
      </c>
      <c r="L2" s="24" t="s">
        <v>117</v>
      </c>
      <c r="M2" s="25" t="s">
        <v>118</v>
      </c>
      <c r="Q2" s="40" t="s">
        <v>192</v>
      </c>
      <c r="R2" s="14"/>
      <c r="S2" s="14"/>
      <c r="T2" s="14"/>
      <c r="U2" s="14"/>
      <c r="V2" s="14"/>
      <c r="X2" s="40" t="s">
        <v>193</v>
      </c>
      <c r="Y2" s="14"/>
      <c r="Z2" s="14"/>
      <c r="AA2" s="14"/>
      <c r="AB2" s="14"/>
      <c r="AC2" s="14"/>
    </row>
    <row r="3" spans="1:29" x14ac:dyDescent="0.2">
      <c r="A3" s="10">
        <v>1</v>
      </c>
      <c r="B3" s="23">
        <v>6</v>
      </c>
      <c r="C3" s="24">
        <v>3</v>
      </c>
      <c r="D3" s="24">
        <v>4</v>
      </c>
      <c r="E3" s="25">
        <v>6</v>
      </c>
      <c r="F3" s="32">
        <v>36.325026199290903</v>
      </c>
      <c r="G3" s="33">
        <v>31.0956168831169</v>
      </c>
      <c r="H3" s="33">
        <v>10.327380952381001</v>
      </c>
      <c r="I3" s="34">
        <v>71.809595959595995</v>
      </c>
      <c r="J3" s="32">
        <v>0.69471980726344695</v>
      </c>
      <c r="K3" s="33">
        <v>0.38564807491193998</v>
      </c>
      <c r="L3" s="33">
        <v>0.412251625240875</v>
      </c>
      <c r="M3" s="34">
        <v>0.55291617621560196</v>
      </c>
      <c r="Q3" s="14"/>
      <c r="R3" s="14"/>
      <c r="S3" s="14"/>
      <c r="T3" s="14"/>
      <c r="U3" s="14"/>
      <c r="V3" s="14"/>
      <c r="X3" s="14"/>
      <c r="Y3" s="14"/>
      <c r="Z3" s="14"/>
      <c r="AA3" s="14"/>
      <c r="AB3" s="14"/>
      <c r="AC3" s="14"/>
    </row>
    <row r="4" spans="1:29" x14ac:dyDescent="0.2">
      <c r="A4" s="10">
        <v>2</v>
      </c>
      <c r="B4" s="23">
        <v>3</v>
      </c>
      <c r="C4" s="24">
        <v>4</v>
      </c>
      <c r="D4" s="24">
        <v>3</v>
      </c>
      <c r="E4" s="25">
        <v>6</v>
      </c>
      <c r="F4" s="32">
        <v>49.217814538402799</v>
      </c>
      <c r="G4" s="33">
        <v>128.90519480519501</v>
      </c>
      <c r="H4" s="33">
        <v>61.842857142857198</v>
      </c>
      <c r="I4" s="34">
        <v>52.347619047619098</v>
      </c>
      <c r="J4" s="32">
        <v>0.20072355790830099</v>
      </c>
      <c r="K4" s="33">
        <v>0.260692251728526</v>
      </c>
      <c r="L4" s="33">
        <v>0.31699309964929701</v>
      </c>
      <c r="M4" s="34">
        <v>0.28780320816582</v>
      </c>
      <c r="Q4" s="13"/>
      <c r="R4" s="13"/>
      <c r="S4" s="13"/>
      <c r="T4" s="13"/>
      <c r="U4" s="13"/>
      <c r="V4" s="13"/>
    </row>
    <row r="5" spans="1:29" x14ac:dyDescent="0.2">
      <c r="A5" s="10">
        <v>3</v>
      </c>
      <c r="B5" s="23">
        <v>9</v>
      </c>
      <c r="C5" s="24">
        <v>7</v>
      </c>
      <c r="D5" s="24">
        <v>10</v>
      </c>
      <c r="E5" s="25">
        <v>6</v>
      </c>
      <c r="F5" s="32">
        <v>243.45783905636799</v>
      </c>
      <c r="G5" s="33">
        <v>82.405717893217897</v>
      </c>
      <c r="H5" s="33">
        <v>57.911097236097199</v>
      </c>
      <c r="I5" s="34">
        <v>48.654834054834097</v>
      </c>
      <c r="J5" s="32">
        <v>0.60349966054975401</v>
      </c>
      <c r="K5" s="33">
        <v>0.47209768247852701</v>
      </c>
      <c r="L5" s="33">
        <v>0.84458970432458602</v>
      </c>
      <c r="M5" s="34">
        <v>0.61646188063041496</v>
      </c>
      <c r="Q5" s="38" t="s">
        <v>172</v>
      </c>
      <c r="R5" s="23" t="s">
        <v>173</v>
      </c>
      <c r="S5" s="24" t="s">
        <v>116</v>
      </c>
      <c r="T5" s="24" t="s">
        <v>117</v>
      </c>
      <c r="U5" s="25" t="s">
        <v>118</v>
      </c>
      <c r="V5" s="41" t="s">
        <v>191</v>
      </c>
      <c r="Y5" s="23" t="s">
        <v>173</v>
      </c>
      <c r="Z5" s="24" t="s">
        <v>116</v>
      </c>
      <c r="AA5" s="24" t="s">
        <v>117</v>
      </c>
      <c r="AB5" s="25" t="s">
        <v>118</v>
      </c>
      <c r="AC5" s="41" t="s">
        <v>191</v>
      </c>
    </row>
    <row r="6" spans="1:29" x14ac:dyDescent="0.2">
      <c r="A6" s="10">
        <v>4</v>
      </c>
      <c r="B6" s="23">
        <v>2</v>
      </c>
      <c r="C6" s="24">
        <v>4</v>
      </c>
      <c r="D6" s="24">
        <v>9</v>
      </c>
      <c r="E6" s="25">
        <v>8</v>
      </c>
      <c r="F6" s="32">
        <v>27.825395682748599</v>
      </c>
      <c r="G6" s="33">
        <v>23.6020348932114</v>
      </c>
      <c r="H6" s="33">
        <v>0</v>
      </c>
      <c r="I6" s="34">
        <v>0</v>
      </c>
      <c r="J6" s="32">
        <v>0.20118778376164201</v>
      </c>
      <c r="K6" s="33">
        <v>0.38015658372282402</v>
      </c>
      <c r="L6" s="33">
        <v>0.37835236010073597</v>
      </c>
      <c r="M6" s="34">
        <v>0.31428799259590301</v>
      </c>
      <c r="Q6" s="10">
        <v>42</v>
      </c>
      <c r="R6" s="32">
        <v>258.37546881223398</v>
      </c>
      <c r="S6" s="33">
        <v>354.59624411536203</v>
      </c>
      <c r="T6" s="33">
        <v>268.27665945165899</v>
      </c>
      <c r="U6" s="34">
        <v>341.67857142857099</v>
      </c>
      <c r="V6" s="42">
        <f>SUM(R6:U6)</f>
        <v>1222.9269438078259</v>
      </c>
      <c r="X6" s="10">
        <v>48</v>
      </c>
      <c r="Y6" s="32">
        <f>VLOOKUP($X6,$A$2:$M$58,10,0)</f>
        <v>0.80680696349993897</v>
      </c>
      <c r="Z6" s="33">
        <f>VLOOKUP($X6,$A$2:$M$58,11,0)</f>
        <v>1</v>
      </c>
      <c r="AA6" s="33">
        <f>VLOOKUP($X6,$A$2:$M$58,12,0)</f>
        <v>1</v>
      </c>
      <c r="AB6" s="34">
        <f>VLOOKUP($X6,$A$2:$M$58,13,0)</f>
        <v>0.84538459390478204</v>
      </c>
      <c r="AC6" s="42">
        <f>SUM(Y6:AB6)</f>
        <v>3.6521915574047208</v>
      </c>
    </row>
    <row r="7" spans="1:29" x14ac:dyDescent="0.2">
      <c r="A7" s="10">
        <v>5</v>
      </c>
      <c r="B7" s="23">
        <v>1</v>
      </c>
      <c r="C7" s="24">
        <v>0</v>
      </c>
      <c r="D7" s="24">
        <v>0</v>
      </c>
      <c r="E7" s="25">
        <v>0</v>
      </c>
      <c r="F7" s="32">
        <v>0</v>
      </c>
      <c r="G7" s="33">
        <v>0</v>
      </c>
      <c r="H7" s="33">
        <v>0</v>
      </c>
      <c r="I7" s="34">
        <v>0</v>
      </c>
      <c r="J7" s="32">
        <v>3.1353049651280898E-2</v>
      </c>
      <c r="K7" s="33">
        <v>2.42052159964402E-17</v>
      </c>
      <c r="L7" s="33">
        <v>1.7197621931751301E-17</v>
      </c>
      <c r="M7" s="34">
        <v>0</v>
      </c>
      <c r="Q7" s="10">
        <v>48</v>
      </c>
      <c r="R7" s="32">
        <v>326.84219824293399</v>
      </c>
      <c r="S7" s="33">
        <v>191.76722117751501</v>
      </c>
      <c r="T7" s="33">
        <v>194.73943833943801</v>
      </c>
      <c r="U7" s="34">
        <v>191.562049062049</v>
      </c>
      <c r="V7" s="42">
        <f>SUM(R7:U7)</f>
        <v>904.91090682193612</v>
      </c>
      <c r="X7" s="10">
        <v>55</v>
      </c>
      <c r="Y7" s="32">
        <f>VLOOKUP($X7,$A$2:$M$58,10,0)</f>
        <v>0.59358415648010299</v>
      </c>
      <c r="Z7" s="33">
        <f>VLOOKUP($X7,$A$2:$M$58,11,0)</f>
        <v>0.87707082842491102</v>
      </c>
      <c r="AA7" s="33">
        <f>VLOOKUP($X7,$A$2:$M$58,12,0)</f>
        <v>0.85743157336098796</v>
      </c>
      <c r="AB7" s="34">
        <f>VLOOKUP($X7,$A$2:$M$58,13,0)</f>
        <v>0.72623301700406695</v>
      </c>
      <c r="AC7" s="42">
        <f>SUM(Y7:AB7)</f>
        <v>3.0543195752700694</v>
      </c>
    </row>
    <row r="8" spans="1:29" x14ac:dyDescent="0.2">
      <c r="A8" s="10">
        <v>6</v>
      </c>
      <c r="B8" s="23">
        <v>11</v>
      </c>
      <c r="C8" s="24">
        <v>6</v>
      </c>
      <c r="D8" s="24">
        <v>6</v>
      </c>
      <c r="E8" s="25">
        <v>8</v>
      </c>
      <c r="F8" s="32">
        <v>136.93346996141099</v>
      </c>
      <c r="G8" s="33">
        <v>82.520570524247006</v>
      </c>
      <c r="H8" s="33">
        <v>90.433441558441501</v>
      </c>
      <c r="I8" s="34">
        <v>154.76024531024501</v>
      </c>
      <c r="J8" s="32">
        <v>0.85553490025389201</v>
      </c>
      <c r="K8" s="33">
        <v>0.71374265108337398</v>
      </c>
      <c r="L8" s="33">
        <v>0.54870274744376502</v>
      </c>
      <c r="M8" s="34">
        <v>0.66305596042150405</v>
      </c>
      <c r="Q8" s="10">
        <v>39</v>
      </c>
      <c r="R8" s="32">
        <v>181.060145410145</v>
      </c>
      <c r="S8" s="33">
        <v>113.80876623376599</v>
      </c>
      <c r="T8" s="33">
        <v>141.38730158730201</v>
      </c>
      <c r="U8" s="34">
        <v>304.38499278499302</v>
      </c>
      <c r="V8" s="42">
        <f>SUM(R8:U8)</f>
        <v>740.64120601620607</v>
      </c>
      <c r="X8" s="10">
        <v>25</v>
      </c>
      <c r="Y8" s="32">
        <f>VLOOKUP($X8,$A$2:$M$58,10,0)</f>
        <v>0.71479160834993305</v>
      </c>
      <c r="Z8" s="33">
        <f>VLOOKUP($X8,$A$2:$M$58,11,0)</f>
        <v>0.61195223707034696</v>
      </c>
      <c r="AA8" s="33">
        <f>VLOOKUP($X8,$A$2:$M$58,12,0)</f>
        <v>0.68646739324806305</v>
      </c>
      <c r="AB8" s="34">
        <f>VLOOKUP($X8,$A$2:$M$58,13,0)</f>
        <v>1</v>
      </c>
      <c r="AC8" s="42">
        <f>SUM(Y8:AB8)</f>
        <v>3.013211238668343</v>
      </c>
    </row>
    <row r="9" spans="1:29" x14ac:dyDescent="0.2">
      <c r="A9" s="10">
        <v>7</v>
      </c>
      <c r="B9" s="23">
        <v>3</v>
      </c>
      <c r="C9" s="24">
        <v>2</v>
      </c>
      <c r="D9" s="24">
        <v>3</v>
      </c>
      <c r="E9" s="25">
        <v>2</v>
      </c>
      <c r="F9" s="32">
        <v>0</v>
      </c>
      <c r="G9" s="33">
        <v>0</v>
      </c>
      <c r="H9" s="33">
        <v>0</v>
      </c>
      <c r="I9" s="34">
        <v>0</v>
      </c>
      <c r="J9" s="32">
        <v>3.8514417752946499E-2</v>
      </c>
      <c r="K9" s="33">
        <v>8.4938914218200101E-2</v>
      </c>
      <c r="L9" s="33">
        <v>7.2959298114012E-2</v>
      </c>
      <c r="M9" s="34">
        <v>4.18378348360793E-2</v>
      </c>
      <c r="Q9" s="10">
        <v>54</v>
      </c>
      <c r="R9" s="32">
        <v>181.060145410145</v>
      </c>
      <c r="S9" s="33">
        <v>113.80876623376599</v>
      </c>
      <c r="T9" s="33">
        <v>141.38730158730201</v>
      </c>
      <c r="U9" s="34">
        <v>304.38499278499302</v>
      </c>
      <c r="V9" s="42">
        <f>SUM(R9:U9)</f>
        <v>740.64120601620607</v>
      </c>
      <c r="X9" s="10">
        <v>51</v>
      </c>
      <c r="Y9" s="32">
        <f>VLOOKUP($X9,$A$2:$M$58,10,0)</f>
        <v>1</v>
      </c>
      <c r="Z9" s="33">
        <f>VLOOKUP($X9,$A$2:$M$58,11,0)</f>
        <v>0.70837700924257696</v>
      </c>
      <c r="AA9" s="33">
        <f>VLOOKUP($X9,$A$2:$M$58,12,0)</f>
        <v>0.66783174376513699</v>
      </c>
      <c r="AB9" s="34">
        <f>VLOOKUP($X9,$A$2:$M$58,13,0)</f>
        <v>0.63244799696881704</v>
      </c>
      <c r="AC9" s="42">
        <f>SUM(Y9:AB9)</f>
        <v>3.0086567499765309</v>
      </c>
    </row>
    <row r="10" spans="1:29" x14ac:dyDescent="0.2">
      <c r="A10" s="10">
        <v>8</v>
      </c>
      <c r="B10" s="23">
        <v>4</v>
      </c>
      <c r="C10" s="24">
        <v>2</v>
      </c>
      <c r="D10" s="24">
        <v>4</v>
      </c>
      <c r="E10" s="25">
        <v>3</v>
      </c>
      <c r="F10" s="32">
        <v>226.54780227942001</v>
      </c>
      <c r="G10" s="33">
        <v>166.963171550672</v>
      </c>
      <c r="H10" s="33">
        <v>171.160028860029</v>
      </c>
      <c r="I10" s="34">
        <v>79.7916666666667</v>
      </c>
      <c r="J10" s="32">
        <v>0.23121212119464399</v>
      </c>
      <c r="K10" s="33">
        <v>0.138507926127896</v>
      </c>
      <c r="L10" s="33">
        <v>0.318611712302515</v>
      </c>
      <c r="M10" s="34">
        <v>0.20092374647677699</v>
      </c>
      <c r="Q10" s="10">
        <v>8</v>
      </c>
      <c r="R10" s="32">
        <v>226.54780227942001</v>
      </c>
      <c r="S10" s="33">
        <v>166.963171550672</v>
      </c>
      <c r="T10" s="33">
        <v>171.160028860029</v>
      </c>
      <c r="U10" s="34">
        <v>79.7916666666667</v>
      </c>
      <c r="V10" s="42">
        <f>SUM(R10:U10)</f>
        <v>644.46266935678773</v>
      </c>
      <c r="X10" s="10">
        <v>35</v>
      </c>
      <c r="Y10" s="32">
        <f>VLOOKUP($X10,$A$2:$M$58,10,0)</f>
        <v>0.39737467544753802</v>
      </c>
      <c r="Z10" s="33">
        <f>VLOOKUP($X10,$A$2:$M$58,11,0)</f>
        <v>0.75022406162406197</v>
      </c>
      <c r="AA10" s="33">
        <f>VLOOKUP($X10,$A$2:$M$58,12,0)</f>
        <v>0.94072359803897498</v>
      </c>
      <c r="AB10" s="34">
        <f>VLOOKUP($X10,$A$2:$M$58,13,0)</f>
        <v>0.91353856096257002</v>
      </c>
      <c r="AC10" s="42">
        <f>SUM(Y10:AB10)</f>
        <v>3.0018608960731452</v>
      </c>
    </row>
    <row r="11" spans="1:29" x14ac:dyDescent="0.2">
      <c r="A11" s="10">
        <v>9</v>
      </c>
      <c r="B11" s="23">
        <v>5</v>
      </c>
      <c r="C11" s="24">
        <v>5</v>
      </c>
      <c r="D11" s="24">
        <v>4</v>
      </c>
      <c r="E11" s="25">
        <v>4</v>
      </c>
      <c r="F11" s="32">
        <v>74.305017041781795</v>
      </c>
      <c r="G11" s="33">
        <v>36.260181485181498</v>
      </c>
      <c r="H11" s="33">
        <v>81.0107142857143</v>
      </c>
      <c r="I11" s="34">
        <v>49.799603174603199</v>
      </c>
      <c r="J11" s="32">
        <v>0.46951865389700198</v>
      </c>
      <c r="K11" s="33">
        <v>0.51876384606422599</v>
      </c>
      <c r="L11" s="33">
        <v>0.457656769153237</v>
      </c>
      <c r="M11" s="34">
        <v>0.57747155828572505</v>
      </c>
      <c r="Q11" s="10">
        <v>23</v>
      </c>
      <c r="R11" s="32">
        <v>248.33022712581499</v>
      </c>
      <c r="S11" s="33">
        <v>144.377714197567</v>
      </c>
      <c r="T11" s="33">
        <v>109.315415140415</v>
      </c>
      <c r="U11" s="34">
        <v>104.21158008658</v>
      </c>
      <c r="V11" s="42">
        <f>SUM(R11:U11)</f>
        <v>606.23493655037691</v>
      </c>
      <c r="X11" s="10">
        <v>6</v>
      </c>
      <c r="Y11" s="32">
        <f>VLOOKUP($X11,$A$2:$M$58,10,0)</f>
        <v>0.85553490025389201</v>
      </c>
      <c r="Z11" s="33">
        <f>VLOOKUP($X11,$A$2:$M$58,11,0)</f>
        <v>0.71374265108337398</v>
      </c>
      <c r="AA11" s="33">
        <f>VLOOKUP($X11,$A$2:$M$58,12,0)</f>
        <v>0.54870274744376502</v>
      </c>
      <c r="AB11" s="34">
        <f>VLOOKUP($X11,$A$2:$M$58,13,0)</f>
        <v>0.66305596042150405</v>
      </c>
      <c r="AC11" s="42">
        <f>SUM(Y11:AB11)</f>
        <v>2.7810362592025353</v>
      </c>
    </row>
    <row r="12" spans="1:29" x14ac:dyDescent="0.2">
      <c r="A12" s="10">
        <v>10</v>
      </c>
      <c r="B12" s="23">
        <v>1</v>
      </c>
      <c r="C12" s="24">
        <v>2</v>
      </c>
      <c r="D12" s="24">
        <v>2</v>
      </c>
      <c r="E12" s="25">
        <v>1</v>
      </c>
      <c r="F12" s="32">
        <v>6.9190476190476202</v>
      </c>
      <c r="G12" s="33">
        <v>195.60586219336199</v>
      </c>
      <c r="H12" s="33">
        <v>111.450432900433</v>
      </c>
      <c r="I12" s="34">
        <v>216.25357142857101</v>
      </c>
      <c r="J12" s="32">
        <v>0.13978585442184299</v>
      </c>
      <c r="K12" s="33">
        <v>0.23796438789543001</v>
      </c>
      <c r="L12" s="33">
        <v>0.222825466248179</v>
      </c>
      <c r="M12" s="34">
        <v>0.272258282643496</v>
      </c>
      <c r="Q12" s="10">
        <v>55</v>
      </c>
      <c r="R12" s="32">
        <v>121.189280653987</v>
      </c>
      <c r="S12" s="33">
        <v>166.12500497868101</v>
      </c>
      <c r="T12" s="33">
        <v>194.46877844377801</v>
      </c>
      <c r="U12" s="34">
        <v>118.82067099567099</v>
      </c>
      <c r="V12" s="42">
        <f>SUM(R12:U12)</f>
        <v>600.60373507211693</v>
      </c>
      <c r="X12" s="10">
        <v>30</v>
      </c>
      <c r="Y12" s="32">
        <f>VLOOKUP($X12,$A$2:$M$58,10,0)</f>
        <v>0.505854276712427</v>
      </c>
      <c r="Z12" s="33">
        <f>VLOOKUP($X12,$A$2:$M$58,11,0)</f>
        <v>0.639038984539685</v>
      </c>
      <c r="AA12" s="33">
        <f>VLOOKUP($X12,$A$2:$M$58,12,0)</f>
        <v>0.613127665874864</v>
      </c>
      <c r="AB12" s="34">
        <f>VLOOKUP($X12,$A$2:$M$58,13,0)</f>
        <v>0.81481512120357402</v>
      </c>
      <c r="AC12" s="42">
        <f>SUM(Y12:AB12)</f>
        <v>2.5728360483305504</v>
      </c>
    </row>
    <row r="13" spans="1:29" x14ac:dyDescent="0.2">
      <c r="A13" s="10">
        <v>11</v>
      </c>
      <c r="B13" s="23">
        <v>3</v>
      </c>
      <c r="C13" s="24">
        <v>9</v>
      </c>
      <c r="D13" s="24">
        <v>4</v>
      </c>
      <c r="E13" s="25">
        <v>5</v>
      </c>
      <c r="F13" s="32">
        <v>63.656020613373499</v>
      </c>
      <c r="G13" s="33">
        <v>139.23330182889001</v>
      </c>
      <c r="H13" s="33">
        <v>123.00714285714299</v>
      </c>
      <c r="I13" s="34">
        <v>112.937301587302</v>
      </c>
      <c r="J13" s="32">
        <v>0.33801591947904902</v>
      </c>
      <c r="K13" s="33">
        <v>0.57731937693357505</v>
      </c>
      <c r="L13" s="33">
        <v>0.44721060589638101</v>
      </c>
      <c r="M13" s="34">
        <v>0.33967782589962697</v>
      </c>
      <c r="Q13" s="10">
        <v>31</v>
      </c>
      <c r="R13" s="32">
        <v>204.03829667065</v>
      </c>
      <c r="S13" s="33">
        <v>122.77817566420499</v>
      </c>
      <c r="T13" s="33">
        <v>205.48896103896101</v>
      </c>
      <c r="U13" s="34">
        <v>32.799242424242401</v>
      </c>
      <c r="V13" s="42">
        <f>SUM(R13:U13)</f>
        <v>565.10467579805834</v>
      </c>
      <c r="X13" s="10">
        <v>3</v>
      </c>
      <c r="Y13" s="32">
        <f>VLOOKUP($X13,$A$2:$M$58,10,0)</f>
        <v>0.60349966054975401</v>
      </c>
      <c r="Z13" s="33">
        <f>VLOOKUP($X13,$A$2:$M$58,11,0)</f>
        <v>0.47209768247852701</v>
      </c>
      <c r="AA13" s="33">
        <f>VLOOKUP($X13,$A$2:$M$58,12,0)</f>
        <v>0.84458970432458602</v>
      </c>
      <c r="AB13" s="34">
        <f>VLOOKUP($X13,$A$2:$M$58,13,0)</f>
        <v>0.61646188063041496</v>
      </c>
      <c r="AC13" s="42">
        <f>SUM(Y13:AB13)</f>
        <v>2.5366489279832818</v>
      </c>
    </row>
    <row r="14" spans="1:29" x14ac:dyDescent="0.2">
      <c r="A14" s="10">
        <v>12</v>
      </c>
      <c r="B14" s="23">
        <v>3</v>
      </c>
      <c r="C14" s="24">
        <v>2</v>
      </c>
      <c r="D14" s="24">
        <v>3</v>
      </c>
      <c r="E14" s="25">
        <v>3</v>
      </c>
      <c r="F14" s="32">
        <v>40.183644133644101</v>
      </c>
      <c r="G14" s="33">
        <v>27.703758169934598</v>
      </c>
      <c r="H14" s="33">
        <v>34.818961593961603</v>
      </c>
      <c r="I14" s="34">
        <v>95.7</v>
      </c>
      <c r="J14" s="32">
        <v>0.29353501878773902</v>
      </c>
      <c r="K14" s="33">
        <v>0.22949872748803701</v>
      </c>
      <c r="L14" s="33">
        <v>0.40960513925906999</v>
      </c>
      <c r="M14" s="34">
        <v>0.27552263604350602</v>
      </c>
      <c r="Q14" s="10">
        <v>10</v>
      </c>
      <c r="R14" s="32">
        <v>72.5754264526323</v>
      </c>
      <c r="S14" s="33">
        <v>97.4896187146187</v>
      </c>
      <c r="T14" s="33">
        <v>99.061255411255402</v>
      </c>
      <c r="U14" s="34">
        <v>274.92864357864403</v>
      </c>
      <c r="V14" s="42">
        <f>SUM(R14:U14)</f>
        <v>544.05494415715043</v>
      </c>
      <c r="X14" s="10">
        <v>42</v>
      </c>
      <c r="Y14" s="32">
        <f>VLOOKUP($X14,$A$2:$M$58,10,0)</f>
        <v>0.41192251389256501</v>
      </c>
      <c r="Z14" s="33">
        <f>VLOOKUP($X14,$A$2:$M$58,11,0)</f>
        <v>0.75964369671121301</v>
      </c>
      <c r="AA14" s="33">
        <f>VLOOKUP($X14,$A$2:$M$58,12,0)</f>
        <v>0.57993215145059596</v>
      </c>
      <c r="AB14" s="34">
        <f>VLOOKUP($X14,$A$2:$M$58,13,0)</f>
        <v>0.63675233800313102</v>
      </c>
      <c r="AC14" s="42">
        <f>SUM(Y14:AB14)</f>
        <v>2.3882507000575051</v>
      </c>
    </row>
    <row r="15" spans="1:29" x14ac:dyDescent="0.2">
      <c r="A15" s="10">
        <v>13</v>
      </c>
      <c r="B15" s="23">
        <v>3</v>
      </c>
      <c r="C15" s="24">
        <v>5</v>
      </c>
      <c r="D15" s="24">
        <v>4</v>
      </c>
      <c r="E15" s="25">
        <v>0</v>
      </c>
      <c r="F15" s="32">
        <v>84.810532931121202</v>
      </c>
      <c r="G15" s="33">
        <v>94.376205167381599</v>
      </c>
      <c r="H15" s="33">
        <v>50.295238095238098</v>
      </c>
      <c r="I15" s="34">
        <v>0</v>
      </c>
      <c r="J15" s="32">
        <v>0.195702076311806</v>
      </c>
      <c r="K15" s="33">
        <v>0.476769552035055</v>
      </c>
      <c r="L15" s="33">
        <v>0.33034464701778399</v>
      </c>
      <c r="M15" s="34">
        <v>0.30415472645941399</v>
      </c>
      <c r="Q15" s="10">
        <v>25</v>
      </c>
      <c r="R15" s="32">
        <v>72.5754264526323</v>
      </c>
      <c r="S15" s="33">
        <v>97.4896187146187</v>
      </c>
      <c r="T15" s="33">
        <v>99.061255411255402</v>
      </c>
      <c r="U15" s="34">
        <v>274.92864357864403</v>
      </c>
      <c r="V15" s="42">
        <f>SUM(R15:U15)</f>
        <v>544.05494415715043</v>
      </c>
      <c r="X15" s="10">
        <v>46</v>
      </c>
      <c r="Y15" s="32">
        <f>VLOOKUP($X15,$A$2:$M$58,10,0)</f>
        <v>0.71812840013961199</v>
      </c>
      <c r="Z15" s="33">
        <f>VLOOKUP($X15,$A$2:$M$58,11,0)</f>
        <v>0.48443373108089999</v>
      </c>
      <c r="AA15" s="33">
        <f>VLOOKUP($X15,$A$2:$M$58,12,0)</f>
        <v>0.41657390120116999</v>
      </c>
      <c r="AB15" s="34">
        <f>VLOOKUP($X15,$A$2:$M$58,13,0)</f>
        <v>0.28786624729962801</v>
      </c>
      <c r="AC15" s="42">
        <f>SUM(Y15:AB15)</f>
        <v>1.90700227972131</v>
      </c>
    </row>
    <row r="16" spans="1:29" x14ac:dyDescent="0.2">
      <c r="A16" s="10">
        <v>14</v>
      </c>
      <c r="B16" s="23">
        <v>11</v>
      </c>
      <c r="C16" s="24">
        <v>7</v>
      </c>
      <c r="D16" s="24">
        <v>10</v>
      </c>
      <c r="E16" s="25">
        <v>5</v>
      </c>
      <c r="F16" s="32">
        <v>145.61884920634901</v>
      </c>
      <c r="G16" s="33">
        <v>92.519547119547099</v>
      </c>
      <c r="H16" s="33">
        <v>158.45476190476199</v>
      </c>
      <c r="I16" s="34">
        <v>135.41349206349199</v>
      </c>
      <c r="J16" s="32">
        <v>0.65794751256301998</v>
      </c>
      <c r="K16" s="33">
        <v>0.47151904596237398</v>
      </c>
      <c r="L16" s="33">
        <v>0.61363149867825895</v>
      </c>
      <c r="M16" s="34">
        <v>0.20664981305396299</v>
      </c>
      <c r="Q16" s="10">
        <v>51</v>
      </c>
      <c r="R16" s="32">
        <v>6.9190476190476202</v>
      </c>
      <c r="S16" s="33">
        <v>195.60586219336199</v>
      </c>
      <c r="T16" s="33">
        <v>111.450432900433</v>
      </c>
      <c r="U16" s="34">
        <v>216.25357142857101</v>
      </c>
      <c r="V16" s="42">
        <f>SUM(R16:U16)</f>
        <v>530.22891414141361</v>
      </c>
    </row>
    <row r="17" spans="1:26" x14ac:dyDescent="0.2">
      <c r="A17" s="10">
        <v>15</v>
      </c>
      <c r="B17" s="23">
        <v>4</v>
      </c>
      <c r="C17" s="24">
        <v>3</v>
      </c>
      <c r="D17" s="24">
        <v>3</v>
      </c>
      <c r="E17" s="25">
        <v>1</v>
      </c>
      <c r="F17" s="32">
        <v>183.58907073318801</v>
      </c>
      <c r="G17" s="33">
        <v>135.66164529914499</v>
      </c>
      <c r="H17" s="33">
        <v>106.707142857143</v>
      </c>
      <c r="I17" s="34">
        <v>99.442857142857207</v>
      </c>
      <c r="J17" s="32">
        <v>0.35223848316901901</v>
      </c>
      <c r="K17" s="33">
        <v>0.28458037362180599</v>
      </c>
      <c r="L17" s="33">
        <v>0.37572780299452202</v>
      </c>
      <c r="M17" s="34">
        <v>0.18894811142316201</v>
      </c>
      <c r="Q17" s="10">
        <v>52</v>
      </c>
      <c r="R17" s="32">
        <v>27.445886303239199</v>
      </c>
      <c r="S17" s="33">
        <v>77.361077811077806</v>
      </c>
      <c r="T17" s="33">
        <v>264.72672605172602</v>
      </c>
      <c r="U17" s="34">
        <v>136.436904761905</v>
      </c>
      <c r="V17" s="42">
        <f>SUM(R17:U17)</f>
        <v>505.97059492794801</v>
      </c>
    </row>
    <row r="18" spans="1:26" x14ac:dyDescent="0.2">
      <c r="A18" s="10">
        <v>16</v>
      </c>
      <c r="B18" s="23">
        <v>3</v>
      </c>
      <c r="C18" s="24">
        <v>1</v>
      </c>
      <c r="D18" s="24">
        <v>2</v>
      </c>
      <c r="E18" s="25">
        <v>2</v>
      </c>
      <c r="F18" s="32">
        <v>108.074329347123</v>
      </c>
      <c r="G18" s="33">
        <v>19.1653846153846</v>
      </c>
      <c r="H18" s="33">
        <v>125.524675324675</v>
      </c>
      <c r="I18" s="34">
        <v>22.6944805194805</v>
      </c>
      <c r="J18" s="32">
        <v>0.15850450042025099</v>
      </c>
      <c r="K18" s="33">
        <v>0.21480098443757101</v>
      </c>
      <c r="L18" s="33">
        <v>0.21656781510505299</v>
      </c>
      <c r="M18" s="34">
        <v>0.174965095847777</v>
      </c>
      <c r="Q18" s="10">
        <v>29</v>
      </c>
      <c r="R18" s="32">
        <v>66.913364576599903</v>
      </c>
      <c r="S18" s="33">
        <v>56.569782015370301</v>
      </c>
      <c r="T18" s="33">
        <v>39.695634920634902</v>
      </c>
      <c r="U18" s="34">
        <v>324.54967532467498</v>
      </c>
      <c r="V18" s="42">
        <f>SUM(R18:U18)</f>
        <v>487.72845683728008</v>
      </c>
    </row>
    <row r="19" spans="1:26" x14ac:dyDescent="0.2">
      <c r="A19" s="10">
        <v>17</v>
      </c>
      <c r="B19" s="23">
        <v>4</v>
      </c>
      <c r="C19" s="24">
        <v>1</v>
      </c>
      <c r="D19" s="24">
        <v>4</v>
      </c>
      <c r="E19" s="25">
        <v>3</v>
      </c>
      <c r="F19" s="32">
        <v>99.065422486010803</v>
      </c>
      <c r="G19" s="33">
        <v>8.5103497809380197</v>
      </c>
      <c r="H19" s="33">
        <v>107.79619547119501</v>
      </c>
      <c r="I19" s="34">
        <v>100.41071428571399</v>
      </c>
      <c r="J19" s="32">
        <v>0.22947628648847701</v>
      </c>
      <c r="K19" s="33">
        <v>0.326437548645577</v>
      </c>
      <c r="L19" s="33">
        <v>0.43058190092411103</v>
      </c>
      <c r="M19" s="34">
        <v>0.41126305999575402</v>
      </c>
      <c r="Q19" s="10">
        <v>50</v>
      </c>
      <c r="R19" s="32">
        <v>66.913364576599903</v>
      </c>
      <c r="S19" s="33">
        <v>56.569782015370301</v>
      </c>
      <c r="T19" s="33">
        <v>39.695634920634902</v>
      </c>
      <c r="U19" s="34">
        <v>324.54967532467498</v>
      </c>
      <c r="V19" s="42">
        <f>SUM(R19:U19)</f>
        <v>487.72845683728008</v>
      </c>
    </row>
    <row r="20" spans="1:26" x14ac:dyDescent="0.2">
      <c r="A20" s="10">
        <v>18</v>
      </c>
      <c r="B20" s="23">
        <v>6</v>
      </c>
      <c r="C20" s="24">
        <v>18</v>
      </c>
      <c r="D20" s="24">
        <v>9</v>
      </c>
      <c r="E20" s="25">
        <v>14</v>
      </c>
      <c r="F20" s="32">
        <v>0</v>
      </c>
      <c r="G20" s="33">
        <v>0</v>
      </c>
      <c r="H20" s="33">
        <v>0</v>
      </c>
      <c r="I20" s="34">
        <v>0</v>
      </c>
      <c r="J20" s="32">
        <v>0.19223240132816199</v>
      </c>
      <c r="K20" s="33">
        <v>0.53853430248217704</v>
      </c>
      <c r="L20" s="33">
        <v>0.33676259328764002</v>
      </c>
      <c r="M20" s="34">
        <v>0.60402126478501705</v>
      </c>
      <c r="Q20" s="10">
        <v>3</v>
      </c>
      <c r="R20" s="32">
        <v>243.45783905636799</v>
      </c>
      <c r="S20" s="33">
        <v>82.405717893217897</v>
      </c>
      <c r="T20" s="33">
        <v>57.911097236097199</v>
      </c>
      <c r="U20" s="34">
        <v>48.654834054834097</v>
      </c>
      <c r="V20" s="42">
        <f>SUM(R20:U20)</f>
        <v>432.42948824051717</v>
      </c>
    </row>
    <row r="21" spans="1:26" x14ac:dyDescent="0.2">
      <c r="A21" s="10">
        <v>19</v>
      </c>
      <c r="B21" s="23">
        <v>5</v>
      </c>
      <c r="C21" s="24">
        <v>0</v>
      </c>
      <c r="D21" s="24">
        <v>0</v>
      </c>
      <c r="E21" s="25">
        <v>1</v>
      </c>
      <c r="F21" s="32">
        <v>0</v>
      </c>
      <c r="G21" s="33">
        <v>0</v>
      </c>
      <c r="H21" s="33">
        <v>0</v>
      </c>
      <c r="I21" s="34">
        <v>0</v>
      </c>
      <c r="J21" s="32">
        <v>9.9795661058954099E-2</v>
      </c>
      <c r="K21" s="33">
        <v>2.42052159964402E-17</v>
      </c>
      <c r="L21" s="33">
        <v>1.7197621931751301E-17</v>
      </c>
      <c r="M21" s="34">
        <v>1.8796455918964599E-2</v>
      </c>
    </row>
    <row r="22" spans="1:26" x14ac:dyDescent="0.2">
      <c r="A22" s="10">
        <v>20</v>
      </c>
      <c r="B22" s="23">
        <v>2</v>
      </c>
      <c r="C22" s="24">
        <v>2</v>
      </c>
      <c r="D22" s="24">
        <v>3</v>
      </c>
      <c r="E22" s="25">
        <v>0</v>
      </c>
      <c r="F22" s="32">
        <v>0</v>
      </c>
      <c r="G22" s="33">
        <v>0</v>
      </c>
      <c r="H22" s="33">
        <v>0</v>
      </c>
      <c r="I22" s="34">
        <v>0</v>
      </c>
      <c r="J22" s="32">
        <v>9.8275986827705206E-2</v>
      </c>
      <c r="K22" s="33">
        <v>5.9844255971849801E-2</v>
      </c>
      <c r="L22" s="33">
        <v>0.14650368668218799</v>
      </c>
      <c r="M22" s="34">
        <v>0</v>
      </c>
    </row>
    <row r="23" spans="1:26" x14ac:dyDescent="0.2">
      <c r="A23" s="10">
        <v>21</v>
      </c>
      <c r="B23" s="23">
        <v>2</v>
      </c>
      <c r="C23" s="24">
        <v>2</v>
      </c>
      <c r="D23" s="24">
        <v>2</v>
      </c>
      <c r="E23" s="25">
        <v>0</v>
      </c>
      <c r="F23" s="32">
        <v>0</v>
      </c>
      <c r="G23" s="33">
        <v>0</v>
      </c>
      <c r="H23" s="33">
        <v>0</v>
      </c>
      <c r="I23" s="34">
        <v>0</v>
      </c>
      <c r="J23" s="32">
        <v>4.1890362349410099E-2</v>
      </c>
      <c r="K23" s="33">
        <v>9.1589208137784303E-2</v>
      </c>
      <c r="L23" s="33">
        <v>0.105632491265877</v>
      </c>
      <c r="M23" s="34">
        <v>0</v>
      </c>
    </row>
    <row r="24" spans="1:26" x14ac:dyDescent="0.2">
      <c r="A24" s="10">
        <v>22</v>
      </c>
      <c r="B24" s="23">
        <v>7</v>
      </c>
      <c r="C24" s="24">
        <v>5</v>
      </c>
      <c r="D24" s="24">
        <v>3</v>
      </c>
      <c r="E24" s="25">
        <v>3</v>
      </c>
      <c r="F24" s="32">
        <v>0</v>
      </c>
      <c r="G24" s="33">
        <v>0</v>
      </c>
      <c r="H24" s="33">
        <v>0</v>
      </c>
      <c r="I24" s="34">
        <v>0</v>
      </c>
      <c r="J24" s="32">
        <v>0.26061556050712198</v>
      </c>
      <c r="K24" s="33">
        <v>0.11887535771039601</v>
      </c>
      <c r="L24" s="33">
        <v>7.4801235581611697E-2</v>
      </c>
      <c r="M24" s="34">
        <v>6.24648932812897E-2</v>
      </c>
    </row>
    <row r="25" spans="1:26" x14ac:dyDescent="0.2">
      <c r="A25" s="10">
        <v>23</v>
      </c>
      <c r="B25" s="23">
        <v>3</v>
      </c>
      <c r="C25" s="24">
        <v>7</v>
      </c>
      <c r="D25" s="24">
        <v>6</v>
      </c>
      <c r="E25" s="25">
        <v>4</v>
      </c>
      <c r="F25" s="32">
        <v>248.33022712581499</v>
      </c>
      <c r="G25" s="33">
        <v>144.377714197567</v>
      </c>
      <c r="H25" s="33">
        <v>109.315415140415</v>
      </c>
      <c r="I25" s="34">
        <v>104.21158008658</v>
      </c>
      <c r="J25" s="32">
        <v>0.27140544902797897</v>
      </c>
      <c r="K25" s="33">
        <v>0.60346494561214103</v>
      </c>
      <c r="L25" s="33">
        <v>0.62686689850955601</v>
      </c>
      <c r="M25" s="34">
        <v>0.60185361813699401</v>
      </c>
      <c r="U25" s="40" t="s">
        <v>200</v>
      </c>
      <c r="V25" s="14"/>
      <c r="W25" s="14"/>
      <c r="X25" s="14"/>
      <c r="Y25" s="14"/>
      <c r="Z25" s="14"/>
    </row>
    <row r="26" spans="1:26" x14ac:dyDescent="0.2">
      <c r="A26" s="10">
        <v>24</v>
      </c>
      <c r="B26" s="23">
        <v>3</v>
      </c>
      <c r="C26" s="24">
        <v>1</v>
      </c>
      <c r="D26" s="24">
        <v>2</v>
      </c>
      <c r="E26" s="25">
        <v>2</v>
      </c>
      <c r="F26" s="32">
        <v>52.158730158730201</v>
      </c>
      <c r="G26" s="33">
        <v>16.066363211951401</v>
      </c>
      <c r="H26" s="33">
        <v>31.266666666666701</v>
      </c>
      <c r="I26" s="34">
        <v>29.1511904761905</v>
      </c>
      <c r="J26" s="32">
        <v>0.144271840909212</v>
      </c>
      <c r="K26" s="33">
        <v>0.22149033760755599</v>
      </c>
      <c r="L26" s="33">
        <v>0.22131218658041901</v>
      </c>
      <c r="M26" s="34">
        <v>0.13527623108556799</v>
      </c>
      <c r="U26" s="14"/>
      <c r="V26" s="14"/>
      <c r="W26" s="14"/>
      <c r="X26" s="14"/>
      <c r="Y26" s="14"/>
      <c r="Z26" s="14"/>
    </row>
    <row r="27" spans="1:26" x14ac:dyDescent="0.2">
      <c r="A27" s="10">
        <v>25</v>
      </c>
      <c r="B27" s="23">
        <v>8</v>
      </c>
      <c r="C27" s="24">
        <v>6</v>
      </c>
      <c r="D27" s="24">
        <v>6</v>
      </c>
      <c r="E27" s="25">
        <v>11</v>
      </c>
      <c r="F27" s="32">
        <v>72.5754264526323</v>
      </c>
      <c r="G27" s="33">
        <v>97.4896187146187</v>
      </c>
      <c r="H27" s="33">
        <v>99.061255411255402</v>
      </c>
      <c r="I27" s="34">
        <v>274.92864357864403</v>
      </c>
      <c r="J27" s="32">
        <v>0.71479160834993305</v>
      </c>
      <c r="K27" s="33">
        <v>0.61195223707034696</v>
      </c>
      <c r="L27" s="33">
        <v>0.68646739324806305</v>
      </c>
      <c r="M27" s="34">
        <v>1</v>
      </c>
      <c r="U27" s="13"/>
      <c r="V27" s="13"/>
      <c r="W27" s="13"/>
      <c r="X27" s="13"/>
      <c r="Y27" s="13"/>
      <c r="Z27" s="13"/>
    </row>
    <row r="28" spans="1:26" x14ac:dyDescent="0.2">
      <c r="A28" s="10">
        <v>27</v>
      </c>
      <c r="B28" s="23">
        <v>3</v>
      </c>
      <c r="C28" s="24">
        <v>1</v>
      </c>
      <c r="D28" s="24">
        <v>1</v>
      </c>
      <c r="E28" s="25">
        <v>0</v>
      </c>
      <c r="F28" s="32">
        <v>0</v>
      </c>
      <c r="G28" s="33">
        <v>0</v>
      </c>
      <c r="H28" s="33">
        <v>0</v>
      </c>
      <c r="I28" s="34">
        <v>0</v>
      </c>
      <c r="J28" s="32">
        <v>5.9063420786024903E-2</v>
      </c>
      <c r="K28" s="33">
        <v>5.5702779788290802E-2</v>
      </c>
      <c r="L28" s="33">
        <v>2.81783438156658E-2</v>
      </c>
      <c r="M28" s="34">
        <v>0</v>
      </c>
      <c r="U28" s="38" t="s">
        <v>172</v>
      </c>
      <c r="V28" s="23"/>
      <c r="W28" s="24"/>
      <c r="X28" s="24"/>
      <c r="Y28" s="25"/>
      <c r="Z28" s="41" t="s">
        <v>191</v>
      </c>
    </row>
    <row r="29" spans="1:26" x14ac:dyDescent="0.2">
      <c r="A29" s="10">
        <v>28</v>
      </c>
      <c r="B29" s="23">
        <v>2</v>
      </c>
      <c r="C29" s="24">
        <v>2</v>
      </c>
      <c r="D29" s="24">
        <v>2</v>
      </c>
      <c r="E29" s="25">
        <v>1</v>
      </c>
      <c r="F29" s="32">
        <v>133.21010737628399</v>
      </c>
      <c r="G29" s="33">
        <v>4</v>
      </c>
      <c r="H29" s="33">
        <v>19.811544011544001</v>
      </c>
      <c r="I29" s="34">
        <v>69.0107142857143</v>
      </c>
      <c r="J29" s="32">
        <v>0.125130469347425</v>
      </c>
      <c r="K29" s="33">
        <v>8.7247261878875201E-2</v>
      </c>
      <c r="L29" s="33">
        <v>0.146915381694319</v>
      </c>
      <c r="M29" s="34">
        <v>0.116295997846192</v>
      </c>
      <c r="U29" s="10">
        <v>48</v>
      </c>
      <c r="V29" s="61">
        <f>LOG(VLOOKUP(X6,$Q$6:$V$20,6,))+AC6</f>
        <v>6.6087973801676112</v>
      </c>
      <c r="W29" s="33"/>
      <c r="X29" s="33"/>
      <c r="Y29" s="34"/>
      <c r="Z29" s="42"/>
    </row>
    <row r="30" spans="1:26" x14ac:dyDescent="0.2">
      <c r="A30" s="10">
        <v>29</v>
      </c>
      <c r="B30" s="23">
        <v>7</v>
      </c>
      <c r="C30" s="24">
        <v>4</v>
      </c>
      <c r="D30" s="24">
        <v>1</v>
      </c>
      <c r="E30" s="25">
        <v>5</v>
      </c>
      <c r="F30" s="32">
        <v>195.457098293863</v>
      </c>
      <c r="G30" s="33">
        <v>284.92636391386401</v>
      </c>
      <c r="H30" s="33">
        <v>15.1761904761905</v>
      </c>
      <c r="I30" s="34">
        <v>54.349206349206398</v>
      </c>
      <c r="J30" s="32">
        <v>0.35969623748611401</v>
      </c>
      <c r="K30" s="33">
        <v>0.254296660074815</v>
      </c>
      <c r="L30" s="33">
        <v>0.34524352782919498</v>
      </c>
      <c r="M30" s="34">
        <v>0.58877599789507995</v>
      </c>
      <c r="U30" s="10">
        <v>55</v>
      </c>
      <c r="V30" s="61">
        <f t="shared" ref="V30:V38" si="0">LOG(VLOOKUP(X7,$Q$6:$V$20,6,))+AC7</f>
        <v>5.832907603959149</v>
      </c>
    </row>
    <row r="31" spans="1:26" x14ac:dyDescent="0.2">
      <c r="A31" s="10">
        <v>30</v>
      </c>
      <c r="B31" s="23">
        <v>4</v>
      </c>
      <c r="C31" s="24">
        <v>10</v>
      </c>
      <c r="D31" s="24">
        <v>6</v>
      </c>
      <c r="E31" s="25">
        <v>9</v>
      </c>
      <c r="F31" s="32">
        <v>94.308838220602894</v>
      </c>
      <c r="G31" s="33">
        <v>152.157991518286</v>
      </c>
      <c r="H31" s="33">
        <v>129.852380952381</v>
      </c>
      <c r="I31" s="34">
        <v>112.62222222222201</v>
      </c>
      <c r="J31" s="32">
        <v>0.505854276712427</v>
      </c>
      <c r="K31" s="33">
        <v>0.639038984539685</v>
      </c>
      <c r="L31" s="33">
        <v>0.613127665874864</v>
      </c>
      <c r="M31" s="34">
        <v>0.81481512120357402</v>
      </c>
      <c r="U31" s="10">
        <v>25</v>
      </c>
      <c r="V31" s="61">
        <f t="shared" si="0"/>
        <v>5.7488540000196711</v>
      </c>
    </row>
    <row r="32" spans="1:26" x14ac:dyDescent="0.2">
      <c r="A32" s="10">
        <v>31</v>
      </c>
      <c r="B32" s="23">
        <v>5</v>
      </c>
      <c r="C32" s="24">
        <v>3</v>
      </c>
      <c r="D32" s="24">
        <v>3</v>
      </c>
      <c r="E32" s="25">
        <v>1</v>
      </c>
      <c r="F32" s="32">
        <v>204.03829667065</v>
      </c>
      <c r="G32" s="33">
        <v>122.77817566420499</v>
      </c>
      <c r="H32" s="33">
        <v>205.48896103896101</v>
      </c>
      <c r="I32" s="34">
        <v>32.799242424242401</v>
      </c>
      <c r="J32" s="32">
        <v>0.20917956236969801</v>
      </c>
      <c r="K32" s="33">
        <v>0.21823225972907101</v>
      </c>
      <c r="L32" s="33">
        <v>0.348473416913196</v>
      </c>
      <c r="M32" s="34">
        <v>0.20634513983257499</v>
      </c>
      <c r="U32" s="10">
        <v>51</v>
      </c>
      <c r="V32" s="61">
        <f t="shared" si="0"/>
        <v>5.7331201567189023</v>
      </c>
    </row>
    <row r="33" spans="1:22" x14ac:dyDescent="0.2">
      <c r="A33" s="10">
        <v>32</v>
      </c>
      <c r="B33" s="23">
        <v>2</v>
      </c>
      <c r="C33" s="24">
        <v>0</v>
      </c>
      <c r="D33" s="24">
        <v>0</v>
      </c>
      <c r="E33" s="25">
        <v>3</v>
      </c>
      <c r="F33" s="32">
        <v>35.170308123249299</v>
      </c>
      <c r="G33" s="33">
        <v>0</v>
      </c>
      <c r="H33" s="33">
        <v>0</v>
      </c>
      <c r="I33" s="34">
        <v>39.667460317460304</v>
      </c>
      <c r="J33" s="32">
        <v>0.2783276177756</v>
      </c>
      <c r="K33" s="33">
        <v>0.14983996559641899</v>
      </c>
      <c r="L33" s="33">
        <v>0.22440627660321</v>
      </c>
      <c r="M33" s="34">
        <v>0.195139231452299</v>
      </c>
      <c r="U33" s="10">
        <v>35</v>
      </c>
      <c r="V33" s="61" t="e">
        <f t="shared" si="0"/>
        <v>#N/A</v>
      </c>
    </row>
    <row r="34" spans="1:22" x14ac:dyDescent="0.2">
      <c r="A34" s="10">
        <v>33</v>
      </c>
      <c r="B34" s="23">
        <v>5</v>
      </c>
      <c r="C34" s="24">
        <v>3</v>
      </c>
      <c r="D34" s="24">
        <v>5</v>
      </c>
      <c r="E34" s="25">
        <v>4</v>
      </c>
      <c r="F34" s="32">
        <v>55.5448773448773</v>
      </c>
      <c r="G34" s="33">
        <v>44.505663780663802</v>
      </c>
      <c r="H34" s="33">
        <v>0</v>
      </c>
      <c r="I34" s="34">
        <v>0</v>
      </c>
      <c r="J34" s="32">
        <v>0.61793159161282896</v>
      </c>
      <c r="K34" s="33">
        <v>0.29278260985174898</v>
      </c>
      <c r="L34" s="33">
        <v>0.21455901388118501</v>
      </c>
      <c r="M34" s="34">
        <v>0.11328019741170101</v>
      </c>
      <c r="U34" s="10">
        <v>6</v>
      </c>
      <c r="V34" s="61" t="e">
        <f t="shared" si="0"/>
        <v>#N/A</v>
      </c>
    </row>
    <row r="35" spans="1:22" x14ac:dyDescent="0.2">
      <c r="A35" s="10">
        <v>34</v>
      </c>
      <c r="B35" s="23">
        <v>3</v>
      </c>
      <c r="C35" s="24">
        <v>4</v>
      </c>
      <c r="D35" s="24">
        <v>0</v>
      </c>
      <c r="E35" s="25">
        <v>1</v>
      </c>
      <c r="F35" s="32">
        <v>81.7442343604108</v>
      </c>
      <c r="G35" s="33">
        <v>78.249685934980107</v>
      </c>
      <c r="H35" s="33">
        <v>0</v>
      </c>
      <c r="I35" s="34">
        <v>24.058333333333302</v>
      </c>
      <c r="J35" s="32">
        <v>0.20351795187455701</v>
      </c>
      <c r="K35" s="33">
        <v>0.46105031386024597</v>
      </c>
      <c r="L35" s="33">
        <v>0.31478647755875699</v>
      </c>
      <c r="M35" s="34">
        <v>0.35369744913453199</v>
      </c>
      <c r="U35" s="10">
        <v>30</v>
      </c>
      <c r="V35" s="61" t="e">
        <f t="shared" si="0"/>
        <v>#N/A</v>
      </c>
    </row>
    <row r="36" spans="1:22" x14ac:dyDescent="0.2">
      <c r="A36" s="10">
        <v>35</v>
      </c>
      <c r="B36" s="23">
        <v>2</v>
      </c>
      <c r="C36" s="24">
        <v>8</v>
      </c>
      <c r="D36" s="24">
        <v>10</v>
      </c>
      <c r="E36" s="25">
        <v>10</v>
      </c>
      <c r="F36" s="32">
        <v>24.9394724556489</v>
      </c>
      <c r="G36" s="33">
        <v>70.367412163000395</v>
      </c>
      <c r="H36" s="33">
        <v>125.49091464091499</v>
      </c>
      <c r="I36" s="34">
        <v>75.325468975468993</v>
      </c>
      <c r="J36" s="32">
        <v>0.39737467544753802</v>
      </c>
      <c r="K36" s="33">
        <v>0.75022406162406197</v>
      </c>
      <c r="L36" s="33">
        <v>0.94072359803897498</v>
      </c>
      <c r="M36" s="34">
        <v>0.91353856096257002</v>
      </c>
      <c r="U36" s="10">
        <v>3</v>
      </c>
      <c r="V36" s="61">
        <f t="shared" si="0"/>
        <v>5.1725642296925711</v>
      </c>
    </row>
    <row r="37" spans="1:22" x14ac:dyDescent="0.2">
      <c r="A37" s="10">
        <v>36</v>
      </c>
      <c r="B37" s="23">
        <v>4</v>
      </c>
      <c r="C37" s="24">
        <v>2</v>
      </c>
      <c r="D37" s="24">
        <v>1</v>
      </c>
      <c r="E37" s="25">
        <v>1</v>
      </c>
      <c r="F37" s="32">
        <v>61.9150793650794</v>
      </c>
      <c r="G37" s="33">
        <v>41.910314685314702</v>
      </c>
      <c r="H37" s="33">
        <v>63.717099567099602</v>
      </c>
      <c r="I37" s="34">
        <v>11.842857142857101</v>
      </c>
      <c r="J37" s="32">
        <v>0.26057687179653599</v>
      </c>
      <c r="K37" s="33">
        <v>0.28991361020232498</v>
      </c>
      <c r="L37" s="33">
        <v>0.27648751899693702</v>
      </c>
      <c r="M37" s="34">
        <v>0.26705396889275601</v>
      </c>
      <c r="U37" s="10">
        <v>42</v>
      </c>
      <c r="V37" s="61">
        <f t="shared" si="0"/>
        <v>5.47565121363606</v>
      </c>
    </row>
    <row r="38" spans="1:22" x14ac:dyDescent="0.2">
      <c r="A38" s="10">
        <v>37</v>
      </c>
      <c r="B38" s="23">
        <v>3</v>
      </c>
      <c r="C38" s="24">
        <v>2</v>
      </c>
      <c r="D38" s="24">
        <v>4</v>
      </c>
      <c r="E38" s="25">
        <v>6</v>
      </c>
      <c r="F38" s="32">
        <v>54.220462870462903</v>
      </c>
      <c r="G38" s="33">
        <v>73.206303418803401</v>
      </c>
      <c r="H38" s="33">
        <v>96.123809523809499</v>
      </c>
      <c r="I38" s="34">
        <v>79.638095238095204</v>
      </c>
      <c r="J38" s="32">
        <v>0.24057756958735399</v>
      </c>
      <c r="K38" s="33">
        <v>0.24611678082813501</v>
      </c>
      <c r="L38" s="33">
        <v>0.44479056320304899</v>
      </c>
      <c r="M38" s="34">
        <v>0.52743865818830804</v>
      </c>
      <c r="U38" s="10">
        <v>46</v>
      </c>
      <c r="V38" s="61" t="e">
        <f t="shared" si="0"/>
        <v>#N/A</v>
      </c>
    </row>
    <row r="39" spans="1:22" x14ac:dyDescent="0.2">
      <c r="A39" s="10">
        <v>38</v>
      </c>
      <c r="B39" s="23">
        <v>3</v>
      </c>
      <c r="C39" s="24">
        <v>2</v>
      </c>
      <c r="D39" s="24">
        <v>4</v>
      </c>
      <c r="E39" s="25">
        <v>3</v>
      </c>
      <c r="F39" s="32">
        <v>187.50335122393901</v>
      </c>
      <c r="G39" s="33">
        <v>108.093208180708</v>
      </c>
      <c r="H39" s="33">
        <v>72.861538461538501</v>
      </c>
      <c r="I39" s="34">
        <v>34.355988455988502</v>
      </c>
      <c r="J39" s="32">
        <v>0.26537076971851198</v>
      </c>
      <c r="K39" s="33">
        <v>0.30464624729009299</v>
      </c>
      <c r="L39" s="33">
        <v>0.36621427382403199</v>
      </c>
      <c r="M39" s="34">
        <v>0.33783016553384099</v>
      </c>
    </row>
    <row r="40" spans="1:22" x14ac:dyDescent="0.2">
      <c r="A40" s="10">
        <v>39</v>
      </c>
      <c r="B40" s="23">
        <v>4</v>
      </c>
      <c r="C40" s="24">
        <v>3</v>
      </c>
      <c r="D40" s="24">
        <v>0</v>
      </c>
      <c r="E40" s="25">
        <v>1</v>
      </c>
      <c r="F40" s="32">
        <v>130.86587301587301</v>
      </c>
      <c r="G40" s="33">
        <v>204.52574696545301</v>
      </c>
      <c r="H40" s="33">
        <v>0</v>
      </c>
      <c r="I40" s="34">
        <v>98.814285714285703</v>
      </c>
      <c r="J40" s="32">
        <v>0.28311662808301602</v>
      </c>
      <c r="K40" s="33">
        <v>0.272191315413642</v>
      </c>
      <c r="L40" s="33">
        <v>0.27167166149291999</v>
      </c>
      <c r="M40" s="34">
        <v>0.36467170974758301</v>
      </c>
    </row>
    <row r="41" spans="1:22" x14ac:dyDescent="0.2">
      <c r="A41" s="10">
        <v>40</v>
      </c>
      <c r="B41" s="23">
        <v>9</v>
      </c>
      <c r="C41" s="24">
        <v>4</v>
      </c>
      <c r="D41" s="24">
        <v>4</v>
      </c>
      <c r="E41" s="25">
        <v>5</v>
      </c>
      <c r="F41" s="32">
        <v>58.169682523359</v>
      </c>
      <c r="G41" s="33">
        <v>122.030479242979</v>
      </c>
      <c r="H41" s="33">
        <v>60.337912087912102</v>
      </c>
      <c r="I41" s="34">
        <v>131.62063492063501</v>
      </c>
      <c r="J41" s="32">
        <v>0.693522065539949</v>
      </c>
      <c r="K41" s="33">
        <v>0.39376863071709001</v>
      </c>
      <c r="L41" s="33">
        <v>0.45538196684611698</v>
      </c>
      <c r="M41" s="34">
        <v>0.50868290478470701</v>
      </c>
    </row>
    <row r="42" spans="1:22" x14ac:dyDescent="0.2">
      <c r="A42" s="10">
        <v>41</v>
      </c>
      <c r="B42" s="23">
        <v>4</v>
      </c>
      <c r="C42" s="24">
        <v>4</v>
      </c>
      <c r="D42" s="24">
        <v>4</v>
      </c>
      <c r="E42" s="25">
        <v>3</v>
      </c>
      <c r="F42" s="32">
        <v>0</v>
      </c>
      <c r="G42" s="33">
        <v>0</v>
      </c>
      <c r="H42" s="33">
        <v>0</v>
      </c>
      <c r="I42" s="34">
        <v>0</v>
      </c>
      <c r="J42" s="32">
        <v>6.7832871270071302E-2</v>
      </c>
      <c r="K42" s="33">
        <v>6.4739267580540896E-2</v>
      </c>
      <c r="L42" s="33">
        <v>0.12120039708743</v>
      </c>
      <c r="M42" s="34">
        <v>6.2541892940160798E-2</v>
      </c>
    </row>
    <row r="43" spans="1:22" x14ac:dyDescent="0.2">
      <c r="A43" s="10">
        <v>42</v>
      </c>
      <c r="B43" s="23">
        <v>10</v>
      </c>
      <c r="C43" s="24">
        <v>14</v>
      </c>
      <c r="D43" s="24">
        <v>7</v>
      </c>
      <c r="E43" s="25">
        <v>9</v>
      </c>
      <c r="F43" s="32">
        <v>258.37546881223398</v>
      </c>
      <c r="G43" s="33">
        <v>354.59624411536203</v>
      </c>
      <c r="H43" s="33">
        <v>268.27665945165899</v>
      </c>
      <c r="I43" s="34">
        <v>341.67857142857099</v>
      </c>
      <c r="J43" s="32">
        <v>0.41192251389256501</v>
      </c>
      <c r="K43" s="33">
        <v>0.75964369671121301</v>
      </c>
      <c r="L43" s="33">
        <v>0.57993215145059596</v>
      </c>
      <c r="M43" s="34">
        <v>0.63675233800313102</v>
      </c>
    </row>
    <row r="44" spans="1:22" x14ac:dyDescent="0.2">
      <c r="A44" s="10">
        <v>43</v>
      </c>
      <c r="B44" s="23">
        <v>2</v>
      </c>
      <c r="C44" s="24">
        <v>4</v>
      </c>
      <c r="D44" s="24">
        <v>5</v>
      </c>
      <c r="E44" s="25">
        <v>3</v>
      </c>
      <c r="F44" s="32">
        <v>32.742658730158702</v>
      </c>
      <c r="G44" s="33">
        <v>36.416179653679599</v>
      </c>
      <c r="H44" s="33">
        <v>78.529792429792394</v>
      </c>
      <c r="I44" s="34">
        <v>39.011904761904802</v>
      </c>
      <c r="J44" s="32">
        <v>0.31265567309325998</v>
      </c>
      <c r="K44" s="33">
        <v>0.61880521997328397</v>
      </c>
      <c r="L44" s="33">
        <v>0.54298441926475804</v>
      </c>
      <c r="M44" s="34">
        <v>0.28086827010837101</v>
      </c>
    </row>
    <row r="45" spans="1:22" x14ac:dyDescent="0.2">
      <c r="A45" s="10">
        <v>44</v>
      </c>
      <c r="B45" s="23">
        <v>5</v>
      </c>
      <c r="C45" s="24">
        <v>5</v>
      </c>
      <c r="D45" s="24">
        <v>5</v>
      </c>
      <c r="E45" s="25">
        <v>2</v>
      </c>
      <c r="F45" s="32">
        <v>78.403174603174605</v>
      </c>
      <c r="G45" s="33">
        <v>112.57590187590201</v>
      </c>
      <c r="H45" s="33">
        <v>93.562337662337697</v>
      </c>
      <c r="I45" s="34">
        <v>71.3</v>
      </c>
      <c r="J45" s="32">
        <v>0.248229918659545</v>
      </c>
      <c r="K45" s="33">
        <v>0.44727390055701999</v>
      </c>
      <c r="L45" s="33">
        <v>0.411797531086813</v>
      </c>
      <c r="M45" s="34">
        <v>0.30230407348354299</v>
      </c>
    </row>
    <row r="46" spans="1:22" x14ac:dyDescent="0.2">
      <c r="A46" s="10">
        <v>45</v>
      </c>
      <c r="B46" s="23">
        <v>2</v>
      </c>
      <c r="C46" s="24">
        <v>2</v>
      </c>
      <c r="D46" s="24">
        <v>0</v>
      </c>
      <c r="E46" s="25">
        <v>0</v>
      </c>
      <c r="F46" s="32">
        <v>65.922222222222203</v>
      </c>
      <c r="G46" s="33">
        <v>1.6984126984126999</v>
      </c>
      <c r="H46" s="33">
        <v>0</v>
      </c>
      <c r="I46" s="34">
        <v>0</v>
      </c>
      <c r="J46" s="32">
        <v>0.232586589372374</v>
      </c>
      <c r="K46" s="33">
        <v>0.202096702995541</v>
      </c>
      <c r="L46" s="33">
        <v>0.10104873712441501</v>
      </c>
      <c r="M46" s="34">
        <v>0.23550914375722201</v>
      </c>
    </row>
    <row r="47" spans="1:22" x14ac:dyDescent="0.2">
      <c r="A47" s="10">
        <v>46</v>
      </c>
      <c r="B47" s="23">
        <v>6</v>
      </c>
      <c r="C47" s="24">
        <v>7</v>
      </c>
      <c r="D47" s="24">
        <v>4</v>
      </c>
      <c r="E47" s="25">
        <v>4</v>
      </c>
      <c r="F47" s="32">
        <v>41.667384657825799</v>
      </c>
      <c r="G47" s="33">
        <v>97.415164002664</v>
      </c>
      <c r="H47" s="33">
        <v>94.589077589077604</v>
      </c>
      <c r="I47" s="34">
        <v>115.771356421356</v>
      </c>
      <c r="J47" s="32">
        <v>0.71812840013961199</v>
      </c>
      <c r="K47" s="33">
        <v>0.48443373108089999</v>
      </c>
      <c r="L47" s="33">
        <v>0.41657390120116999</v>
      </c>
      <c r="M47" s="34">
        <v>0.28786624729962801</v>
      </c>
    </row>
    <row r="48" spans="1:22" x14ac:dyDescent="0.2">
      <c r="A48" s="10">
        <v>47</v>
      </c>
      <c r="B48" s="23">
        <v>5</v>
      </c>
      <c r="C48" s="24">
        <v>3</v>
      </c>
      <c r="D48" s="24">
        <v>5</v>
      </c>
      <c r="E48" s="25">
        <v>5</v>
      </c>
      <c r="F48" s="32">
        <v>0</v>
      </c>
      <c r="G48" s="33">
        <v>0</v>
      </c>
      <c r="H48" s="33">
        <v>0</v>
      </c>
      <c r="I48" s="34">
        <v>0</v>
      </c>
      <c r="J48" s="32">
        <v>0.103400270530383</v>
      </c>
      <c r="K48" s="33">
        <v>8.4656611274528504E-2</v>
      </c>
      <c r="L48" s="33">
        <v>0.238214734676331</v>
      </c>
      <c r="M48" s="34">
        <v>0.13899197743668601</v>
      </c>
    </row>
    <row r="49" spans="1:13" x14ac:dyDescent="0.2">
      <c r="A49" s="10">
        <v>48</v>
      </c>
      <c r="B49" s="23">
        <v>13</v>
      </c>
      <c r="C49" s="24">
        <v>14</v>
      </c>
      <c r="D49" s="24">
        <v>10</v>
      </c>
      <c r="E49" s="25">
        <v>10</v>
      </c>
      <c r="F49" s="32">
        <v>326.84219824293399</v>
      </c>
      <c r="G49" s="33">
        <v>191.76722117751501</v>
      </c>
      <c r="H49" s="33">
        <v>194.73943833943801</v>
      </c>
      <c r="I49" s="34">
        <v>191.562049062049</v>
      </c>
      <c r="J49" s="32">
        <v>0.80680696349993897</v>
      </c>
      <c r="K49" s="33">
        <v>1</v>
      </c>
      <c r="L49" s="33">
        <v>1</v>
      </c>
      <c r="M49" s="34">
        <v>0.84538459390478204</v>
      </c>
    </row>
    <row r="50" spans="1:13" x14ac:dyDescent="0.2">
      <c r="A50" s="10">
        <v>49</v>
      </c>
      <c r="B50" s="23">
        <v>3</v>
      </c>
      <c r="C50" s="24">
        <v>2</v>
      </c>
      <c r="D50" s="24">
        <v>0</v>
      </c>
      <c r="E50" s="25">
        <v>3</v>
      </c>
      <c r="F50" s="32">
        <v>92.516616716616696</v>
      </c>
      <c r="G50" s="33">
        <v>41.936421911421903</v>
      </c>
      <c r="H50" s="33">
        <v>0</v>
      </c>
      <c r="I50" s="34">
        <v>39.024999999999999</v>
      </c>
      <c r="J50" s="32">
        <v>0.203572340358526</v>
      </c>
      <c r="K50" s="33">
        <v>0.25687760500167101</v>
      </c>
      <c r="L50" s="33">
        <v>0.34793039465931302</v>
      </c>
      <c r="M50" s="34">
        <v>0.44832637914372597</v>
      </c>
    </row>
    <row r="51" spans="1:13" x14ac:dyDescent="0.2">
      <c r="A51" s="10">
        <v>50</v>
      </c>
      <c r="B51" s="23">
        <v>5</v>
      </c>
      <c r="C51" s="24">
        <v>2</v>
      </c>
      <c r="D51" s="24">
        <v>3</v>
      </c>
      <c r="E51" s="25">
        <v>5</v>
      </c>
      <c r="F51" s="32">
        <v>66.913364576599903</v>
      </c>
      <c r="G51" s="33">
        <v>56.569782015370301</v>
      </c>
      <c r="H51" s="33">
        <v>39.695634920634902</v>
      </c>
      <c r="I51" s="34">
        <v>324.54967532467498</v>
      </c>
      <c r="J51" s="32">
        <v>0.48087359863599699</v>
      </c>
      <c r="K51" s="33">
        <v>0.34666050003300503</v>
      </c>
      <c r="L51" s="33">
        <v>0.61428652158598696</v>
      </c>
      <c r="M51" s="34">
        <v>0.52690895244075298</v>
      </c>
    </row>
    <row r="52" spans="1:13" x14ac:dyDescent="0.2">
      <c r="A52" s="10">
        <v>51</v>
      </c>
      <c r="B52" s="23">
        <v>14</v>
      </c>
      <c r="C52" s="24">
        <v>10</v>
      </c>
      <c r="D52" s="24">
        <v>5</v>
      </c>
      <c r="E52" s="25">
        <v>6</v>
      </c>
      <c r="F52" s="32">
        <v>154.86238230723501</v>
      </c>
      <c r="G52" s="33">
        <v>194.135012618101</v>
      </c>
      <c r="H52" s="33">
        <v>172.58049450549399</v>
      </c>
      <c r="I52" s="34">
        <v>84.804112554112507</v>
      </c>
      <c r="J52" s="32">
        <v>1</v>
      </c>
      <c r="K52" s="33">
        <v>0.70837700924257696</v>
      </c>
      <c r="L52" s="33">
        <v>0.66783174376513699</v>
      </c>
      <c r="M52" s="34">
        <v>0.63244799696881704</v>
      </c>
    </row>
    <row r="53" spans="1:13" x14ac:dyDescent="0.2">
      <c r="A53" s="10">
        <v>52</v>
      </c>
      <c r="B53" s="23">
        <v>3</v>
      </c>
      <c r="C53" s="24">
        <v>4</v>
      </c>
      <c r="D53" s="24">
        <v>6</v>
      </c>
      <c r="E53" s="25">
        <v>7</v>
      </c>
      <c r="F53" s="32">
        <v>27.445886303239199</v>
      </c>
      <c r="G53" s="33">
        <v>77.361077811077806</v>
      </c>
      <c r="H53" s="33">
        <v>264.72672605172602</v>
      </c>
      <c r="I53" s="34">
        <v>136.436904761905</v>
      </c>
      <c r="J53" s="32">
        <v>0.52691959945590505</v>
      </c>
      <c r="K53" s="33">
        <v>0.38715133319386202</v>
      </c>
      <c r="L53" s="33">
        <v>0.52633395011634498</v>
      </c>
      <c r="M53" s="34">
        <v>0.62797936109819896</v>
      </c>
    </row>
    <row r="54" spans="1:13" x14ac:dyDescent="0.2">
      <c r="A54" s="10">
        <v>53</v>
      </c>
      <c r="B54" s="23">
        <v>2</v>
      </c>
      <c r="C54" s="24">
        <v>1</v>
      </c>
      <c r="D54" s="24">
        <v>0</v>
      </c>
      <c r="E54" s="25">
        <v>0</v>
      </c>
      <c r="F54" s="32">
        <v>56.1239621489622</v>
      </c>
      <c r="G54" s="33">
        <v>2.3812271062271102</v>
      </c>
      <c r="H54" s="33">
        <v>0</v>
      </c>
      <c r="I54" s="34">
        <v>0</v>
      </c>
      <c r="J54" s="32">
        <v>0.36236538734519902</v>
      </c>
      <c r="K54" s="33">
        <v>0.149797497980317</v>
      </c>
      <c r="L54" s="33">
        <v>0.11543052730677</v>
      </c>
      <c r="M54" s="34">
        <v>0.22819420067650001</v>
      </c>
    </row>
    <row r="55" spans="1:13" x14ac:dyDescent="0.2">
      <c r="A55" s="10">
        <v>54</v>
      </c>
      <c r="B55" s="23">
        <v>4</v>
      </c>
      <c r="C55" s="24">
        <v>3</v>
      </c>
      <c r="D55" s="24">
        <v>2</v>
      </c>
      <c r="E55" s="25">
        <v>4</v>
      </c>
      <c r="F55" s="32">
        <v>181.060145410145</v>
      </c>
      <c r="G55" s="33">
        <v>113.80876623376599</v>
      </c>
      <c r="H55" s="33">
        <v>141.38730158730201</v>
      </c>
      <c r="I55" s="34">
        <v>304.38499278499302</v>
      </c>
      <c r="J55" s="32">
        <v>0.12622007819387199</v>
      </c>
      <c r="K55" s="33">
        <v>0.12957262058081401</v>
      </c>
      <c r="L55" s="33">
        <v>0.23438551302786101</v>
      </c>
      <c r="M55" s="34">
        <v>0.22785574844634501</v>
      </c>
    </row>
    <row r="56" spans="1:13" x14ac:dyDescent="0.2">
      <c r="A56" s="10">
        <v>55</v>
      </c>
      <c r="B56" s="23">
        <v>7</v>
      </c>
      <c r="C56" s="24">
        <v>12</v>
      </c>
      <c r="D56" s="24">
        <v>7</v>
      </c>
      <c r="E56" s="25">
        <v>7</v>
      </c>
      <c r="F56" s="32">
        <v>121.189280653987</v>
      </c>
      <c r="G56" s="33">
        <v>166.12500497868101</v>
      </c>
      <c r="H56" s="33">
        <v>194.46877844377801</v>
      </c>
      <c r="I56" s="34">
        <v>118.82067099567099</v>
      </c>
      <c r="J56" s="32">
        <v>0.59358415648010299</v>
      </c>
      <c r="K56" s="33">
        <v>0.87707082842491102</v>
      </c>
      <c r="L56" s="33">
        <v>0.85743157336098796</v>
      </c>
      <c r="M56" s="34">
        <v>0.72623301700406695</v>
      </c>
    </row>
    <row r="57" spans="1:13" x14ac:dyDescent="0.2">
      <c r="A57" s="10">
        <v>56</v>
      </c>
      <c r="B57" s="23">
        <v>3</v>
      </c>
      <c r="C57" s="24">
        <v>0</v>
      </c>
      <c r="D57" s="24">
        <v>1</v>
      </c>
      <c r="E57" s="25">
        <v>3</v>
      </c>
      <c r="F57" s="32">
        <v>39.253907203907197</v>
      </c>
      <c r="G57" s="33">
        <v>0</v>
      </c>
      <c r="H57" s="33">
        <v>21.2</v>
      </c>
      <c r="I57" s="34">
        <v>150.24285714285699</v>
      </c>
      <c r="J57" s="32">
        <v>0.46855322710590003</v>
      </c>
      <c r="K57" s="33">
        <v>0.24008204289617599</v>
      </c>
      <c r="L57" s="33">
        <v>0.284431841951579</v>
      </c>
      <c r="M57" s="34">
        <v>0.29692988145112598</v>
      </c>
    </row>
    <row r="58" spans="1:13" ht="13.5" thickBot="1" x14ac:dyDescent="0.25">
      <c r="A58" s="10">
        <v>57</v>
      </c>
      <c r="B58" s="26">
        <v>3</v>
      </c>
      <c r="C58" s="27">
        <v>4</v>
      </c>
      <c r="D58" s="27">
        <v>3</v>
      </c>
      <c r="E58" s="28">
        <v>5</v>
      </c>
      <c r="F58" s="35">
        <v>0</v>
      </c>
      <c r="G58" s="36">
        <v>0</v>
      </c>
      <c r="H58" s="36">
        <v>0</v>
      </c>
      <c r="I58" s="37">
        <v>0</v>
      </c>
      <c r="J58" s="35">
        <v>0.10281580563093599</v>
      </c>
      <c r="K58" s="36">
        <v>0.18296013285263599</v>
      </c>
      <c r="L58" s="36">
        <v>0.19509567619681401</v>
      </c>
      <c r="M58" s="37">
        <v>0.36638309209326397</v>
      </c>
    </row>
  </sheetData>
  <autoFilter ref="X5:AC15">
    <sortState ref="X6:AC15">
      <sortCondition descending="1" ref="AC5:AC15"/>
    </sortState>
  </autoFilter>
  <mergeCells count="6">
    <mergeCell ref="B1:E1"/>
    <mergeCell ref="F1:I1"/>
    <mergeCell ref="J1:M1"/>
    <mergeCell ref="Q2:V3"/>
    <mergeCell ref="X2:AC3"/>
    <mergeCell ref="U25:Z26"/>
  </mergeCells>
  <pageMargins left="0.7" right="0.7" top="0.75" bottom="0.75" header="0.3" footer="0.3"/>
  <pageSetup paperSize="9" orientation="portrait" r:id="rId1"/>
  <ignoredErrors>
    <ignoredError sqref="V6:V20"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68"/>
  <sheetViews>
    <sheetView topLeftCell="A25" workbookViewId="0">
      <selection activeCell="K52" sqref="K52"/>
    </sheetView>
  </sheetViews>
  <sheetFormatPr defaultRowHeight="12.75" x14ac:dyDescent="0.2"/>
  <cols>
    <col min="1" max="1" width="2.375" customWidth="1"/>
    <col min="2" max="2" width="25.875" customWidth="1"/>
  </cols>
  <sheetData>
    <row r="1" spans="2:21" ht="13.5" thickBot="1" x14ac:dyDescent="0.25"/>
    <row r="2" spans="2:21" ht="48" customHeight="1" x14ac:dyDescent="0.2">
      <c r="B2" s="43" t="s">
        <v>183</v>
      </c>
      <c r="C2" s="44"/>
      <c r="D2" s="45" t="s">
        <v>187</v>
      </c>
      <c r="E2" s="45"/>
      <c r="F2" s="45"/>
      <c r="G2" s="45"/>
      <c r="H2" s="45"/>
      <c r="I2" s="45"/>
      <c r="J2" s="45"/>
      <c r="K2" s="45"/>
      <c r="L2" s="45"/>
      <c r="M2" s="45"/>
      <c r="N2" s="45"/>
      <c r="O2" s="45"/>
      <c r="P2" s="45"/>
      <c r="Q2" s="45"/>
      <c r="R2" s="45"/>
      <c r="S2" s="45"/>
      <c r="T2" s="45"/>
      <c r="U2" s="46"/>
    </row>
    <row r="3" spans="2:21" ht="36.75" customHeight="1" x14ac:dyDescent="0.2">
      <c r="B3" s="47">
        <v>1</v>
      </c>
      <c r="C3" s="48">
        <v>51</v>
      </c>
      <c r="D3" s="49" t="s">
        <v>184</v>
      </c>
      <c r="E3" s="49"/>
      <c r="F3" s="49"/>
      <c r="G3" s="49"/>
      <c r="H3" s="49"/>
      <c r="I3" s="49"/>
      <c r="J3" s="49"/>
      <c r="K3" s="49"/>
      <c r="L3" s="49"/>
      <c r="M3" s="49"/>
      <c r="N3" s="49"/>
      <c r="O3" s="49"/>
      <c r="P3" s="49"/>
      <c r="Q3" s="49"/>
      <c r="R3" s="49"/>
      <c r="S3" s="49"/>
      <c r="T3" s="49"/>
      <c r="U3" s="50"/>
    </row>
    <row r="4" spans="2:21" x14ac:dyDescent="0.2">
      <c r="B4" s="23">
        <v>2</v>
      </c>
      <c r="C4" s="24">
        <v>48</v>
      </c>
      <c r="D4" s="51" t="s">
        <v>195</v>
      </c>
      <c r="E4" s="52"/>
      <c r="F4" s="52"/>
      <c r="G4" s="52"/>
      <c r="H4" s="52"/>
      <c r="I4" s="52"/>
      <c r="J4" s="52"/>
      <c r="K4" s="52"/>
      <c r="L4" s="52"/>
      <c r="M4" s="52"/>
      <c r="N4" s="52"/>
      <c r="O4" s="52"/>
      <c r="P4" s="52"/>
      <c r="Q4" s="52"/>
      <c r="R4" s="52"/>
      <c r="S4" s="52"/>
      <c r="T4" s="52"/>
      <c r="U4" s="53"/>
    </row>
    <row r="5" spans="2:21" ht="13.5" thickBot="1" x14ac:dyDescent="0.25">
      <c r="B5" s="26">
        <v>3</v>
      </c>
      <c r="C5" s="27">
        <v>35</v>
      </c>
      <c r="D5" s="54"/>
      <c r="E5" s="54"/>
      <c r="F5" s="54"/>
      <c r="G5" s="54"/>
      <c r="H5" s="54"/>
      <c r="I5" s="54"/>
      <c r="J5" s="54"/>
      <c r="K5" s="54"/>
      <c r="L5" s="54"/>
      <c r="M5" s="54"/>
      <c r="N5" s="54"/>
      <c r="O5" s="54"/>
      <c r="P5" s="54"/>
      <c r="Q5" s="54"/>
      <c r="R5" s="54"/>
      <c r="S5" s="54"/>
      <c r="T5" s="54"/>
      <c r="U5" s="55"/>
    </row>
    <row r="6" spans="2:21" x14ac:dyDescent="0.2">
      <c r="D6" s="15"/>
      <c r="E6" s="15"/>
      <c r="F6" s="15"/>
      <c r="G6" s="15"/>
      <c r="H6" s="15"/>
      <c r="I6" s="15"/>
      <c r="J6" s="15"/>
      <c r="K6" s="15"/>
      <c r="L6" s="15"/>
      <c r="M6" s="15"/>
      <c r="N6" s="15"/>
      <c r="O6" s="15"/>
      <c r="P6" s="15"/>
      <c r="Q6" s="15"/>
      <c r="R6" s="15"/>
      <c r="S6" s="15"/>
      <c r="T6" s="15"/>
      <c r="U6" s="15"/>
    </row>
    <row r="7" spans="2:21" ht="54.75" customHeight="1" x14ac:dyDescent="0.2">
      <c r="B7" s="39" t="s">
        <v>188</v>
      </c>
      <c r="C7" s="38" t="s">
        <v>179</v>
      </c>
      <c r="D7" s="38" t="s">
        <v>180</v>
      </c>
      <c r="E7" s="38" t="s">
        <v>181</v>
      </c>
      <c r="F7" s="38" t="s">
        <v>182</v>
      </c>
    </row>
    <row r="8" spans="2:21" x14ac:dyDescent="0.2">
      <c r="B8">
        <v>51</v>
      </c>
      <c r="C8" t="s">
        <v>136</v>
      </c>
      <c r="D8" t="s">
        <v>138</v>
      </c>
      <c r="E8" t="s">
        <v>142</v>
      </c>
      <c r="F8" t="s">
        <v>144</v>
      </c>
    </row>
    <row r="9" spans="2:21" x14ac:dyDescent="0.2">
      <c r="B9">
        <v>6</v>
      </c>
      <c r="C9" t="s">
        <v>136</v>
      </c>
      <c r="D9" t="s">
        <v>139</v>
      </c>
      <c r="E9" t="s">
        <v>141</v>
      </c>
      <c r="F9" t="s">
        <v>144</v>
      </c>
    </row>
    <row r="10" spans="2:21" x14ac:dyDescent="0.2">
      <c r="B10">
        <v>48</v>
      </c>
      <c r="C10" t="s">
        <v>136</v>
      </c>
      <c r="D10" t="s">
        <v>138</v>
      </c>
      <c r="E10" t="s">
        <v>140</v>
      </c>
      <c r="F10" t="s">
        <v>143</v>
      </c>
    </row>
    <row r="11" spans="2:21" x14ac:dyDescent="0.2">
      <c r="B11">
        <v>46</v>
      </c>
      <c r="C11" t="s">
        <v>136</v>
      </c>
      <c r="D11" t="s">
        <v>138</v>
      </c>
      <c r="E11" t="e">
        <v>#N/A</v>
      </c>
      <c r="F11" t="s">
        <v>143</v>
      </c>
    </row>
    <row r="12" spans="2:21" x14ac:dyDescent="0.2">
      <c r="B12">
        <v>25</v>
      </c>
      <c r="C12" t="s">
        <v>134</v>
      </c>
      <c r="D12" t="s">
        <v>137</v>
      </c>
      <c r="E12" t="e">
        <v>#N/A</v>
      </c>
      <c r="F12" t="s">
        <v>144</v>
      </c>
    </row>
    <row r="13" spans="2:21" x14ac:dyDescent="0.2">
      <c r="B13">
        <v>55</v>
      </c>
      <c r="C13" t="s">
        <v>134</v>
      </c>
      <c r="D13" t="s">
        <v>138</v>
      </c>
      <c r="E13" t="e">
        <v>#N/A</v>
      </c>
      <c r="F13" t="s">
        <v>144</v>
      </c>
    </row>
    <row r="14" spans="2:21" x14ac:dyDescent="0.2">
      <c r="B14">
        <v>42</v>
      </c>
      <c r="C14" t="s">
        <v>136</v>
      </c>
      <c r="D14" t="s">
        <v>137</v>
      </c>
      <c r="E14" t="s">
        <v>141</v>
      </c>
      <c r="F14" t="s">
        <v>145</v>
      </c>
    </row>
    <row r="15" spans="2:21" x14ac:dyDescent="0.2">
      <c r="B15">
        <v>35</v>
      </c>
      <c r="C15" t="s">
        <v>136</v>
      </c>
      <c r="D15" t="s">
        <v>139</v>
      </c>
      <c r="E15" t="s">
        <v>140</v>
      </c>
      <c r="F15" t="s">
        <v>143</v>
      </c>
    </row>
    <row r="16" spans="2:21" x14ac:dyDescent="0.2">
      <c r="B16">
        <v>3</v>
      </c>
      <c r="C16" t="s">
        <v>136</v>
      </c>
      <c r="D16" t="s">
        <v>137</v>
      </c>
      <c r="E16" t="s">
        <v>140</v>
      </c>
      <c r="F16" t="s">
        <v>143</v>
      </c>
    </row>
    <row r="17" spans="2:21" x14ac:dyDescent="0.2">
      <c r="B17">
        <v>30</v>
      </c>
      <c r="C17" t="s">
        <v>135</v>
      </c>
      <c r="D17" t="s">
        <v>137</v>
      </c>
      <c r="E17" t="e">
        <v>#N/A</v>
      </c>
      <c r="F17" t="s">
        <v>145</v>
      </c>
    </row>
    <row r="19" spans="2:21" x14ac:dyDescent="0.2">
      <c r="D19" s="15"/>
      <c r="E19" s="15"/>
      <c r="F19" s="15"/>
      <c r="G19" s="15"/>
      <c r="H19" s="15"/>
      <c r="I19" s="15"/>
      <c r="J19" s="15"/>
      <c r="K19" s="15"/>
      <c r="L19" s="15"/>
      <c r="M19" s="15"/>
      <c r="N19" s="15"/>
      <c r="O19" s="15"/>
      <c r="P19" s="15"/>
      <c r="Q19" s="15"/>
      <c r="R19" s="15"/>
      <c r="S19" s="15"/>
      <c r="T19" s="15"/>
      <c r="U19" s="15"/>
    </row>
    <row r="20" spans="2:21" ht="13.5" thickBot="1" x14ac:dyDescent="0.25">
      <c r="B20" s="38"/>
      <c r="D20" s="15"/>
      <c r="E20" s="15"/>
      <c r="F20" s="15"/>
      <c r="G20" s="15"/>
      <c r="H20" s="15"/>
      <c r="I20" s="15"/>
      <c r="J20" s="15"/>
      <c r="K20" s="15"/>
      <c r="L20" s="15"/>
      <c r="M20" s="15"/>
      <c r="N20" s="15"/>
      <c r="O20" s="15"/>
      <c r="P20" s="15"/>
      <c r="Q20" s="15"/>
      <c r="R20" s="15"/>
      <c r="S20" s="15"/>
      <c r="T20" s="15"/>
      <c r="U20" s="15"/>
    </row>
    <row r="21" spans="2:21" ht="50.25" customHeight="1" x14ac:dyDescent="0.2">
      <c r="B21" s="43" t="s">
        <v>185</v>
      </c>
      <c r="C21" s="44"/>
      <c r="D21" s="45" t="s">
        <v>190</v>
      </c>
      <c r="E21" s="45"/>
      <c r="F21" s="45"/>
      <c r="G21" s="45"/>
      <c r="H21" s="45"/>
      <c r="I21" s="45"/>
      <c r="J21" s="45"/>
      <c r="K21" s="45"/>
      <c r="L21" s="45"/>
      <c r="M21" s="45"/>
      <c r="N21" s="45"/>
      <c r="O21" s="45"/>
      <c r="P21" s="45"/>
      <c r="Q21" s="45"/>
      <c r="R21" s="45"/>
      <c r="S21" s="45"/>
      <c r="T21" s="45"/>
      <c r="U21" s="46"/>
    </row>
    <row r="22" spans="2:21" ht="46.5" customHeight="1" x14ac:dyDescent="0.2">
      <c r="B22" s="47">
        <v>1</v>
      </c>
      <c r="C22" s="48">
        <v>42</v>
      </c>
      <c r="D22" s="56" t="s">
        <v>194</v>
      </c>
      <c r="E22" s="56"/>
      <c r="F22" s="56"/>
      <c r="G22" s="56"/>
      <c r="H22" s="56"/>
      <c r="I22" s="56"/>
      <c r="J22" s="56"/>
      <c r="K22" s="56"/>
      <c r="L22" s="56"/>
      <c r="M22" s="56"/>
      <c r="N22" s="56"/>
      <c r="O22" s="56"/>
      <c r="P22" s="56"/>
      <c r="Q22" s="56"/>
      <c r="R22" s="56"/>
      <c r="S22" s="56"/>
      <c r="T22" s="56"/>
      <c r="U22" s="57"/>
    </row>
    <row r="23" spans="2:21" x14ac:dyDescent="0.2">
      <c r="B23" s="23">
        <v>2</v>
      </c>
      <c r="C23" s="24">
        <v>54</v>
      </c>
      <c r="D23" s="59" t="s">
        <v>197</v>
      </c>
      <c r="E23" s="52"/>
      <c r="F23" s="52"/>
      <c r="G23" s="52"/>
      <c r="H23" s="52"/>
      <c r="I23" s="52"/>
      <c r="J23" s="52"/>
      <c r="K23" s="52"/>
      <c r="L23" s="52"/>
      <c r="M23" s="52"/>
      <c r="N23" s="52"/>
      <c r="O23" s="52"/>
      <c r="P23" s="52"/>
      <c r="Q23" s="52"/>
      <c r="R23" s="52"/>
      <c r="S23" s="52"/>
      <c r="T23" s="52"/>
      <c r="U23" s="53"/>
    </row>
    <row r="24" spans="2:21" ht="13.5" thickBot="1" x14ac:dyDescent="0.25">
      <c r="B24" s="26">
        <v>3</v>
      </c>
      <c r="C24" s="27">
        <v>48</v>
      </c>
      <c r="D24" s="60" t="s">
        <v>196</v>
      </c>
      <c r="E24" s="54"/>
      <c r="F24" s="54"/>
      <c r="G24" s="54"/>
      <c r="H24" s="54"/>
      <c r="I24" s="54"/>
      <c r="J24" s="54"/>
      <c r="K24" s="54"/>
      <c r="L24" s="54"/>
      <c r="M24" s="54"/>
      <c r="N24" s="54"/>
      <c r="O24" s="54"/>
      <c r="P24" s="54"/>
      <c r="Q24" s="54"/>
      <c r="R24" s="54"/>
      <c r="S24" s="54"/>
      <c r="T24" s="54"/>
      <c r="U24" s="55"/>
    </row>
    <row r="25" spans="2:21" x14ac:dyDescent="0.2">
      <c r="C25" s="58"/>
      <c r="D25" s="15"/>
      <c r="E25" s="15"/>
      <c r="F25" s="15"/>
      <c r="G25" s="15"/>
      <c r="H25" s="15"/>
      <c r="I25" s="15"/>
      <c r="J25" s="15"/>
      <c r="K25" s="15"/>
      <c r="L25" s="15"/>
      <c r="M25" s="15"/>
      <c r="N25" s="15"/>
      <c r="O25" s="15"/>
      <c r="P25" s="15"/>
      <c r="Q25" s="15"/>
      <c r="R25" s="15"/>
      <c r="S25" s="15"/>
      <c r="T25" s="15"/>
      <c r="U25" s="15"/>
    </row>
    <row r="26" spans="2:21" ht="67.5" customHeight="1" x14ac:dyDescent="0.2">
      <c r="B26" s="39" t="s">
        <v>189</v>
      </c>
      <c r="D26" s="15"/>
      <c r="E26" s="15"/>
      <c r="F26" s="15"/>
      <c r="G26" s="15"/>
      <c r="H26" s="15"/>
      <c r="I26" s="15"/>
      <c r="J26" s="15"/>
      <c r="K26" s="15"/>
      <c r="L26" s="15"/>
      <c r="M26" s="15"/>
      <c r="N26" s="15"/>
      <c r="O26" s="15"/>
      <c r="P26" s="15"/>
      <c r="Q26" s="15"/>
      <c r="R26" s="15"/>
      <c r="S26" s="15"/>
      <c r="T26" s="15"/>
      <c r="U26" s="15"/>
    </row>
    <row r="27" spans="2:21" x14ac:dyDescent="0.2">
      <c r="D27" s="15"/>
      <c r="E27" s="15"/>
      <c r="F27" s="15"/>
      <c r="G27" s="15"/>
      <c r="H27" s="15"/>
      <c r="I27" s="15"/>
      <c r="J27" s="15"/>
      <c r="K27" s="15"/>
      <c r="L27" s="15"/>
      <c r="M27" s="15"/>
      <c r="N27" s="15"/>
      <c r="O27" s="15"/>
      <c r="P27" s="15"/>
      <c r="Q27" s="15"/>
      <c r="R27" s="15"/>
      <c r="S27" s="15"/>
      <c r="T27" s="15"/>
      <c r="U27" s="15"/>
    </row>
    <row r="28" spans="2:21" x14ac:dyDescent="0.2">
      <c r="C28" s="38" t="s">
        <v>179</v>
      </c>
      <c r="D28" s="38" t="s">
        <v>180</v>
      </c>
      <c r="E28" s="38" t="s">
        <v>181</v>
      </c>
      <c r="F28" s="38" t="s">
        <v>182</v>
      </c>
      <c r="G28" s="15"/>
      <c r="H28" s="15"/>
      <c r="I28" s="15"/>
      <c r="J28" s="15"/>
      <c r="K28" s="15"/>
      <c r="L28" s="15"/>
      <c r="M28" s="15"/>
      <c r="N28" s="15"/>
      <c r="O28" s="15"/>
      <c r="P28" s="15"/>
      <c r="Q28" s="15"/>
      <c r="R28" s="15"/>
      <c r="S28" s="15"/>
      <c r="T28" s="15"/>
      <c r="U28" s="15"/>
    </row>
    <row r="29" spans="2:21" x14ac:dyDescent="0.2">
      <c r="B29" s="10">
        <v>42</v>
      </c>
      <c r="C29" t="str">
        <f>VLOOKUP($B29,'multiple_choice 1056'!$A:$B,2,0)</f>
        <v>Expansive. A cool mix of people who do not (yet!) know each other well.</v>
      </c>
      <c r="D29" t="str">
        <f>VLOOKUP($B29,'multiple_choice 1055'!$A:$B,2,0)</f>
        <v>Cozy. For up to 12, a sit-down dinner with table service, white linens, excellent food and drinks, and a sound system for play-your-own music.</v>
      </c>
      <c r="E29" t="str">
        <f>VLOOKUP($B29,'multiple_choice 1054'!$A:$B,2,0)</f>
        <v>Tight. You would also like to have guests from among your best and closest friends, including family of course.</v>
      </c>
      <c r="F29" t="str">
        <f>VLOOKUP($B29,'multiple_choice 1053'!$A:$B,2,0)</f>
        <v>Equal. You’d like an equal mix of your two approaches to selecting guests.</v>
      </c>
      <c r="G29" s="15"/>
      <c r="H29" s="15"/>
      <c r="I29" s="15"/>
      <c r="J29" s="15"/>
      <c r="K29" s="15"/>
      <c r="L29" s="15"/>
      <c r="M29" s="15"/>
      <c r="N29" s="15"/>
      <c r="O29" s="15"/>
      <c r="P29" s="15"/>
      <c r="Q29" s="15"/>
      <c r="R29" s="15"/>
      <c r="S29" s="15"/>
      <c r="T29" s="15"/>
      <c r="U29" s="15"/>
    </row>
    <row r="30" spans="2:21" x14ac:dyDescent="0.2">
      <c r="B30" s="10">
        <v>29</v>
      </c>
      <c r="C30" t="str">
        <f>VLOOKUP($B30,'multiple_choice 1056'!$A:$B,2,0)</f>
        <v>Tight. Your best and closest friends.</v>
      </c>
      <c r="D30" t="str">
        <f>VLOOKUP($B30,'multiple_choice 1055'!$A:$B,2,0)</f>
        <v>Mixer. For 20-30, a stand-up dining buffet with great food; a bar serving beer, wine, and soft drinks; and a sound system for play-your-own music.</v>
      </c>
      <c r="E30" t="str">
        <f>VLOOKUP($B30,'multiple_choice 1054'!$A:$B,2,0)</f>
        <v>Tight. You would also like to have guests from among your best and closest friends, including family of course.</v>
      </c>
      <c r="F30" t="str">
        <f>VLOOKUP($B30,'multiple_choice 1053'!$A:$B,2,0)</f>
        <v>Clear One-Two. You’d like most of your guests to be selected using your first preferred approach, but you do want some guests from the second approach.</v>
      </c>
      <c r="G30" s="15"/>
      <c r="H30" s="15"/>
      <c r="I30" s="15"/>
      <c r="J30" s="15"/>
      <c r="K30" s="15"/>
      <c r="L30" s="15"/>
      <c r="M30" s="15"/>
      <c r="N30" s="15"/>
      <c r="O30" s="15"/>
      <c r="P30" s="15"/>
      <c r="Q30" s="15"/>
      <c r="R30" s="15"/>
      <c r="S30" s="15"/>
      <c r="T30" s="15"/>
      <c r="U30" s="15"/>
    </row>
    <row r="31" spans="2:21" x14ac:dyDescent="0.2">
      <c r="B31" s="10">
        <v>39</v>
      </c>
      <c r="C31" t="str">
        <f>VLOOKUP($B31,'multiple_choice 1056'!$A:$B,2,0)</f>
        <v>Tight. Your best and closest friends.</v>
      </c>
      <c r="D31" t="str">
        <f>VLOOKUP($B31,'multiple_choice 1055'!$A:$B,2,0)</f>
        <v>Mixer. For 20-30, a stand-up dining buffet with great food; a bar serving beer, wine, and soft drinks; and a sound system for play-your-own music.</v>
      </c>
      <c r="E31" t="str">
        <f>VLOOKUP($B31,'multiple_choice 1054'!$A:$B,2,0)</f>
        <v>Tight. You would also like to have guests from among your best and closest friends, including family of course.</v>
      </c>
      <c r="F31" t="str">
        <f>VLOOKUP($B31,'multiple_choice 1053'!$A:$B,2,0)</f>
        <v>Equal. You’d like an equal mix of your two approaches to selecting guests.</v>
      </c>
      <c r="G31" s="15"/>
      <c r="H31" s="15"/>
      <c r="I31" s="15"/>
      <c r="J31" s="15"/>
      <c r="K31" s="15"/>
      <c r="L31" s="15"/>
      <c r="M31" s="15"/>
      <c r="N31" s="15"/>
      <c r="O31" s="15"/>
      <c r="P31" s="15"/>
      <c r="Q31" s="15"/>
      <c r="R31" s="15"/>
      <c r="S31" s="15"/>
      <c r="T31" s="15"/>
      <c r="U31" s="15"/>
    </row>
    <row r="32" spans="2:21" x14ac:dyDescent="0.2">
      <c r="B32" s="10">
        <v>10</v>
      </c>
      <c r="C32" t="str">
        <f>VLOOKUP($B32,'multiple_choice 1056'!$A:$B,2,0)</f>
        <v>Tight. Your best and closest friends.</v>
      </c>
      <c r="D32" t="str">
        <f>VLOOKUP($B32,'multiple_choice 1055'!$A:$B,2,0)</f>
        <v>Cozy. For up to 12, a sit-down dinner with table service, white linens, excellent food and drinks, and a sound system for play-your-own music.</v>
      </c>
      <c r="E32" t="str">
        <f>VLOOKUP($B32,'multiple_choice 1054'!$A:$B,2,0)</f>
        <v>Tight. You would also like to have guests from among your best and closest friends, including family of course.</v>
      </c>
      <c r="F32" t="str">
        <f>VLOOKUP($B32,'multiple_choice 1053'!$A:$B,2,0)</f>
        <v>Just One. You prefer to use a single approach to selecting all your guests.</v>
      </c>
    </row>
    <row r="33" spans="2:21" x14ac:dyDescent="0.2">
      <c r="B33" s="10">
        <v>51</v>
      </c>
      <c r="C33" t="str">
        <f>VLOOKUP($B33,'multiple_choice 1056'!$A:$B,2,0)</f>
        <v>Expansive. A cool mix of people who do not (yet!) know each other well.</v>
      </c>
      <c r="D33" t="str">
        <f>VLOOKUP($B33,'multiple_choice 1055'!$A:$B,2,0)</f>
        <v>Mixer. For 20-30, a stand-up dining buffet with great food; a bar serving beer, wine, and soft drinks; and a sound system for play-your-own music.</v>
      </c>
      <c r="E33" t="str">
        <f>VLOOKUP($B33,'multiple_choice 1054'!$A:$B,2,0)</f>
        <v>Exclusive. You would also like to have guests from among the most famous or influential people you can attract.</v>
      </c>
      <c r="F33" t="str">
        <f>VLOOKUP($B33,'multiple_choice 1053'!$A:$B,2,0)</f>
        <v>Clear One-Two. You’d like most of your guests to be selected using your first preferred approach, but you do want some guests from the second approach.</v>
      </c>
    </row>
    <row r="34" spans="2:21" x14ac:dyDescent="0.2">
      <c r="B34" s="10">
        <v>48</v>
      </c>
      <c r="C34" t="str">
        <f>VLOOKUP($B34,'multiple_choice 1056'!$A:$B,2,0)</f>
        <v>Expansive. A cool mix of people who do not (yet!) know each other well.</v>
      </c>
      <c r="D34" t="str">
        <f>VLOOKUP($B34,'multiple_choice 1055'!$A:$B,2,0)</f>
        <v>Mixer. For 20-30, a stand-up dining buffet with great food; a bar serving beer, wine, and soft drinks; and a sound system for play-your-own music.</v>
      </c>
      <c r="E34" t="str">
        <f>VLOOKUP($B34,'multiple_choice 1054'!$A:$B,2,0)</f>
        <v>No thanks. You prefer all your guests to fit the approach just selected above.</v>
      </c>
      <c r="F34" t="str">
        <f>VLOOKUP($B34,'multiple_choice 1053'!$A:$B,2,0)</f>
        <v>Just One. You prefer to use a single approach to selecting all your guests.</v>
      </c>
    </row>
    <row r="35" spans="2:21" x14ac:dyDescent="0.2">
      <c r="B35" s="10">
        <v>23</v>
      </c>
      <c r="C35" t="str">
        <f>VLOOKUP($B35,'multiple_choice 1056'!$A:$B,2,0)</f>
        <v>Exclusive. The most famous or influential people you can attract.</v>
      </c>
      <c r="D35" t="str">
        <f>VLOOKUP($B35,'multiple_choice 1055'!$A:$B,2,0)</f>
        <v>Mixer. For 20-30, a stand-up dining buffet with great food; a bar serving beer, wine, and soft drinks; and a sound system for play-your-own music.</v>
      </c>
      <c r="E35" t="e">
        <f>VLOOKUP($B35,'multiple_choice 1054'!$A:$B,2,0)</f>
        <v>#N/A</v>
      </c>
      <c r="F35" t="str">
        <f>VLOOKUP($B35,'multiple_choice 1053'!$A:$B,2,0)</f>
        <v>Clear One-Two. You’d like most of your guests to be selected using your first preferred approach, but you do want some guests from the second approach.</v>
      </c>
    </row>
    <row r="36" spans="2:21" x14ac:dyDescent="0.2">
      <c r="B36" s="10">
        <v>3</v>
      </c>
      <c r="C36" t="str">
        <f>VLOOKUP($B36,'multiple_choice 1056'!$A:$B,2,0)</f>
        <v>Expansive. A cool mix of people who do not (yet!) know each other well.</v>
      </c>
      <c r="D36" t="str">
        <f>VLOOKUP($B36,'multiple_choice 1055'!$A:$B,2,0)</f>
        <v>Cozy. For up to 12, a sit-down dinner with table service, white linens, excellent food and drinks, and a sound system for play-your-own music.</v>
      </c>
      <c r="E36" t="str">
        <f>VLOOKUP($B36,'multiple_choice 1054'!$A:$B,2,0)</f>
        <v>No thanks. You prefer all your guests to fit the approach just selected above.</v>
      </c>
      <c r="F36" t="str">
        <f>VLOOKUP($B36,'multiple_choice 1053'!$A:$B,2,0)</f>
        <v>Just One. You prefer to use a single approach to selecting all your guests.</v>
      </c>
    </row>
    <row r="37" spans="2:21" x14ac:dyDescent="0.2">
      <c r="B37" s="10">
        <v>8</v>
      </c>
      <c r="C37" t="str">
        <f>VLOOKUP($B37,'multiple_choice 1056'!$A:$B,2,0)</f>
        <v>Tight. Your best and closest friends.</v>
      </c>
      <c r="D37" t="str">
        <f>VLOOKUP($B37,'multiple_choice 1055'!$A:$B,2,0)</f>
        <v>Cozy. For up to 12, a sit-down dinner with table service, white linens, excellent food and drinks, and a sound system for play-your-own music.</v>
      </c>
      <c r="E37" t="str">
        <f>VLOOKUP($B37,'multiple_choice 1054'!$A:$B,2,0)</f>
        <v>Exclusive. You would also like to have guests from among the most famous or influential people you can attract.</v>
      </c>
      <c r="F37" t="str">
        <f>VLOOKUP($B37,'multiple_choice 1053'!$A:$B,2,0)</f>
        <v>Clear One-Two. You’d like most of your guests to be selected using your first preferred approach, but you do want some guests from the second approach.</v>
      </c>
    </row>
    <row r="38" spans="2:21" x14ac:dyDescent="0.2">
      <c r="B38" s="10">
        <v>52</v>
      </c>
      <c r="C38" t="str">
        <f>VLOOKUP($B38,'multiple_choice 1056'!$A:$B,2,0)</f>
        <v>Expansive. A cool mix of people who do not (yet!) know each other well.</v>
      </c>
      <c r="D38" t="str">
        <f>VLOOKUP($B38,'multiple_choice 1055'!$A:$B,2,0)</f>
        <v>Cozy. For up to 12, a sit-down dinner with table service, white linens, excellent food and drinks, and a sound system for play-your-own music.</v>
      </c>
      <c r="E38" t="e">
        <f>VLOOKUP($B38,'multiple_choice 1054'!$A:$B,2,0)</f>
        <v>#N/A</v>
      </c>
      <c r="F38" t="str">
        <f>VLOOKUP($B38,'multiple_choice 1053'!$A:$B,2,0)</f>
        <v>Equal. You’d like an equal mix of your two approaches to selecting guests.</v>
      </c>
    </row>
    <row r="39" spans="2:21" x14ac:dyDescent="0.2">
      <c r="B39" s="10">
        <v>31</v>
      </c>
      <c r="C39" t="str">
        <f>VLOOKUP($B39,'multiple_choice 1056'!$A:$B,2,0)</f>
        <v>Tight. Your best and closest friends.</v>
      </c>
      <c r="D39" t="str">
        <f>VLOOKUP($B39,'multiple_choice 1055'!$A:$B,2,0)</f>
        <v>Mixer. For 20-30, a stand-up dining buffet with great food; a bar serving beer, wine, and soft drinks; and a sound system for play-your-own music.</v>
      </c>
      <c r="E39" t="e">
        <f>VLOOKUP($B39,'multiple_choice 1054'!$A:$B,2,0)</f>
        <v>#N/A</v>
      </c>
      <c r="F39" t="str">
        <f>VLOOKUP($B39,'multiple_choice 1053'!$A:$B,2,0)</f>
        <v>Equal. You’d like an equal mix of your two approaches to selecting guests.</v>
      </c>
    </row>
    <row r="40" spans="2:21" x14ac:dyDescent="0.2">
      <c r="B40" s="10">
        <v>55</v>
      </c>
      <c r="C40" t="str">
        <f>VLOOKUP($B40,'multiple_choice 1056'!$A:$B,2,0)</f>
        <v>Tight. Your best and closest friends.</v>
      </c>
      <c r="D40" t="str">
        <f>VLOOKUP($B40,'multiple_choice 1055'!$A:$B,2,0)</f>
        <v>Mixer. For 20-30, a stand-up dining buffet with great food; a bar serving beer, wine, and soft drinks; and a sound system for play-your-own music.</v>
      </c>
      <c r="E40" t="e">
        <f>VLOOKUP($B40,'multiple_choice 1054'!$A:$B,2,0)</f>
        <v>#N/A</v>
      </c>
      <c r="F40" t="str">
        <f>VLOOKUP($B40,'multiple_choice 1053'!$A:$B,2,0)</f>
        <v>Clear One-Two. You’d like most of your guests to be selected using your first preferred approach, but you do want some guests from the second approach.</v>
      </c>
    </row>
    <row r="41" spans="2:21" x14ac:dyDescent="0.2">
      <c r="B41" s="10">
        <v>50</v>
      </c>
      <c r="C41" t="str">
        <f>VLOOKUP($B41,'multiple_choice 1056'!$A:$B,2,0)</f>
        <v>Tight. Your best and closest friends.</v>
      </c>
      <c r="D41" t="str">
        <f>VLOOKUP($B41,'multiple_choice 1055'!$A:$B,2,0)</f>
        <v>Mixer. For 20-30, a stand-up dining buffet with great food; a bar serving beer, wine, and soft drinks; and a sound system for play-your-own music.</v>
      </c>
      <c r="E41" t="str">
        <f>VLOOKUP($B41,'multiple_choice 1054'!$A:$B,2,0)</f>
        <v>Exclusive. You would also like to have guests from among the most famous or influential people you can attract.</v>
      </c>
      <c r="F41" t="str">
        <f>VLOOKUP($B41,'multiple_choice 1053'!$A:$B,2,0)</f>
        <v>Clear One-Two. You’d like most of your guests to be selected using your first preferred approach, but you do want some guests from the second approach.</v>
      </c>
    </row>
    <row r="42" spans="2:21" x14ac:dyDescent="0.2">
      <c r="B42" s="10">
        <v>54</v>
      </c>
      <c r="C42" t="str">
        <f>VLOOKUP($B42,'multiple_choice 1056'!$A:$B,2,0)</f>
        <v>Tight. Your best and closest friends.</v>
      </c>
      <c r="D42" t="str">
        <f>VLOOKUP($B42,'multiple_choice 1055'!$A:$B,2,0)</f>
        <v>Cozy. For up to 12, a sit-down dinner with table service, white linens, excellent food and drinks, and a sound system for play-your-own music.</v>
      </c>
      <c r="E42" t="str">
        <f>VLOOKUP($B42,'multiple_choice 1054'!$A:$B,2,0)</f>
        <v>Exclusive. You would also like to have guests from among the most famous or influential people you can attract.</v>
      </c>
      <c r="F42" t="str">
        <f>VLOOKUP($B42,'multiple_choice 1053'!$A:$B,2,0)</f>
        <v>Clear One-Two. You’d like most of your guests to be selected using your first preferred approach, but you do want some guests from the second approach.</v>
      </c>
    </row>
    <row r="43" spans="2:21" x14ac:dyDescent="0.2">
      <c r="B43" s="10">
        <v>25</v>
      </c>
      <c r="C43" t="str">
        <f>VLOOKUP($B43,'multiple_choice 1056'!$A:$B,2,0)</f>
        <v>Tight. Your best and closest friends.</v>
      </c>
      <c r="D43" t="str">
        <f>VLOOKUP($B43,'multiple_choice 1055'!$A:$B,2,0)</f>
        <v>Cozy. For up to 12, a sit-down dinner with table service, white linens, excellent food and drinks, and a sound system for play-your-own music.</v>
      </c>
      <c r="E43" t="e">
        <f>VLOOKUP($B43,'multiple_choice 1054'!$A:$B,2,0)</f>
        <v>#N/A</v>
      </c>
      <c r="F43" t="str">
        <f>VLOOKUP($B43,'multiple_choice 1053'!$A:$B,2,0)</f>
        <v>Clear One-Two. You’d like most of your guests to be selected using your first preferred approach, but you do want some guests from the second approach.</v>
      </c>
    </row>
    <row r="45" spans="2:21" ht="13.5" thickBot="1" x14ac:dyDescent="0.25"/>
    <row r="46" spans="2:21" ht="38.25" customHeight="1" x14ac:dyDescent="0.2">
      <c r="B46" s="43" t="s">
        <v>198</v>
      </c>
      <c r="C46" s="44"/>
      <c r="D46" s="45" t="s">
        <v>199</v>
      </c>
      <c r="E46" s="45"/>
      <c r="F46" s="45"/>
      <c r="G46" s="45"/>
      <c r="H46" s="45"/>
      <c r="I46" s="45"/>
      <c r="J46" s="45"/>
      <c r="K46" s="45"/>
      <c r="L46" s="45"/>
      <c r="M46" s="45"/>
      <c r="N46" s="45"/>
      <c r="O46" s="45"/>
      <c r="P46" s="45"/>
      <c r="Q46" s="45"/>
      <c r="R46" s="45"/>
      <c r="S46" s="45"/>
      <c r="T46" s="45"/>
      <c r="U46" s="46"/>
    </row>
    <row r="47" spans="2:21" ht="38.25" customHeight="1" x14ac:dyDescent="0.2">
      <c r="B47" s="47">
        <v>1</v>
      </c>
      <c r="C47" s="48">
        <v>48</v>
      </c>
      <c r="D47" s="56" t="s">
        <v>201</v>
      </c>
      <c r="E47" s="56"/>
      <c r="F47" s="56"/>
      <c r="G47" s="56"/>
      <c r="H47" s="56"/>
      <c r="I47" s="56"/>
      <c r="J47" s="56"/>
      <c r="K47" s="56"/>
      <c r="L47" s="56"/>
      <c r="M47" s="56"/>
      <c r="N47" s="56"/>
      <c r="O47" s="56"/>
      <c r="P47" s="56"/>
      <c r="Q47" s="56"/>
      <c r="R47" s="56"/>
      <c r="S47" s="56"/>
      <c r="T47" s="56"/>
      <c r="U47" s="57"/>
    </row>
    <row r="48" spans="2:21" x14ac:dyDescent="0.2">
      <c r="B48" s="23">
        <v>2</v>
      </c>
      <c r="C48" s="24"/>
      <c r="D48" s="59"/>
      <c r="E48" s="52"/>
      <c r="F48" s="52"/>
      <c r="G48" s="52"/>
      <c r="H48" s="52"/>
      <c r="I48" s="52"/>
      <c r="J48" s="52"/>
      <c r="K48" s="52"/>
      <c r="L48" s="52"/>
      <c r="M48" s="52"/>
      <c r="N48" s="52"/>
      <c r="O48" s="52"/>
      <c r="P48" s="52"/>
      <c r="Q48" s="52"/>
      <c r="R48" s="52"/>
      <c r="S48" s="52"/>
      <c r="T48" s="52"/>
      <c r="U48" s="53"/>
    </row>
    <row r="49" spans="2:21" ht="13.5" thickBot="1" x14ac:dyDescent="0.25">
      <c r="B49" s="26">
        <v>3</v>
      </c>
      <c r="C49" s="27"/>
      <c r="D49" s="60"/>
      <c r="E49" s="54"/>
      <c r="F49" s="54"/>
      <c r="G49" s="54"/>
      <c r="H49" s="54"/>
      <c r="I49" s="54"/>
      <c r="J49" s="54"/>
      <c r="K49" s="54"/>
      <c r="L49" s="54"/>
      <c r="M49" s="54"/>
      <c r="N49" s="54"/>
      <c r="O49" s="54"/>
      <c r="P49" s="54"/>
      <c r="Q49" s="54"/>
      <c r="R49" s="54"/>
      <c r="S49" s="54"/>
      <c r="T49" s="54"/>
      <c r="U49" s="55"/>
    </row>
    <row r="50" spans="2:21" x14ac:dyDescent="0.2">
      <c r="C50" s="58"/>
      <c r="D50" s="15"/>
      <c r="E50" s="15"/>
      <c r="F50" s="15"/>
      <c r="G50" s="15"/>
      <c r="H50" s="15"/>
      <c r="I50" s="15"/>
      <c r="J50" s="15"/>
      <c r="K50" s="15"/>
      <c r="L50" s="15"/>
      <c r="M50" s="15"/>
      <c r="N50" s="15"/>
      <c r="O50" s="15"/>
      <c r="P50" s="15"/>
      <c r="Q50" s="15"/>
      <c r="R50" s="15"/>
      <c r="S50" s="15"/>
      <c r="T50" s="15"/>
      <c r="U50" s="15"/>
    </row>
    <row r="51" spans="2:21" ht="51" x14ac:dyDescent="0.2">
      <c r="B51" s="39" t="s">
        <v>189</v>
      </c>
      <c r="D51" s="15"/>
      <c r="E51" s="15"/>
      <c r="F51" s="15"/>
      <c r="G51" s="15"/>
      <c r="H51" s="15"/>
      <c r="I51" s="15"/>
      <c r="J51" s="15"/>
      <c r="K51" s="15"/>
      <c r="L51" s="15"/>
      <c r="M51" s="15"/>
      <c r="N51" s="15"/>
      <c r="O51" s="15"/>
      <c r="P51" s="15"/>
      <c r="Q51" s="15"/>
      <c r="R51" s="15"/>
      <c r="S51" s="15"/>
      <c r="T51" s="15"/>
      <c r="U51" s="15"/>
    </row>
    <row r="52" spans="2:21" x14ac:dyDescent="0.2">
      <c r="D52" s="15"/>
      <c r="E52" s="15"/>
      <c r="F52" s="15"/>
      <c r="G52" s="15"/>
      <c r="H52" s="15"/>
      <c r="I52" s="15"/>
      <c r="J52" s="15"/>
      <c r="K52" s="15"/>
      <c r="L52" s="15"/>
      <c r="M52" s="15"/>
      <c r="N52" s="15"/>
      <c r="O52" s="15"/>
      <c r="P52" s="15"/>
      <c r="Q52" s="15"/>
      <c r="R52" s="15"/>
      <c r="S52" s="15"/>
      <c r="T52" s="15"/>
      <c r="U52" s="15"/>
    </row>
    <row r="53" spans="2:21" x14ac:dyDescent="0.2">
      <c r="C53" s="38" t="s">
        <v>179</v>
      </c>
      <c r="D53" s="38" t="s">
        <v>180</v>
      </c>
      <c r="E53" s="38" t="s">
        <v>181</v>
      </c>
      <c r="F53" s="38" t="s">
        <v>182</v>
      </c>
      <c r="G53" s="15"/>
      <c r="H53" s="15"/>
      <c r="I53" s="15"/>
      <c r="J53" s="15"/>
      <c r="K53" s="15"/>
      <c r="L53" s="15"/>
      <c r="M53" s="15"/>
      <c r="N53" s="15"/>
      <c r="O53" s="15"/>
      <c r="P53" s="15"/>
      <c r="Q53" s="15"/>
      <c r="R53" s="15"/>
      <c r="S53" s="15"/>
      <c r="T53" s="15"/>
      <c r="U53" s="15"/>
    </row>
    <row r="54" spans="2:21" x14ac:dyDescent="0.2">
      <c r="B54" s="10"/>
      <c r="C54" t="e">
        <f>VLOOKUP($B54,'multiple_choice 1056'!$A:$B,2,0)</f>
        <v>#N/A</v>
      </c>
      <c r="D54" t="e">
        <f>VLOOKUP($B54,'multiple_choice 1055'!$A:$B,2,0)</f>
        <v>#N/A</v>
      </c>
      <c r="E54" t="e">
        <f>VLOOKUP($B54,'multiple_choice 1054'!$A:$B,2,0)</f>
        <v>#N/A</v>
      </c>
      <c r="F54" t="e">
        <f>VLOOKUP($B54,'multiple_choice 1053'!$A:$B,2,0)</f>
        <v>#N/A</v>
      </c>
      <c r="G54" s="15"/>
      <c r="H54" s="15"/>
      <c r="I54" s="15"/>
      <c r="J54" s="15"/>
      <c r="K54" s="15"/>
      <c r="L54" s="15"/>
      <c r="M54" s="15"/>
      <c r="N54" s="15"/>
      <c r="O54" s="15"/>
      <c r="P54" s="15"/>
      <c r="Q54" s="15"/>
      <c r="R54" s="15"/>
      <c r="S54" s="15"/>
      <c r="T54" s="15"/>
      <c r="U54" s="15"/>
    </row>
    <row r="55" spans="2:21" x14ac:dyDescent="0.2">
      <c r="B55" s="10"/>
      <c r="G55" s="15"/>
      <c r="H55" s="15"/>
      <c r="I55" s="15"/>
      <c r="J55" s="15"/>
      <c r="K55" s="15"/>
      <c r="L55" s="15"/>
      <c r="M55" s="15"/>
      <c r="N55" s="15"/>
      <c r="O55" s="15"/>
      <c r="P55" s="15"/>
      <c r="Q55" s="15"/>
      <c r="R55" s="15"/>
      <c r="S55" s="15"/>
      <c r="T55" s="15"/>
      <c r="U55" s="15"/>
    </row>
    <row r="56" spans="2:21" x14ac:dyDescent="0.2">
      <c r="B56" s="10"/>
      <c r="G56" s="15"/>
      <c r="H56" s="15"/>
      <c r="I56" s="15"/>
      <c r="J56" s="15"/>
      <c r="K56" s="15"/>
      <c r="L56" s="15"/>
      <c r="M56" s="15"/>
      <c r="N56" s="15"/>
      <c r="O56" s="15"/>
      <c r="P56" s="15"/>
      <c r="Q56" s="15"/>
      <c r="R56" s="15"/>
      <c r="S56" s="15"/>
      <c r="T56" s="15"/>
      <c r="U56" s="15"/>
    </row>
    <row r="57" spans="2:21" x14ac:dyDescent="0.2">
      <c r="B57" s="10"/>
    </row>
    <row r="58" spans="2:21" x14ac:dyDescent="0.2">
      <c r="B58" s="10"/>
    </row>
    <row r="59" spans="2:21" x14ac:dyDescent="0.2">
      <c r="B59" s="10"/>
    </row>
    <row r="60" spans="2:21" x14ac:dyDescent="0.2">
      <c r="B60" s="10"/>
    </row>
    <row r="61" spans="2:21" x14ac:dyDescent="0.2">
      <c r="B61" s="10"/>
    </row>
    <row r="62" spans="2:21" x14ac:dyDescent="0.2">
      <c r="B62" s="10"/>
    </row>
    <row r="63" spans="2:21" x14ac:dyDescent="0.2">
      <c r="B63" s="10"/>
    </row>
    <row r="64" spans="2:21" x14ac:dyDescent="0.2">
      <c r="B64" s="10"/>
    </row>
    <row r="65" spans="2:2" x14ac:dyDescent="0.2">
      <c r="B65" s="10"/>
    </row>
    <row r="66" spans="2:2" x14ac:dyDescent="0.2">
      <c r="B66" s="10"/>
    </row>
    <row r="67" spans="2:2" x14ac:dyDescent="0.2">
      <c r="B67" s="10"/>
    </row>
    <row r="68" spans="2:2" x14ac:dyDescent="0.2">
      <c r="B68" s="10"/>
    </row>
  </sheetData>
  <mergeCells count="6">
    <mergeCell ref="D22:U22"/>
    <mergeCell ref="D46:U46"/>
    <mergeCell ref="D47:U47"/>
    <mergeCell ref="D2:U2"/>
    <mergeCell ref="D3:U3"/>
    <mergeCell ref="D21:U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showGridLines="0" tabSelected="1" topLeftCell="D1" workbookViewId="0">
      <selection activeCell="H8" sqref="H8"/>
    </sheetView>
  </sheetViews>
  <sheetFormatPr defaultRowHeight="12.75" x14ac:dyDescent="0.2"/>
  <cols>
    <col min="1" max="1" width="16" style="62" bestFit="1" customWidth="1"/>
    <col min="2" max="2" width="23.375" bestFit="1" customWidth="1"/>
    <col min="3" max="4" width="10.875" bestFit="1" customWidth="1"/>
    <col min="5" max="5" width="8.875" bestFit="1" customWidth="1"/>
    <col min="6" max="6" width="11.875" bestFit="1" customWidth="1"/>
    <col min="10" max="10" width="18.5" customWidth="1"/>
    <col min="11" max="16" width="8.75" customWidth="1"/>
  </cols>
  <sheetData>
    <row r="1" spans="1:22" ht="13.5" thickBot="1" x14ac:dyDescent="0.25">
      <c r="A1" s="62" t="s">
        <v>202</v>
      </c>
      <c r="N1" s="62"/>
    </row>
    <row r="2" spans="1:22" ht="13.5" thickBot="1" x14ac:dyDescent="0.25">
      <c r="B2" t="s">
        <v>203</v>
      </c>
      <c r="C2" t="s">
        <v>204</v>
      </c>
      <c r="D2" t="s">
        <v>205</v>
      </c>
      <c r="E2" t="s">
        <v>206</v>
      </c>
      <c r="F2" t="s">
        <v>207</v>
      </c>
      <c r="J2" s="67" t="s">
        <v>218</v>
      </c>
      <c r="K2" s="74"/>
      <c r="L2" s="74"/>
      <c r="M2" s="74"/>
      <c r="N2" s="74"/>
      <c r="O2" s="74"/>
      <c r="P2" s="68"/>
    </row>
    <row r="3" spans="1:22" ht="13.5" thickBot="1" x14ac:dyDescent="0.25">
      <c r="A3" s="62">
        <v>1</v>
      </c>
      <c r="B3" t="s">
        <v>208</v>
      </c>
      <c r="C3">
        <v>1.07448184</v>
      </c>
      <c r="D3">
        <v>0.1641291</v>
      </c>
      <c r="E3">
        <v>6.5465669999999996</v>
      </c>
      <c r="F3" s="22">
        <v>5.8874910000000003E-11</v>
      </c>
      <c r="J3" s="69" t="s">
        <v>221</v>
      </c>
      <c r="K3" s="67" t="s">
        <v>178</v>
      </c>
      <c r="L3" s="68"/>
      <c r="M3" s="67" t="s">
        <v>177</v>
      </c>
      <c r="N3" s="68"/>
      <c r="O3" s="67" t="s">
        <v>217</v>
      </c>
      <c r="P3" s="68"/>
      <c r="R3" s="75" t="s">
        <v>222</v>
      </c>
      <c r="S3" s="76"/>
      <c r="T3" s="76"/>
      <c r="U3" s="76"/>
      <c r="V3" s="76"/>
    </row>
    <row r="4" spans="1:22" ht="15" thickBot="1" x14ac:dyDescent="0.25">
      <c r="A4" s="62">
        <v>2</v>
      </c>
      <c r="B4" t="s">
        <v>209</v>
      </c>
      <c r="C4">
        <v>8.2906640000000004E-2</v>
      </c>
      <c r="D4">
        <v>2.5864499999999999E-2</v>
      </c>
      <c r="E4">
        <v>3.205422</v>
      </c>
      <c r="F4" s="22">
        <v>1.3486469999999999E-3</v>
      </c>
      <c r="J4" s="70"/>
      <c r="K4" s="78" t="s">
        <v>224</v>
      </c>
      <c r="L4" s="78" t="s">
        <v>225</v>
      </c>
      <c r="M4" s="78" t="s">
        <v>224</v>
      </c>
      <c r="N4" s="78" t="s">
        <v>225</v>
      </c>
      <c r="O4" s="78" t="s">
        <v>224</v>
      </c>
      <c r="P4" s="78" t="s">
        <v>225</v>
      </c>
      <c r="R4" s="76"/>
      <c r="S4" s="76"/>
      <c r="T4" s="76"/>
      <c r="U4" s="76"/>
      <c r="V4" s="76"/>
    </row>
    <row r="5" spans="1:22" x14ac:dyDescent="0.2">
      <c r="A5" s="62" t="s">
        <v>210</v>
      </c>
      <c r="J5" s="64" t="s">
        <v>204</v>
      </c>
      <c r="K5" s="71">
        <v>1.09922089</v>
      </c>
      <c r="L5" s="71">
        <v>7.4542849999999994E-2</v>
      </c>
      <c r="M5" s="71">
        <v>0.86090060000000002</v>
      </c>
      <c r="N5" s="71">
        <v>0.12627060000000001</v>
      </c>
      <c r="O5" s="71">
        <v>1.07448184</v>
      </c>
      <c r="P5" s="71">
        <v>8.2906640000000004E-2</v>
      </c>
      <c r="R5" s="76"/>
      <c r="S5" s="76"/>
      <c r="T5" s="76"/>
      <c r="U5" s="76"/>
      <c r="V5" s="76"/>
    </row>
    <row r="6" spans="1:22" x14ac:dyDescent="0.2">
      <c r="B6" t="s">
        <v>203</v>
      </c>
      <c r="C6" t="s">
        <v>204</v>
      </c>
      <c r="D6" t="s">
        <v>205</v>
      </c>
      <c r="E6" t="s">
        <v>206</v>
      </c>
      <c r="F6" t="s">
        <v>207</v>
      </c>
      <c r="J6" s="65" t="s">
        <v>205</v>
      </c>
      <c r="K6" s="72">
        <v>0.13758943000000001</v>
      </c>
      <c r="L6" s="72">
        <v>2.0895589999999999E-2</v>
      </c>
      <c r="M6" s="72">
        <v>0.16173979999999999</v>
      </c>
      <c r="N6" s="72">
        <v>2.5291500000000001E-2</v>
      </c>
      <c r="O6" s="72">
        <v>0.1641291</v>
      </c>
      <c r="P6" s="72">
        <v>2.5864499999999999E-2</v>
      </c>
      <c r="R6" s="76"/>
      <c r="S6" s="76"/>
      <c r="T6" s="76"/>
      <c r="U6" s="76"/>
      <c r="V6" s="76"/>
    </row>
    <row r="7" spans="1:22" x14ac:dyDescent="0.2">
      <c r="A7" s="62">
        <v>1</v>
      </c>
      <c r="B7" t="s">
        <v>208</v>
      </c>
      <c r="C7">
        <v>0.86090060000000002</v>
      </c>
      <c r="D7">
        <v>0.16173979999999999</v>
      </c>
      <c r="E7">
        <v>5.3227510000000002</v>
      </c>
      <c r="F7" s="22">
        <v>1.022095E-7</v>
      </c>
      <c r="J7" s="65" t="s">
        <v>206</v>
      </c>
      <c r="K7" s="72">
        <v>7.9891379999999996</v>
      </c>
      <c r="L7" s="72">
        <v>3.5673970000000002</v>
      </c>
      <c r="M7" s="72">
        <v>5.3227510000000002</v>
      </c>
      <c r="N7" s="72">
        <v>4.9926120000000003</v>
      </c>
      <c r="O7" s="72">
        <v>6.5465669999999996</v>
      </c>
      <c r="P7" s="72">
        <v>3.205422</v>
      </c>
      <c r="R7" s="76"/>
      <c r="S7" s="76"/>
      <c r="T7" s="76"/>
      <c r="U7" s="76"/>
      <c r="V7" s="76"/>
    </row>
    <row r="8" spans="1:22" ht="13.5" thickBot="1" x14ac:dyDescent="0.25">
      <c r="A8" s="62">
        <v>2</v>
      </c>
      <c r="B8" t="s">
        <v>209</v>
      </c>
      <c r="C8">
        <v>0.12627060000000001</v>
      </c>
      <c r="D8">
        <v>2.5291500000000001E-2</v>
      </c>
      <c r="E8">
        <v>4.9926120000000003</v>
      </c>
      <c r="F8" s="22">
        <v>5.9568110000000002E-7</v>
      </c>
      <c r="J8" s="66" t="s">
        <v>207</v>
      </c>
      <c r="K8" s="73">
        <v>1.35886E-15</v>
      </c>
      <c r="L8" s="73">
        <v>3.605449E-4</v>
      </c>
      <c r="M8" s="73">
        <v>1.022095E-7</v>
      </c>
      <c r="N8" s="73">
        <v>5.9568110000000002E-7</v>
      </c>
      <c r="O8" s="73">
        <v>5.8874910000000003E-11</v>
      </c>
      <c r="P8" s="73">
        <v>1.3486469999999999E-3</v>
      </c>
      <c r="R8" s="76"/>
      <c r="S8" s="76"/>
      <c r="T8" s="76"/>
      <c r="U8" s="76"/>
      <c r="V8" s="76"/>
    </row>
    <row r="9" spans="1:22" x14ac:dyDescent="0.2">
      <c r="A9" s="62" t="s">
        <v>211</v>
      </c>
      <c r="N9" s="63"/>
      <c r="R9" s="76"/>
      <c r="S9" s="76"/>
      <c r="T9" s="76"/>
      <c r="U9" s="76"/>
      <c r="V9" s="76"/>
    </row>
    <row r="10" spans="1:22" ht="13.5" thickBot="1" x14ac:dyDescent="0.25">
      <c r="B10" t="s">
        <v>203</v>
      </c>
      <c r="C10" t="s">
        <v>204</v>
      </c>
      <c r="D10" t="s">
        <v>205</v>
      </c>
      <c r="E10" t="s">
        <v>206</v>
      </c>
      <c r="F10" t="s">
        <v>207</v>
      </c>
      <c r="R10" s="76"/>
      <c r="S10" s="76"/>
      <c r="T10" s="76"/>
      <c r="U10" s="76"/>
      <c r="V10" s="76"/>
    </row>
    <row r="11" spans="1:22" ht="13.5" thickBot="1" x14ac:dyDescent="0.25">
      <c r="A11" s="62">
        <v>1</v>
      </c>
      <c r="B11" t="s">
        <v>208</v>
      </c>
      <c r="C11">
        <v>1.09922089</v>
      </c>
      <c r="D11">
        <v>0.13758943000000001</v>
      </c>
      <c r="E11">
        <v>7.9891379999999996</v>
      </c>
      <c r="F11" s="22">
        <v>1.35886E-15</v>
      </c>
      <c r="J11" s="67" t="s">
        <v>219</v>
      </c>
      <c r="K11" s="74"/>
      <c r="L11" s="74"/>
      <c r="M11" s="74"/>
      <c r="N11" s="74"/>
      <c r="O11" s="74"/>
      <c r="P11" s="68"/>
      <c r="R11" s="76"/>
      <c r="S11" s="76"/>
      <c r="T11" s="76"/>
      <c r="U11" s="76"/>
      <c r="V11" s="76"/>
    </row>
    <row r="12" spans="1:22" ht="13.5" thickBot="1" x14ac:dyDescent="0.25">
      <c r="A12" s="62">
        <v>2</v>
      </c>
      <c r="B12" t="s">
        <v>209</v>
      </c>
      <c r="C12">
        <v>7.4542849999999994E-2</v>
      </c>
      <c r="D12">
        <v>2.0895589999999999E-2</v>
      </c>
      <c r="E12">
        <v>3.5673970000000002</v>
      </c>
      <c r="F12" s="22">
        <v>3.605449E-4</v>
      </c>
      <c r="J12" s="69" t="s">
        <v>221</v>
      </c>
      <c r="K12" s="67" t="s">
        <v>178</v>
      </c>
      <c r="L12" s="68"/>
      <c r="M12" s="67" t="s">
        <v>177</v>
      </c>
      <c r="N12" s="68"/>
      <c r="O12" s="67" t="s">
        <v>217</v>
      </c>
      <c r="P12" s="68"/>
      <c r="R12" s="76"/>
      <c r="S12" s="76"/>
      <c r="T12" s="76"/>
      <c r="U12" s="76"/>
      <c r="V12" s="76"/>
    </row>
    <row r="13" spans="1:22" ht="15" thickBot="1" x14ac:dyDescent="0.25">
      <c r="A13" s="62" t="s">
        <v>212</v>
      </c>
      <c r="J13" s="70"/>
      <c r="K13" s="78" t="s">
        <v>224</v>
      </c>
      <c r="L13" s="78" t="s">
        <v>225</v>
      </c>
      <c r="M13" s="78" t="s">
        <v>224</v>
      </c>
      <c r="N13" s="78" t="s">
        <v>225</v>
      </c>
      <c r="O13" s="78" t="s">
        <v>224</v>
      </c>
      <c r="P13" s="78" t="s">
        <v>225</v>
      </c>
      <c r="R13" s="76"/>
      <c r="S13" s="76"/>
      <c r="T13" s="76"/>
      <c r="U13" s="76"/>
      <c r="V13" s="76"/>
    </row>
    <row r="14" spans="1:22" x14ac:dyDescent="0.2">
      <c r="B14" t="s">
        <v>203</v>
      </c>
      <c r="C14" t="s">
        <v>204</v>
      </c>
      <c r="D14" t="s">
        <v>205</v>
      </c>
      <c r="E14" t="s">
        <v>206</v>
      </c>
      <c r="F14" t="s">
        <v>207</v>
      </c>
      <c r="J14" s="64" t="s">
        <v>204</v>
      </c>
      <c r="K14" s="71">
        <v>1.0994155800000001</v>
      </c>
      <c r="L14" s="71">
        <v>7.450859E-2</v>
      </c>
      <c r="M14" s="71">
        <v>0.88562909999999995</v>
      </c>
      <c r="N14" s="71">
        <v>0.1216807</v>
      </c>
      <c r="O14" s="71">
        <v>1.0823674999999999</v>
      </c>
      <c r="P14" s="71">
        <v>8.1448549999999995E-2</v>
      </c>
      <c r="R14" s="76"/>
      <c r="S14" s="76"/>
      <c r="T14" s="76"/>
      <c r="U14" s="76"/>
      <c r="V14" s="76"/>
    </row>
    <row r="15" spans="1:22" x14ac:dyDescent="0.2">
      <c r="A15" s="62">
        <v>1</v>
      </c>
      <c r="B15" t="s">
        <v>208</v>
      </c>
      <c r="C15">
        <v>1.0823674999999999</v>
      </c>
      <c r="D15">
        <v>0.13177474</v>
      </c>
      <c r="E15">
        <v>8.2137709999999995</v>
      </c>
      <c r="F15" s="22">
        <v>2.1434870000000001E-16</v>
      </c>
      <c r="J15" s="65" t="s">
        <v>205</v>
      </c>
      <c r="K15" s="72">
        <v>0.13256709999999999</v>
      </c>
      <c r="L15" s="72">
        <v>1.9891300000000001E-2</v>
      </c>
      <c r="M15" s="72">
        <v>0.1245343</v>
      </c>
      <c r="N15" s="72">
        <v>1.7454899999999999E-2</v>
      </c>
      <c r="O15" s="72">
        <v>0.13177474</v>
      </c>
      <c r="P15" s="72">
        <v>1.957062E-2</v>
      </c>
      <c r="R15" s="76"/>
      <c r="S15" s="76"/>
      <c r="T15" s="76"/>
      <c r="U15" s="76"/>
      <c r="V15" s="76"/>
    </row>
    <row r="16" spans="1:22" x14ac:dyDescent="0.2">
      <c r="A16" s="62">
        <v>2</v>
      </c>
      <c r="B16" t="s">
        <v>209</v>
      </c>
      <c r="C16">
        <v>8.1448549999999995E-2</v>
      </c>
      <c r="D16">
        <v>1.957062E-2</v>
      </c>
      <c r="E16">
        <v>4.1617769999999998</v>
      </c>
      <c r="F16" s="22">
        <v>3.1578000000000002E-5</v>
      </c>
      <c r="J16" s="65" t="s">
        <v>206</v>
      </c>
      <c r="K16" s="72">
        <v>8.2932790000000001</v>
      </c>
      <c r="L16" s="72">
        <v>3.745787</v>
      </c>
      <c r="M16" s="72">
        <v>7.1115269999999997</v>
      </c>
      <c r="N16" s="72">
        <v>6.9711489999999996</v>
      </c>
      <c r="O16" s="72">
        <v>8.2137709999999995</v>
      </c>
      <c r="P16" s="72">
        <v>4.1617769999999998</v>
      </c>
      <c r="R16" s="76"/>
      <c r="S16" s="76"/>
      <c r="T16" s="76"/>
      <c r="U16" s="76"/>
      <c r="V16" s="76"/>
    </row>
    <row r="17" spans="1:22" ht="13.5" thickBot="1" x14ac:dyDescent="0.25">
      <c r="A17" s="62" t="s">
        <v>213</v>
      </c>
      <c r="J17" s="66" t="s">
        <v>207</v>
      </c>
      <c r="K17" s="73">
        <v>1.101682E-16</v>
      </c>
      <c r="L17" s="73">
        <v>1.7982879999999999E-4</v>
      </c>
      <c r="M17" s="73">
        <v>1.14766E-12</v>
      </c>
      <c r="N17" s="73">
        <v>3.1436389999999999E-12</v>
      </c>
      <c r="O17" s="73">
        <v>2.1434870000000001E-16</v>
      </c>
      <c r="P17" s="73">
        <v>3.1578000000000002E-5</v>
      </c>
      <c r="R17" s="76"/>
      <c r="S17" s="76"/>
      <c r="T17" s="76"/>
      <c r="U17" s="76"/>
      <c r="V17" s="76"/>
    </row>
    <row r="18" spans="1:22" x14ac:dyDescent="0.2">
      <c r="B18" t="s">
        <v>203</v>
      </c>
      <c r="C18" t="s">
        <v>204</v>
      </c>
      <c r="D18" t="s">
        <v>205</v>
      </c>
      <c r="E18" t="s">
        <v>206</v>
      </c>
      <c r="F18" t="s">
        <v>207</v>
      </c>
      <c r="J18" s="24"/>
      <c r="K18" s="33"/>
      <c r="L18" s="33"/>
      <c r="M18" s="33"/>
      <c r="N18" s="33"/>
      <c r="O18" s="33"/>
      <c r="P18" s="33"/>
      <c r="R18" s="76"/>
      <c r="S18" s="76"/>
      <c r="T18" s="76"/>
      <c r="U18" s="76"/>
      <c r="V18" s="76"/>
    </row>
    <row r="19" spans="1:22" ht="13.5" thickBot="1" x14ac:dyDescent="0.25">
      <c r="A19" s="62">
        <v>1</v>
      </c>
      <c r="B19" t="s">
        <v>208</v>
      </c>
      <c r="C19">
        <v>0.88562909999999995</v>
      </c>
      <c r="D19">
        <v>0.1245343</v>
      </c>
      <c r="E19">
        <v>7.1115269999999997</v>
      </c>
      <c r="F19" s="22">
        <v>1.14766E-12</v>
      </c>
      <c r="R19" s="76"/>
      <c r="S19" s="76"/>
      <c r="T19" s="76"/>
      <c r="U19" s="76"/>
      <c r="V19" s="76"/>
    </row>
    <row r="20" spans="1:22" ht="13.5" thickBot="1" x14ac:dyDescent="0.25">
      <c r="A20" s="62">
        <v>2</v>
      </c>
      <c r="B20" t="s">
        <v>209</v>
      </c>
      <c r="C20">
        <v>0.1216807</v>
      </c>
      <c r="D20">
        <v>1.7454899999999999E-2</v>
      </c>
      <c r="E20">
        <v>6.9711489999999996</v>
      </c>
      <c r="F20" s="22">
        <v>3.1436389999999999E-12</v>
      </c>
      <c r="J20" s="67" t="s">
        <v>220</v>
      </c>
      <c r="K20" s="74"/>
      <c r="L20" s="74"/>
      <c r="M20" s="74"/>
      <c r="N20" s="74"/>
      <c r="O20" s="74"/>
      <c r="P20" s="68"/>
      <c r="R20" s="76"/>
      <c r="S20" s="76"/>
      <c r="T20" s="76"/>
      <c r="U20" s="76"/>
      <c r="V20" s="76"/>
    </row>
    <row r="21" spans="1:22" ht="13.5" thickBot="1" x14ac:dyDescent="0.25">
      <c r="A21" s="62" t="s">
        <v>214</v>
      </c>
      <c r="J21" s="69" t="s">
        <v>221</v>
      </c>
      <c r="K21" s="67" t="s">
        <v>178</v>
      </c>
      <c r="L21" s="68"/>
      <c r="M21" s="67" t="s">
        <v>177</v>
      </c>
      <c r="N21" s="68"/>
      <c r="O21" s="67" t="s">
        <v>217</v>
      </c>
      <c r="P21" s="68"/>
      <c r="R21" s="76"/>
      <c r="S21" s="76"/>
      <c r="T21" s="76"/>
      <c r="U21" s="76"/>
      <c r="V21" s="76"/>
    </row>
    <row r="22" spans="1:22" ht="15" thickBot="1" x14ac:dyDescent="0.25">
      <c r="B22" t="s">
        <v>203</v>
      </c>
      <c r="C22" t="s">
        <v>204</v>
      </c>
      <c r="D22" t="s">
        <v>205</v>
      </c>
      <c r="E22" t="s">
        <v>206</v>
      </c>
      <c r="F22" t="s">
        <v>207</v>
      </c>
      <c r="J22" s="70"/>
      <c r="K22" s="78" t="s">
        <v>224</v>
      </c>
      <c r="L22" s="78" t="s">
        <v>225</v>
      </c>
      <c r="M22" s="78" t="s">
        <v>224</v>
      </c>
      <c r="N22" s="78" t="s">
        <v>225</v>
      </c>
      <c r="O22" s="78" t="s">
        <v>224</v>
      </c>
      <c r="P22" s="78" t="s">
        <v>225</v>
      </c>
      <c r="R22" s="76"/>
      <c r="S22" s="76"/>
      <c r="T22" s="76"/>
      <c r="U22" s="76"/>
      <c r="V22" s="76"/>
    </row>
    <row r="23" spans="1:22" x14ac:dyDescent="0.2">
      <c r="A23" s="62">
        <v>1</v>
      </c>
      <c r="B23" t="s">
        <v>208</v>
      </c>
      <c r="C23">
        <v>2.3985332000000001</v>
      </c>
      <c r="D23">
        <v>0.76656550000000001</v>
      </c>
      <c r="E23">
        <v>3.1289349999999998</v>
      </c>
      <c r="F23">
        <v>3.0113520000000001E-3</v>
      </c>
      <c r="J23" s="64" t="s">
        <v>204</v>
      </c>
      <c r="K23" s="71">
        <v>2.5629865999999999</v>
      </c>
      <c r="L23" s="71">
        <v>0.38386769999999998</v>
      </c>
      <c r="M23" s="71">
        <v>1.2160757</v>
      </c>
      <c r="N23" s="71">
        <v>0.72485509999999997</v>
      </c>
      <c r="O23" s="71">
        <v>2.3985332000000001</v>
      </c>
      <c r="P23" s="71">
        <v>0.43636009999999997</v>
      </c>
      <c r="R23" s="76"/>
      <c r="S23" s="76"/>
      <c r="T23" s="76"/>
      <c r="U23" s="76"/>
      <c r="V23" s="76"/>
    </row>
    <row r="24" spans="1:22" x14ac:dyDescent="0.2">
      <c r="A24" s="62">
        <v>2</v>
      </c>
      <c r="B24" t="s">
        <v>209</v>
      </c>
      <c r="C24">
        <v>0.43636009999999997</v>
      </c>
      <c r="D24">
        <v>0.1325838</v>
      </c>
      <c r="E24">
        <v>3.2912029999999999</v>
      </c>
      <c r="F24">
        <v>1.897421E-3</v>
      </c>
      <c r="J24" s="65" t="s">
        <v>205</v>
      </c>
      <c r="K24" s="72">
        <v>0.62546400000000002</v>
      </c>
      <c r="L24" s="72">
        <v>0.1082997</v>
      </c>
      <c r="M24" s="72">
        <v>0.80420519999999995</v>
      </c>
      <c r="N24" s="72">
        <v>0.14346390000000001</v>
      </c>
      <c r="O24" s="72">
        <v>0.76656550000000001</v>
      </c>
      <c r="P24" s="72">
        <v>0.1325838</v>
      </c>
      <c r="R24" s="76"/>
      <c r="S24" s="76"/>
      <c r="T24" s="76"/>
      <c r="U24" s="76"/>
      <c r="V24" s="76"/>
    </row>
    <row r="25" spans="1:22" x14ac:dyDescent="0.2">
      <c r="A25" s="62" t="s">
        <v>215</v>
      </c>
      <c r="J25" s="65" t="s">
        <v>206</v>
      </c>
      <c r="K25" s="72">
        <v>4.0977360000000003</v>
      </c>
      <c r="L25" s="72">
        <v>3.5444939999999998</v>
      </c>
      <c r="M25" s="72">
        <v>1.512146</v>
      </c>
      <c r="N25" s="72">
        <v>5.0525270000000004</v>
      </c>
      <c r="O25" s="72">
        <v>3.1289349999999998</v>
      </c>
      <c r="P25" s="72">
        <v>3.2912029999999999</v>
      </c>
      <c r="R25" s="76"/>
      <c r="S25" s="76"/>
      <c r="T25" s="76"/>
      <c r="U25" s="76"/>
      <c r="V25" s="76"/>
    </row>
    <row r="26" spans="1:22" ht="13.5" thickBot="1" x14ac:dyDescent="0.25">
      <c r="B26" t="s">
        <v>203</v>
      </c>
      <c r="C26" t="s">
        <v>204</v>
      </c>
      <c r="D26" t="s">
        <v>205</v>
      </c>
      <c r="E26" t="s">
        <v>206</v>
      </c>
      <c r="F26" t="s">
        <v>207</v>
      </c>
      <c r="J26" s="66" t="s">
        <v>207</v>
      </c>
      <c r="K26" s="73">
        <v>1.675941E-4</v>
      </c>
      <c r="L26" s="73">
        <v>9.1607799999999997E-4</v>
      </c>
      <c r="M26" s="73">
        <v>0.136792</v>
      </c>
      <c r="N26" s="73">
        <v>6.1984639999999999E-6</v>
      </c>
      <c r="O26" s="73">
        <v>3.0113520000000001E-3</v>
      </c>
      <c r="P26" s="73">
        <v>1.897421E-3</v>
      </c>
      <c r="R26" s="76"/>
      <c r="S26" s="76"/>
      <c r="T26" s="76"/>
      <c r="U26" s="76"/>
      <c r="V26" s="76"/>
    </row>
    <row r="27" spans="1:22" x14ac:dyDescent="0.2">
      <c r="A27" s="62">
        <v>1</v>
      </c>
      <c r="B27" t="s">
        <v>208</v>
      </c>
      <c r="C27">
        <v>1.2160757</v>
      </c>
      <c r="D27">
        <v>0.80420519999999995</v>
      </c>
      <c r="E27">
        <v>1.512146</v>
      </c>
      <c r="F27" s="22">
        <v>0.136792</v>
      </c>
    </row>
    <row r="28" spans="1:22" x14ac:dyDescent="0.2">
      <c r="A28" s="62">
        <v>2</v>
      </c>
      <c r="B28" t="s">
        <v>209</v>
      </c>
      <c r="C28">
        <v>0.72485509999999997</v>
      </c>
      <c r="D28">
        <v>0.14346390000000001</v>
      </c>
      <c r="E28">
        <v>5.0525270000000004</v>
      </c>
      <c r="F28" s="22">
        <v>6.1984639999999999E-6</v>
      </c>
      <c r="N28" s="63"/>
    </row>
    <row r="29" spans="1:22" x14ac:dyDescent="0.2">
      <c r="A29" s="62" t="s">
        <v>216</v>
      </c>
      <c r="N29" s="63"/>
    </row>
    <row r="30" spans="1:22" x14ac:dyDescent="0.2">
      <c r="B30" t="s">
        <v>203</v>
      </c>
      <c r="C30" t="s">
        <v>204</v>
      </c>
      <c r="D30" t="s">
        <v>205</v>
      </c>
      <c r="E30" t="s">
        <v>206</v>
      </c>
      <c r="F30" t="s">
        <v>207</v>
      </c>
      <c r="N30" s="63"/>
    </row>
    <row r="31" spans="1:22" x14ac:dyDescent="0.2">
      <c r="A31" s="62">
        <v>1</v>
      </c>
      <c r="B31" t="s">
        <v>208</v>
      </c>
      <c r="C31">
        <v>2.5629865999999999</v>
      </c>
      <c r="D31">
        <v>0.62546400000000002</v>
      </c>
      <c r="E31">
        <v>4.0977360000000003</v>
      </c>
      <c r="F31">
        <v>1.675941E-4</v>
      </c>
    </row>
    <row r="32" spans="1:22" x14ac:dyDescent="0.2">
      <c r="A32" s="62">
        <v>2</v>
      </c>
      <c r="B32" t="s">
        <v>209</v>
      </c>
      <c r="C32">
        <v>0.38386769999999998</v>
      </c>
      <c r="D32">
        <v>0.1082997</v>
      </c>
      <c r="E32">
        <v>3.5444939999999998</v>
      </c>
      <c r="F32">
        <v>9.1607799999999997E-4</v>
      </c>
      <c r="N32" s="63"/>
    </row>
    <row r="33" spans="2:14" x14ac:dyDescent="0.2">
      <c r="N33" s="63"/>
    </row>
    <row r="34" spans="2:14" x14ac:dyDescent="0.2">
      <c r="N34" s="63"/>
    </row>
    <row r="38" spans="2:14" x14ac:dyDescent="0.2">
      <c r="D38" s="38"/>
    </row>
    <row r="39" spans="2:14" x14ac:dyDescent="0.2">
      <c r="D39" s="38"/>
      <c r="J39" s="22"/>
    </row>
    <row r="40" spans="2:14" x14ac:dyDescent="0.2">
      <c r="D40" s="38"/>
      <c r="J40" s="22"/>
    </row>
    <row r="42" spans="2:14" x14ac:dyDescent="0.2">
      <c r="B42" s="77"/>
      <c r="C42" t="s">
        <v>186</v>
      </c>
      <c r="D42" t="s">
        <v>223</v>
      </c>
    </row>
    <row r="43" spans="2:14" x14ac:dyDescent="0.2">
      <c r="B43" s="77" t="s">
        <v>209</v>
      </c>
      <c r="C43">
        <v>4.625</v>
      </c>
      <c r="D43">
        <v>8.638636</v>
      </c>
    </row>
    <row r="44" spans="2:14" x14ac:dyDescent="0.2">
      <c r="B44" s="77" t="s">
        <v>116</v>
      </c>
      <c r="C44">
        <v>4.6730770000000001</v>
      </c>
      <c r="D44">
        <v>13.753771</v>
      </c>
    </row>
    <row r="45" spans="2:14" x14ac:dyDescent="0.2">
      <c r="B45" s="77" t="s">
        <v>117</v>
      </c>
      <c r="C45">
        <v>4.4583329999999997</v>
      </c>
      <c r="D45">
        <v>6.2960989999999999</v>
      </c>
    </row>
    <row r="46" spans="2:14" x14ac:dyDescent="0.2">
      <c r="B46" s="77" t="s">
        <v>118</v>
      </c>
      <c r="C46">
        <v>4.5714290000000002</v>
      </c>
      <c r="D46">
        <v>8.9583329999999997</v>
      </c>
    </row>
  </sheetData>
  <mergeCells count="16">
    <mergeCell ref="J21:J22"/>
    <mergeCell ref="K21:L21"/>
    <mergeCell ref="M21:N21"/>
    <mergeCell ref="O21:P21"/>
    <mergeCell ref="R3:V26"/>
    <mergeCell ref="O3:P3"/>
    <mergeCell ref="J3:J4"/>
    <mergeCell ref="J2:P2"/>
    <mergeCell ref="J11:P11"/>
    <mergeCell ref="J12:J13"/>
    <mergeCell ref="K12:L12"/>
    <mergeCell ref="M12:N12"/>
    <mergeCell ref="O12:P12"/>
    <mergeCell ref="K3:L3"/>
    <mergeCell ref="M3:N3"/>
    <mergeCell ref="J20:P20"/>
  </mergeCells>
  <conditionalFormatting sqref="N5 L5 P5">
    <cfRule type="colorScale" priority="3">
      <colorScale>
        <cfvo type="min"/>
        <cfvo type="percentile" val="50"/>
        <cfvo type="max"/>
        <color rgb="FFF8696B"/>
        <color rgb="FFFFEB84"/>
        <color rgb="FF63BE7B"/>
      </colorScale>
    </cfRule>
  </conditionalFormatting>
  <conditionalFormatting sqref="L14 N14 P14">
    <cfRule type="colorScale" priority="2">
      <colorScale>
        <cfvo type="min"/>
        <cfvo type="percentile" val="50"/>
        <cfvo type="max"/>
        <color rgb="FFF8696B"/>
        <color rgb="FFFFEB84"/>
        <color rgb="FF63BE7B"/>
      </colorScale>
    </cfRule>
  </conditionalFormatting>
  <conditionalFormatting sqref="N23 L23 P2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workbookViewId="0">
      <selection activeCell="K13" sqref="K13:K14"/>
    </sheetView>
  </sheetViews>
  <sheetFormatPr defaultRowHeight="15" x14ac:dyDescent="0.2"/>
  <cols>
    <col min="5" max="5" width="11.75" customWidth="1"/>
    <col min="6" max="6" width="17" customWidth="1"/>
    <col min="7" max="7" width="3.125" customWidth="1"/>
    <col min="8" max="8" width="11.75" customWidth="1"/>
    <col min="9" max="9" width="16.625" bestFit="1" customWidth="1"/>
  </cols>
  <sheetData>
    <row r="1" spans="1:14" ht="12.75" x14ac:dyDescent="0.2">
      <c r="A1" t="s">
        <v>95</v>
      </c>
      <c r="B1" t="s">
        <v>96</v>
      </c>
      <c r="C1" t="s">
        <v>97</v>
      </c>
      <c r="E1" s="14" t="s">
        <v>108</v>
      </c>
      <c r="F1" s="14"/>
      <c r="G1" s="14"/>
      <c r="H1" s="14"/>
      <c r="I1" s="14"/>
    </row>
    <row r="2" spans="1:14" ht="12.75" x14ac:dyDescent="0.2">
      <c r="A2" t="s">
        <v>38</v>
      </c>
      <c r="B2" t="s">
        <v>48</v>
      </c>
      <c r="C2">
        <v>1</v>
      </c>
      <c r="I2" t="s">
        <v>113</v>
      </c>
    </row>
    <row r="3" spans="1:14" ht="12.75" x14ac:dyDescent="0.2">
      <c r="A3" t="s">
        <v>38</v>
      </c>
      <c r="B3" t="s">
        <v>57</v>
      </c>
      <c r="C3">
        <v>1</v>
      </c>
      <c r="E3" s="11" t="s">
        <v>106</v>
      </c>
      <c r="F3" t="s">
        <v>105</v>
      </c>
      <c r="H3" s="11" t="s">
        <v>106</v>
      </c>
      <c r="I3" t="s">
        <v>104</v>
      </c>
    </row>
    <row r="4" spans="1:14" ht="12.75" x14ac:dyDescent="0.2">
      <c r="A4" t="s">
        <v>40</v>
      </c>
      <c r="B4" t="s">
        <v>72</v>
      </c>
      <c r="C4">
        <v>1</v>
      </c>
      <c r="E4" s="12" t="s">
        <v>38</v>
      </c>
      <c r="F4" s="10">
        <v>2</v>
      </c>
      <c r="H4" s="12" t="s">
        <v>42</v>
      </c>
      <c r="I4" s="10">
        <v>10</v>
      </c>
      <c r="L4" s="1"/>
      <c r="M4" s="2"/>
      <c r="N4" s="3"/>
    </row>
    <row r="5" spans="1:14" ht="12.75" x14ac:dyDescent="0.2">
      <c r="A5" t="s">
        <v>40</v>
      </c>
      <c r="B5" t="s">
        <v>69</v>
      </c>
      <c r="C5">
        <v>1</v>
      </c>
      <c r="E5" s="12" t="s">
        <v>56</v>
      </c>
      <c r="F5" s="10">
        <v>6</v>
      </c>
      <c r="H5" s="12" t="s">
        <v>57</v>
      </c>
      <c r="I5" s="10">
        <v>10</v>
      </c>
      <c r="L5" s="4"/>
      <c r="M5" s="5"/>
      <c r="N5" s="6"/>
    </row>
    <row r="6" spans="1:14" ht="12.75" x14ac:dyDescent="0.2">
      <c r="A6" t="s">
        <v>40</v>
      </c>
      <c r="B6" t="s">
        <v>43</v>
      </c>
      <c r="C6">
        <v>1</v>
      </c>
      <c r="E6" s="12" t="s">
        <v>58</v>
      </c>
      <c r="F6" s="10">
        <v>6</v>
      </c>
      <c r="H6" s="12" t="s">
        <v>83</v>
      </c>
      <c r="I6" s="10">
        <v>10</v>
      </c>
      <c r="L6" s="4"/>
      <c r="M6" s="5"/>
      <c r="N6" s="6"/>
    </row>
    <row r="7" spans="1:14" ht="12.75" x14ac:dyDescent="0.2">
      <c r="A7" t="s">
        <v>42</v>
      </c>
      <c r="B7" t="s">
        <v>38</v>
      </c>
      <c r="C7">
        <v>1</v>
      </c>
      <c r="E7" s="12" t="s">
        <v>60</v>
      </c>
      <c r="F7" s="10">
        <v>6</v>
      </c>
      <c r="H7" s="12" t="s">
        <v>64</v>
      </c>
      <c r="I7" s="10">
        <v>10</v>
      </c>
      <c r="L7" s="4"/>
      <c r="M7" s="5"/>
      <c r="N7" s="6"/>
    </row>
    <row r="8" spans="1:14" ht="12.75" x14ac:dyDescent="0.2">
      <c r="A8" t="s">
        <v>42</v>
      </c>
      <c r="B8" t="s">
        <v>64</v>
      </c>
      <c r="C8">
        <v>1</v>
      </c>
      <c r="E8" s="12" t="s">
        <v>62</v>
      </c>
      <c r="F8" s="10">
        <v>3</v>
      </c>
      <c r="H8" s="12" t="s">
        <v>72</v>
      </c>
      <c r="I8" s="10">
        <v>9</v>
      </c>
      <c r="L8" s="4"/>
      <c r="M8" s="5"/>
      <c r="N8" s="6"/>
    </row>
    <row r="9" spans="1:14" ht="12.75" x14ac:dyDescent="0.2">
      <c r="A9" t="s">
        <v>42</v>
      </c>
      <c r="B9" t="s">
        <v>57</v>
      </c>
      <c r="C9">
        <v>1</v>
      </c>
      <c r="E9" s="12" t="s">
        <v>64</v>
      </c>
      <c r="F9" s="10">
        <v>3</v>
      </c>
      <c r="H9" s="12" t="s">
        <v>44</v>
      </c>
      <c r="I9" s="10">
        <v>9</v>
      </c>
      <c r="L9" s="4"/>
      <c r="M9" s="5"/>
      <c r="N9" s="6"/>
    </row>
    <row r="10" spans="1:14" ht="12.75" x14ac:dyDescent="0.2">
      <c r="A10" t="s">
        <v>48</v>
      </c>
      <c r="B10" t="s">
        <v>38</v>
      </c>
      <c r="C10">
        <v>1</v>
      </c>
      <c r="E10" s="12" t="s">
        <v>66</v>
      </c>
      <c r="F10" s="10">
        <v>6</v>
      </c>
      <c r="H10" s="12" t="s">
        <v>69</v>
      </c>
      <c r="I10" s="10">
        <v>7</v>
      </c>
      <c r="L10" s="4"/>
      <c r="M10" s="5"/>
      <c r="N10" s="6"/>
    </row>
    <row r="11" spans="1:14" ht="12.75" x14ac:dyDescent="0.2">
      <c r="A11" t="s">
        <v>48</v>
      </c>
      <c r="B11" t="s">
        <v>40</v>
      </c>
      <c r="C11">
        <v>1</v>
      </c>
      <c r="E11" s="12" t="s">
        <v>68</v>
      </c>
      <c r="F11" s="10">
        <v>5</v>
      </c>
      <c r="H11" s="12" t="s">
        <v>43</v>
      </c>
      <c r="I11" s="10">
        <v>7</v>
      </c>
      <c r="L11" s="4"/>
      <c r="M11" s="5"/>
      <c r="N11" s="6"/>
    </row>
    <row r="12" spans="1:14" ht="12.75" x14ac:dyDescent="0.2">
      <c r="A12" t="s">
        <v>48</v>
      </c>
      <c r="B12" t="s">
        <v>64</v>
      </c>
      <c r="C12">
        <v>1</v>
      </c>
      <c r="E12" s="12" t="s">
        <v>70</v>
      </c>
      <c r="F12" s="10">
        <v>6</v>
      </c>
      <c r="H12" s="12" t="s">
        <v>48</v>
      </c>
      <c r="I12" s="10">
        <v>6</v>
      </c>
      <c r="L12" s="4"/>
      <c r="M12" s="5"/>
      <c r="N12" s="6"/>
    </row>
    <row r="13" spans="1:14" ht="12.75" x14ac:dyDescent="0.2">
      <c r="A13" t="s">
        <v>48</v>
      </c>
      <c r="B13" t="s">
        <v>43</v>
      </c>
      <c r="C13">
        <v>1</v>
      </c>
      <c r="E13" s="12" t="s">
        <v>40</v>
      </c>
      <c r="F13" s="10">
        <v>3</v>
      </c>
      <c r="H13" s="12" t="s">
        <v>49</v>
      </c>
      <c r="I13" s="10">
        <v>6</v>
      </c>
      <c r="L13" s="4"/>
      <c r="M13" s="5"/>
      <c r="N13" s="6"/>
    </row>
    <row r="14" spans="1:14" ht="12.75" x14ac:dyDescent="0.2">
      <c r="A14" t="s">
        <v>52</v>
      </c>
      <c r="B14" t="s">
        <v>44</v>
      </c>
      <c r="C14">
        <v>1</v>
      </c>
      <c r="E14" s="12" t="s">
        <v>82</v>
      </c>
      <c r="F14" s="10">
        <v>6</v>
      </c>
      <c r="H14" s="12" t="s">
        <v>82</v>
      </c>
      <c r="I14" s="10">
        <v>6</v>
      </c>
      <c r="L14" s="4"/>
      <c r="M14" s="5"/>
      <c r="N14" s="6"/>
    </row>
    <row r="15" spans="1:14" ht="12.75" x14ac:dyDescent="0.2">
      <c r="A15" t="s">
        <v>52</v>
      </c>
      <c r="B15" t="s">
        <v>56</v>
      </c>
      <c r="C15">
        <v>1</v>
      </c>
      <c r="E15" s="12" t="s">
        <v>84</v>
      </c>
      <c r="F15" s="10">
        <v>3</v>
      </c>
      <c r="H15" s="12" t="s">
        <v>86</v>
      </c>
      <c r="I15" s="10">
        <v>6</v>
      </c>
      <c r="L15" s="4"/>
      <c r="M15" s="5"/>
      <c r="N15" s="6"/>
    </row>
    <row r="16" spans="1:14" ht="12.75" x14ac:dyDescent="0.2">
      <c r="A16" t="s">
        <v>52</v>
      </c>
      <c r="B16" t="s">
        <v>92</v>
      </c>
      <c r="C16">
        <v>1</v>
      </c>
      <c r="E16" s="12" t="s">
        <v>86</v>
      </c>
      <c r="F16" s="10">
        <v>6</v>
      </c>
      <c r="H16" s="12" t="s">
        <v>93</v>
      </c>
      <c r="I16" s="10">
        <v>6</v>
      </c>
      <c r="L16" s="4"/>
      <c r="M16" s="5"/>
      <c r="N16" s="6"/>
    </row>
    <row r="17" spans="1:14" ht="12.75" x14ac:dyDescent="0.2">
      <c r="A17" t="s">
        <v>52</v>
      </c>
      <c r="B17" t="s">
        <v>83</v>
      </c>
      <c r="C17">
        <v>1</v>
      </c>
      <c r="E17" s="12" t="s">
        <v>92</v>
      </c>
      <c r="F17" s="10">
        <v>3</v>
      </c>
      <c r="H17" s="12" t="s">
        <v>51</v>
      </c>
      <c r="I17" s="10">
        <v>5</v>
      </c>
      <c r="L17" s="4"/>
      <c r="M17" s="5"/>
      <c r="N17" s="6"/>
    </row>
    <row r="18" spans="1:14" ht="12.75" x14ac:dyDescent="0.2">
      <c r="A18" t="s">
        <v>52</v>
      </c>
      <c r="B18" t="s">
        <v>71</v>
      </c>
      <c r="C18">
        <v>1</v>
      </c>
      <c r="E18" s="12" t="s">
        <v>94</v>
      </c>
      <c r="F18" s="10">
        <v>6</v>
      </c>
      <c r="H18" s="12" t="s">
        <v>59</v>
      </c>
      <c r="I18" s="10">
        <v>5</v>
      </c>
      <c r="L18" s="4"/>
      <c r="M18" s="5"/>
      <c r="N18" s="6"/>
    </row>
    <row r="19" spans="1:14" ht="12.75" x14ac:dyDescent="0.2">
      <c r="A19" t="s">
        <v>54</v>
      </c>
      <c r="B19" t="s">
        <v>42</v>
      </c>
      <c r="C19">
        <v>1</v>
      </c>
      <c r="E19" s="12" t="s">
        <v>42</v>
      </c>
      <c r="F19" s="10">
        <v>3</v>
      </c>
      <c r="H19" s="12" t="s">
        <v>67</v>
      </c>
      <c r="I19" s="10">
        <v>5</v>
      </c>
      <c r="L19" s="4"/>
      <c r="M19" s="5"/>
      <c r="N19" s="6"/>
    </row>
    <row r="20" spans="1:14" ht="12.75" x14ac:dyDescent="0.2">
      <c r="A20" t="s">
        <v>54</v>
      </c>
      <c r="B20" t="s">
        <v>76</v>
      </c>
      <c r="C20">
        <v>1</v>
      </c>
      <c r="E20" s="12" t="s">
        <v>93</v>
      </c>
      <c r="F20" s="10">
        <v>6</v>
      </c>
      <c r="H20" s="12" t="s">
        <v>65</v>
      </c>
      <c r="I20" s="10">
        <v>5</v>
      </c>
      <c r="L20" s="4"/>
      <c r="M20" s="5"/>
      <c r="N20" s="6"/>
    </row>
    <row r="21" spans="1:14" ht="12.75" x14ac:dyDescent="0.2">
      <c r="A21" t="s">
        <v>54</v>
      </c>
      <c r="B21" t="s">
        <v>61</v>
      </c>
      <c r="C21">
        <v>1</v>
      </c>
      <c r="E21" s="12" t="s">
        <v>91</v>
      </c>
      <c r="F21" s="10">
        <v>6</v>
      </c>
      <c r="H21" s="12" t="s">
        <v>87</v>
      </c>
      <c r="I21" s="10">
        <v>5</v>
      </c>
      <c r="L21" s="7"/>
      <c r="M21" s="8"/>
      <c r="N21" s="9"/>
    </row>
    <row r="22" spans="1:14" ht="12.75" x14ac:dyDescent="0.2">
      <c r="A22" t="s">
        <v>54</v>
      </c>
      <c r="B22" t="s">
        <v>57</v>
      </c>
      <c r="C22">
        <v>1</v>
      </c>
      <c r="E22" s="12" t="s">
        <v>89</v>
      </c>
      <c r="F22" s="10">
        <v>3</v>
      </c>
      <c r="H22" s="12" t="s">
        <v>54</v>
      </c>
      <c r="I22" s="10">
        <v>4</v>
      </c>
    </row>
    <row r="23" spans="1:14" ht="12.75" x14ac:dyDescent="0.2">
      <c r="A23" t="s">
        <v>56</v>
      </c>
      <c r="B23" t="s">
        <v>48</v>
      </c>
      <c r="C23">
        <v>1</v>
      </c>
      <c r="E23" s="12" t="s">
        <v>85</v>
      </c>
      <c r="F23" s="10">
        <v>6</v>
      </c>
      <c r="H23" s="12" t="s">
        <v>73</v>
      </c>
      <c r="I23" s="10">
        <v>4</v>
      </c>
    </row>
    <row r="24" spans="1:14" ht="12.75" x14ac:dyDescent="0.2">
      <c r="A24" t="s">
        <v>56</v>
      </c>
      <c r="B24" t="s">
        <v>50</v>
      </c>
      <c r="C24">
        <v>1</v>
      </c>
      <c r="E24" s="12" t="s">
        <v>83</v>
      </c>
      <c r="F24" s="10">
        <v>6</v>
      </c>
      <c r="H24" s="12" t="s">
        <v>62</v>
      </c>
      <c r="I24" s="10">
        <v>4</v>
      </c>
    </row>
    <row r="25" spans="1:14" ht="12.75" x14ac:dyDescent="0.2">
      <c r="A25" t="s">
        <v>56</v>
      </c>
      <c r="B25" t="s">
        <v>52</v>
      </c>
      <c r="C25">
        <v>1</v>
      </c>
      <c r="E25" s="12" t="s">
        <v>81</v>
      </c>
      <c r="F25" s="10">
        <v>6</v>
      </c>
      <c r="H25" s="12" t="s">
        <v>38</v>
      </c>
      <c r="I25" s="10">
        <v>4</v>
      </c>
    </row>
    <row r="26" spans="1:14" ht="12.75" x14ac:dyDescent="0.2">
      <c r="A26" t="s">
        <v>56</v>
      </c>
      <c r="B26" t="s">
        <v>84</v>
      </c>
      <c r="C26">
        <v>1</v>
      </c>
      <c r="E26" s="12" t="s">
        <v>79</v>
      </c>
      <c r="F26" s="10">
        <v>6</v>
      </c>
      <c r="H26" s="12" t="s">
        <v>71</v>
      </c>
      <c r="I26" s="10">
        <v>4</v>
      </c>
    </row>
    <row r="27" spans="1:14" ht="12.75" x14ac:dyDescent="0.2">
      <c r="A27" t="s">
        <v>56</v>
      </c>
      <c r="B27" t="s">
        <v>88</v>
      </c>
      <c r="C27">
        <v>1</v>
      </c>
      <c r="E27" s="12" t="s">
        <v>77</v>
      </c>
      <c r="F27" s="10">
        <v>4</v>
      </c>
      <c r="H27" s="12" t="s">
        <v>79</v>
      </c>
      <c r="I27" s="10">
        <v>4</v>
      </c>
    </row>
    <row r="28" spans="1:14" ht="12.75" x14ac:dyDescent="0.2">
      <c r="A28" t="s">
        <v>56</v>
      </c>
      <c r="B28" t="s">
        <v>65</v>
      </c>
      <c r="C28">
        <v>1</v>
      </c>
      <c r="E28" s="12" t="s">
        <v>75</v>
      </c>
      <c r="F28" s="10">
        <v>6</v>
      </c>
      <c r="H28" s="12" t="s">
        <v>61</v>
      </c>
      <c r="I28" s="10">
        <v>4</v>
      </c>
    </row>
    <row r="29" spans="1:14" ht="12.75" x14ac:dyDescent="0.2">
      <c r="A29" t="s">
        <v>58</v>
      </c>
      <c r="B29" t="s">
        <v>52</v>
      </c>
      <c r="C29">
        <v>1</v>
      </c>
      <c r="E29" s="12" t="s">
        <v>73</v>
      </c>
      <c r="F29" s="10">
        <v>5</v>
      </c>
      <c r="H29" s="12" t="s">
        <v>77</v>
      </c>
      <c r="I29" s="10">
        <v>4</v>
      </c>
    </row>
    <row r="30" spans="1:14" ht="12.75" x14ac:dyDescent="0.2">
      <c r="A30" t="s">
        <v>58</v>
      </c>
      <c r="B30" t="s">
        <v>62</v>
      </c>
      <c r="C30">
        <v>1</v>
      </c>
      <c r="E30" s="12" t="s">
        <v>69</v>
      </c>
      <c r="F30" s="10">
        <v>6</v>
      </c>
      <c r="H30" s="12" t="s">
        <v>52</v>
      </c>
      <c r="I30" s="10">
        <v>4</v>
      </c>
    </row>
    <row r="31" spans="1:14" ht="12.75" x14ac:dyDescent="0.2">
      <c r="A31" t="s">
        <v>58</v>
      </c>
      <c r="B31" t="s">
        <v>66</v>
      </c>
      <c r="C31">
        <v>1</v>
      </c>
      <c r="E31" s="12" t="s">
        <v>67</v>
      </c>
      <c r="F31" s="10">
        <v>4</v>
      </c>
      <c r="H31" s="12" t="s">
        <v>70</v>
      </c>
      <c r="I31" s="10">
        <v>4</v>
      </c>
    </row>
    <row r="32" spans="1:14" ht="12.75" x14ac:dyDescent="0.2">
      <c r="A32" t="s">
        <v>58</v>
      </c>
      <c r="B32" t="s">
        <v>86</v>
      </c>
      <c r="C32">
        <v>1</v>
      </c>
      <c r="E32" s="12" t="s">
        <v>65</v>
      </c>
      <c r="F32" s="10">
        <v>6</v>
      </c>
      <c r="H32" s="12" t="s">
        <v>58</v>
      </c>
      <c r="I32" s="10">
        <v>4</v>
      </c>
    </row>
    <row r="33" spans="1:9" ht="12.75" x14ac:dyDescent="0.2">
      <c r="A33" t="s">
        <v>58</v>
      </c>
      <c r="B33" t="s">
        <v>83</v>
      </c>
      <c r="C33">
        <v>1</v>
      </c>
      <c r="E33" s="12" t="s">
        <v>63</v>
      </c>
      <c r="F33" s="10">
        <v>3</v>
      </c>
      <c r="H33" s="12" t="s">
        <v>76</v>
      </c>
      <c r="I33" s="10">
        <v>3</v>
      </c>
    </row>
    <row r="34" spans="1:9" ht="12.75" x14ac:dyDescent="0.2">
      <c r="A34" t="s">
        <v>58</v>
      </c>
      <c r="B34" t="s">
        <v>71</v>
      </c>
      <c r="C34">
        <v>1</v>
      </c>
      <c r="E34" s="12" t="s">
        <v>61</v>
      </c>
      <c r="F34" s="10">
        <v>6</v>
      </c>
      <c r="H34" s="12" t="s">
        <v>39</v>
      </c>
      <c r="I34" s="10">
        <v>3</v>
      </c>
    </row>
    <row r="35" spans="1:9" ht="12.75" x14ac:dyDescent="0.2">
      <c r="A35" t="s">
        <v>60</v>
      </c>
      <c r="B35" t="s">
        <v>70</v>
      </c>
      <c r="C35">
        <v>1</v>
      </c>
      <c r="E35" s="12" t="s">
        <v>57</v>
      </c>
      <c r="F35" s="10">
        <v>6</v>
      </c>
      <c r="H35" s="12" t="s">
        <v>66</v>
      </c>
      <c r="I35" s="10">
        <v>3</v>
      </c>
    </row>
    <row r="36" spans="1:9" ht="12.75" x14ac:dyDescent="0.2">
      <c r="A36" t="s">
        <v>60</v>
      </c>
      <c r="B36" t="s">
        <v>72</v>
      </c>
      <c r="C36">
        <v>1</v>
      </c>
      <c r="E36" s="12" t="s">
        <v>55</v>
      </c>
      <c r="F36" s="10">
        <v>6</v>
      </c>
      <c r="H36" s="12" t="s">
        <v>80</v>
      </c>
      <c r="I36" s="10">
        <v>3</v>
      </c>
    </row>
    <row r="37" spans="1:9" ht="12.75" x14ac:dyDescent="0.2">
      <c r="A37" t="s">
        <v>60</v>
      </c>
      <c r="B37" t="s">
        <v>78</v>
      </c>
      <c r="C37">
        <v>1</v>
      </c>
      <c r="E37" s="12" t="s">
        <v>53</v>
      </c>
      <c r="F37" s="10">
        <v>6</v>
      </c>
      <c r="H37" s="12" t="s">
        <v>50</v>
      </c>
      <c r="I37" s="10">
        <v>3</v>
      </c>
    </row>
    <row r="38" spans="1:9" ht="12.75" x14ac:dyDescent="0.2">
      <c r="A38" t="s">
        <v>60</v>
      </c>
      <c r="B38" t="s">
        <v>86</v>
      </c>
      <c r="C38">
        <v>1</v>
      </c>
      <c r="E38" s="12" t="s">
        <v>51</v>
      </c>
      <c r="F38" s="10">
        <v>6</v>
      </c>
      <c r="H38" s="12" t="s">
        <v>53</v>
      </c>
      <c r="I38" s="10">
        <v>3</v>
      </c>
    </row>
    <row r="39" spans="1:9" ht="12.75" x14ac:dyDescent="0.2">
      <c r="A39" t="s">
        <v>60</v>
      </c>
      <c r="B39" t="s">
        <v>93</v>
      </c>
      <c r="C39">
        <v>1</v>
      </c>
      <c r="E39" s="12" t="s">
        <v>49</v>
      </c>
      <c r="F39" s="10">
        <v>6</v>
      </c>
      <c r="H39" s="12" t="s">
        <v>91</v>
      </c>
      <c r="I39" s="10">
        <v>3</v>
      </c>
    </row>
    <row r="40" spans="1:9" ht="12.75" x14ac:dyDescent="0.2">
      <c r="A40" t="s">
        <v>60</v>
      </c>
      <c r="B40" t="s">
        <v>79</v>
      </c>
      <c r="C40">
        <v>1</v>
      </c>
      <c r="E40" s="12" t="s">
        <v>47</v>
      </c>
      <c r="F40" s="10">
        <v>3</v>
      </c>
      <c r="H40" s="12" t="s">
        <v>60</v>
      </c>
      <c r="I40" s="10">
        <v>3</v>
      </c>
    </row>
    <row r="41" spans="1:9" ht="12.75" x14ac:dyDescent="0.2">
      <c r="A41" t="s">
        <v>62</v>
      </c>
      <c r="B41" t="s">
        <v>44</v>
      </c>
      <c r="C41">
        <v>1</v>
      </c>
      <c r="E41" s="12" t="s">
        <v>45</v>
      </c>
      <c r="F41" s="10">
        <v>5</v>
      </c>
      <c r="H41" s="12" t="s">
        <v>40</v>
      </c>
      <c r="I41" s="10">
        <v>3</v>
      </c>
    </row>
    <row r="42" spans="1:9" ht="12.75" x14ac:dyDescent="0.2">
      <c r="A42" t="s">
        <v>62</v>
      </c>
      <c r="B42" t="s">
        <v>93</v>
      </c>
      <c r="C42">
        <v>1</v>
      </c>
      <c r="E42" s="12" t="s">
        <v>43</v>
      </c>
      <c r="F42" s="10">
        <v>6</v>
      </c>
      <c r="H42" s="12" t="s">
        <v>45</v>
      </c>
      <c r="I42" s="10">
        <v>2</v>
      </c>
    </row>
    <row r="43" spans="1:9" ht="12.75" x14ac:dyDescent="0.2">
      <c r="A43" t="s">
        <v>62</v>
      </c>
      <c r="B43" t="s">
        <v>49</v>
      </c>
      <c r="C43">
        <v>1</v>
      </c>
      <c r="E43" s="12" t="s">
        <v>41</v>
      </c>
      <c r="F43" s="10">
        <v>6</v>
      </c>
      <c r="H43" s="12" t="s">
        <v>56</v>
      </c>
      <c r="I43" s="10">
        <v>2</v>
      </c>
    </row>
    <row r="44" spans="1:9" ht="12.75" x14ac:dyDescent="0.2">
      <c r="A44" t="s">
        <v>64</v>
      </c>
      <c r="B44" t="s">
        <v>54</v>
      </c>
      <c r="C44">
        <v>1</v>
      </c>
      <c r="E44" s="12" t="s">
        <v>48</v>
      </c>
      <c r="F44" s="10">
        <v>4</v>
      </c>
      <c r="H44" s="12" t="s">
        <v>78</v>
      </c>
      <c r="I44" s="10">
        <v>2</v>
      </c>
    </row>
    <row r="45" spans="1:9" ht="12.75" x14ac:dyDescent="0.2">
      <c r="A45" t="s">
        <v>64</v>
      </c>
      <c r="B45" t="s">
        <v>66</v>
      </c>
      <c r="C45">
        <v>1</v>
      </c>
      <c r="E45" s="12" t="s">
        <v>52</v>
      </c>
      <c r="F45" s="10">
        <v>5</v>
      </c>
      <c r="H45" s="12" t="s">
        <v>92</v>
      </c>
      <c r="I45" s="10">
        <v>2</v>
      </c>
    </row>
    <row r="46" spans="1:9" ht="12.75" x14ac:dyDescent="0.2">
      <c r="A46" t="s">
        <v>64</v>
      </c>
      <c r="B46" t="s">
        <v>76</v>
      </c>
      <c r="C46">
        <v>1</v>
      </c>
      <c r="E46" s="12" t="s">
        <v>54</v>
      </c>
      <c r="F46" s="10">
        <v>4</v>
      </c>
      <c r="H46" s="12" t="s">
        <v>84</v>
      </c>
      <c r="I46" s="10">
        <v>2</v>
      </c>
    </row>
    <row r="47" spans="1:9" ht="12.75" x14ac:dyDescent="0.2">
      <c r="A47" t="s">
        <v>66</v>
      </c>
      <c r="B47" t="s">
        <v>40</v>
      </c>
      <c r="C47">
        <v>1</v>
      </c>
      <c r="E47" s="12" t="s">
        <v>103</v>
      </c>
      <c r="F47" s="10">
        <v>215</v>
      </c>
      <c r="H47" s="12" t="s">
        <v>68</v>
      </c>
      <c r="I47" s="10">
        <v>2</v>
      </c>
    </row>
    <row r="48" spans="1:9" ht="12.75" x14ac:dyDescent="0.2">
      <c r="A48" t="s">
        <v>66</v>
      </c>
      <c r="B48" t="s">
        <v>44</v>
      </c>
      <c r="C48">
        <v>1</v>
      </c>
      <c r="H48" s="12" t="s">
        <v>94</v>
      </c>
      <c r="I48" s="10">
        <v>1</v>
      </c>
    </row>
    <row r="49" spans="1:9" ht="12.75" x14ac:dyDescent="0.2">
      <c r="A49" t="s">
        <v>66</v>
      </c>
      <c r="B49" t="s">
        <v>64</v>
      </c>
      <c r="C49">
        <v>1</v>
      </c>
      <c r="H49" s="12" t="s">
        <v>81</v>
      </c>
      <c r="I49" s="10">
        <v>1</v>
      </c>
    </row>
    <row r="50" spans="1:9" ht="12.75" x14ac:dyDescent="0.2">
      <c r="A50" t="s">
        <v>66</v>
      </c>
      <c r="B50" t="s">
        <v>94</v>
      </c>
      <c r="C50">
        <v>1</v>
      </c>
      <c r="H50" s="12" t="s">
        <v>88</v>
      </c>
      <c r="I50" s="10">
        <v>1</v>
      </c>
    </row>
    <row r="51" spans="1:9" ht="12.75" x14ac:dyDescent="0.2">
      <c r="A51" t="s">
        <v>66</v>
      </c>
      <c r="B51" t="s">
        <v>87</v>
      </c>
      <c r="C51">
        <v>1</v>
      </c>
      <c r="H51" s="12" t="s">
        <v>90</v>
      </c>
      <c r="I51" s="10">
        <v>1</v>
      </c>
    </row>
    <row r="52" spans="1:9" ht="12.75" x14ac:dyDescent="0.2">
      <c r="A52" t="s">
        <v>66</v>
      </c>
      <c r="B52" t="s">
        <v>65</v>
      </c>
      <c r="C52">
        <v>1</v>
      </c>
      <c r="H52" s="12" t="s">
        <v>41</v>
      </c>
      <c r="I52" s="10">
        <v>1</v>
      </c>
    </row>
    <row r="53" spans="1:9" ht="12.75" x14ac:dyDescent="0.2">
      <c r="A53" t="s">
        <v>68</v>
      </c>
      <c r="B53" t="s">
        <v>44</v>
      </c>
      <c r="C53">
        <v>1</v>
      </c>
      <c r="H53" s="12" t="s">
        <v>103</v>
      </c>
      <c r="I53" s="10">
        <v>215</v>
      </c>
    </row>
    <row r="54" spans="1:9" ht="12.75" x14ac:dyDescent="0.2">
      <c r="A54" t="s">
        <v>68</v>
      </c>
      <c r="B54" t="s">
        <v>50</v>
      </c>
      <c r="C54">
        <v>1</v>
      </c>
    </row>
    <row r="55" spans="1:9" ht="12.75" x14ac:dyDescent="0.2">
      <c r="A55" t="s">
        <v>68</v>
      </c>
      <c r="B55" t="s">
        <v>81</v>
      </c>
      <c r="C55">
        <v>1</v>
      </c>
    </row>
    <row r="56" spans="1:9" ht="12.75" x14ac:dyDescent="0.2">
      <c r="A56" t="s">
        <v>68</v>
      </c>
      <c r="B56" t="s">
        <v>69</v>
      </c>
      <c r="C56">
        <v>1</v>
      </c>
    </row>
    <row r="57" spans="1:9" ht="12.75" x14ac:dyDescent="0.2">
      <c r="A57" t="s">
        <v>68</v>
      </c>
      <c r="B57" t="s">
        <v>45</v>
      </c>
      <c r="C57">
        <v>1</v>
      </c>
    </row>
    <row r="58" spans="1:9" ht="12.75" x14ac:dyDescent="0.2">
      <c r="A58" t="s">
        <v>70</v>
      </c>
      <c r="B58" t="s">
        <v>60</v>
      </c>
      <c r="C58">
        <v>1</v>
      </c>
    </row>
    <row r="59" spans="1:9" ht="12.75" x14ac:dyDescent="0.2">
      <c r="A59" t="s">
        <v>70</v>
      </c>
      <c r="B59" t="s">
        <v>72</v>
      </c>
      <c r="C59">
        <v>1</v>
      </c>
    </row>
    <row r="60" spans="1:9" ht="12.75" x14ac:dyDescent="0.2">
      <c r="A60" t="s">
        <v>70</v>
      </c>
      <c r="B60" t="s">
        <v>86</v>
      </c>
      <c r="C60">
        <v>1</v>
      </c>
    </row>
    <row r="61" spans="1:9" ht="12.75" x14ac:dyDescent="0.2">
      <c r="A61" t="s">
        <v>70</v>
      </c>
      <c r="B61" t="s">
        <v>79</v>
      </c>
      <c r="C61">
        <v>1</v>
      </c>
    </row>
    <row r="62" spans="1:9" ht="12.75" x14ac:dyDescent="0.2">
      <c r="A62" t="s">
        <v>70</v>
      </c>
      <c r="B62" t="s">
        <v>49</v>
      </c>
      <c r="C62">
        <v>1</v>
      </c>
    </row>
    <row r="63" spans="1:9" ht="12.75" x14ac:dyDescent="0.2">
      <c r="A63" t="s">
        <v>70</v>
      </c>
      <c r="B63" t="s">
        <v>39</v>
      </c>
      <c r="C63">
        <v>1</v>
      </c>
    </row>
    <row r="64" spans="1:9" ht="12.75" x14ac:dyDescent="0.2">
      <c r="A64" t="s">
        <v>82</v>
      </c>
      <c r="B64" t="s">
        <v>78</v>
      </c>
      <c r="C64">
        <v>1</v>
      </c>
    </row>
    <row r="65" spans="1:3" ht="12.75" x14ac:dyDescent="0.2">
      <c r="A65" t="s">
        <v>82</v>
      </c>
      <c r="B65" t="s">
        <v>83</v>
      </c>
      <c r="C65">
        <v>1</v>
      </c>
    </row>
    <row r="66" spans="1:3" ht="12.75" x14ac:dyDescent="0.2">
      <c r="A66" t="s">
        <v>82</v>
      </c>
      <c r="B66" t="s">
        <v>77</v>
      </c>
      <c r="C66">
        <v>1</v>
      </c>
    </row>
    <row r="67" spans="1:3" ht="12.75" x14ac:dyDescent="0.2">
      <c r="A67" t="s">
        <v>82</v>
      </c>
      <c r="B67" t="s">
        <v>69</v>
      </c>
      <c r="C67">
        <v>1</v>
      </c>
    </row>
    <row r="68" spans="1:3" ht="12.75" x14ac:dyDescent="0.2">
      <c r="A68" t="s">
        <v>82</v>
      </c>
      <c r="B68" t="s">
        <v>67</v>
      </c>
      <c r="C68">
        <v>1</v>
      </c>
    </row>
    <row r="69" spans="1:3" ht="12.75" x14ac:dyDescent="0.2">
      <c r="A69" t="s">
        <v>82</v>
      </c>
      <c r="B69" t="s">
        <v>57</v>
      </c>
      <c r="C69">
        <v>1</v>
      </c>
    </row>
    <row r="70" spans="1:3" ht="12.75" x14ac:dyDescent="0.2">
      <c r="A70" t="s">
        <v>84</v>
      </c>
      <c r="B70" t="s">
        <v>83</v>
      </c>
      <c r="C70">
        <v>1</v>
      </c>
    </row>
    <row r="71" spans="1:3" ht="12.75" x14ac:dyDescent="0.2">
      <c r="A71" t="s">
        <v>84</v>
      </c>
      <c r="B71" t="s">
        <v>77</v>
      </c>
      <c r="C71">
        <v>1</v>
      </c>
    </row>
    <row r="72" spans="1:3" ht="12.75" x14ac:dyDescent="0.2">
      <c r="A72" t="s">
        <v>84</v>
      </c>
      <c r="B72" t="s">
        <v>49</v>
      </c>
      <c r="C72">
        <v>1</v>
      </c>
    </row>
    <row r="73" spans="1:3" ht="12.75" x14ac:dyDescent="0.2">
      <c r="A73" t="s">
        <v>86</v>
      </c>
      <c r="B73" t="s">
        <v>38</v>
      </c>
      <c r="C73">
        <v>1</v>
      </c>
    </row>
    <row r="74" spans="1:3" ht="12.75" x14ac:dyDescent="0.2">
      <c r="A74" t="s">
        <v>86</v>
      </c>
      <c r="B74" t="s">
        <v>42</v>
      </c>
      <c r="C74">
        <v>1</v>
      </c>
    </row>
    <row r="75" spans="1:3" ht="12.75" x14ac:dyDescent="0.2">
      <c r="A75" t="s">
        <v>86</v>
      </c>
      <c r="B75" t="s">
        <v>48</v>
      </c>
      <c r="C75">
        <v>1</v>
      </c>
    </row>
    <row r="76" spans="1:3" ht="12.75" x14ac:dyDescent="0.2">
      <c r="A76" t="s">
        <v>86</v>
      </c>
      <c r="B76" t="s">
        <v>54</v>
      </c>
      <c r="C76">
        <v>1</v>
      </c>
    </row>
    <row r="77" spans="1:3" ht="12.75" x14ac:dyDescent="0.2">
      <c r="A77" t="s">
        <v>86</v>
      </c>
      <c r="B77" t="s">
        <v>53</v>
      </c>
      <c r="C77">
        <v>1</v>
      </c>
    </row>
    <row r="78" spans="1:3" ht="12.75" x14ac:dyDescent="0.2">
      <c r="A78" t="s">
        <v>86</v>
      </c>
      <c r="B78" t="s">
        <v>51</v>
      </c>
      <c r="C78">
        <v>1</v>
      </c>
    </row>
    <row r="79" spans="1:3" ht="12.75" x14ac:dyDescent="0.2">
      <c r="A79" t="s">
        <v>92</v>
      </c>
      <c r="B79" t="s">
        <v>70</v>
      </c>
      <c r="C79">
        <v>1</v>
      </c>
    </row>
    <row r="80" spans="1:3" ht="12.75" x14ac:dyDescent="0.2">
      <c r="A80" t="s">
        <v>92</v>
      </c>
      <c r="B80" t="s">
        <v>72</v>
      </c>
      <c r="C80">
        <v>1</v>
      </c>
    </row>
    <row r="81" spans="1:3" ht="12.75" x14ac:dyDescent="0.2">
      <c r="A81" t="s">
        <v>92</v>
      </c>
      <c r="B81" t="s">
        <v>71</v>
      </c>
      <c r="C81">
        <v>1</v>
      </c>
    </row>
    <row r="82" spans="1:3" ht="12.75" x14ac:dyDescent="0.2">
      <c r="A82" t="s">
        <v>94</v>
      </c>
      <c r="B82" t="s">
        <v>64</v>
      </c>
      <c r="C82">
        <v>1</v>
      </c>
    </row>
    <row r="83" spans="1:3" ht="12.75" x14ac:dyDescent="0.2">
      <c r="A83" t="s">
        <v>94</v>
      </c>
      <c r="B83" t="s">
        <v>66</v>
      </c>
      <c r="C83">
        <v>1</v>
      </c>
    </row>
    <row r="84" spans="1:3" ht="12.75" x14ac:dyDescent="0.2">
      <c r="A84" t="s">
        <v>94</v>
      </c>
      <c r="B84" t="s">
        <v>87</v>
      </c>
      <c r="C84">
        <v>1</v>
      </c>
    </row>
    <row r="85" spans="1:3" ht="12.75" x14ac:dyDescent="0.2">
      <c r="A85" t="s">
        <v>94</v>
      </c>
      <c r="B85" t="s">
        <v>83</v>
      </c>
      <c r="C85">
        <v>1</v>
      </c>
    </row>
    <row r="86" spans="1:3" ht="12.75" x14ac:dyDescent="0.2">
      <c r="A86" t="s">
        <v>94</v>
      </c>
      <c r="B86" t="s">
        <v>73</v>
      </c>
      <c r="C86">
        <v>1</v>
      </c>
    </row>
    <row r="87" spans="1:3" ht="12.75" x14ac:dyDescent="0.2">
      <c r="A87" t="s">
        <v>94</v>
      </c>
      <c r="B87" t="s">
        <v>65</v>
      </c>
      <c r="C87">
        <v>1</v>
      </c>
    </row>
    <row r="88" spans="1:3" ht="12.75" x14ac:dyDescent="0.2">
      <c r="A88" t="s">
        <v>93</v>
      </c>
      <c r="B88" t="s">
        <v>42</v>
      </c>
      <c r="C88">
        <v>1</v>
      </c>
    </row>
    <row r="89" spans="1:3" ht="12.75" x14ac:dyDescent="0.2">
      <c r="A89" t="s">
        <v>93</v>
      </c>
      <c r="B89" t="s">
        <v>64</v>
      </c>
      <c r="C89">
        <v>1</v>
      </c>
    </row>
    <row r="90" spans="1:3" ht="12.75" x14ac:dyDescent="0.2">
      <c r="A90" t="s">
        <v>93</v>
      </c>
      <c r="B90" t="s">
        <v>72</v>
      </c>
      <c r="C90">
        <v>1</v>
      </c>
    </row>
    <row r="91" spans="1:3" ht="12.75" x14ac:dyDescent="0.2">
      <c r="A91" t="s">
        <v>93</v>
      </c>
      <c r="B91" t="s">
        <v>91</v>
      </c>
      <c r="C91">
        <v>1</v>
      </c>
    </row>
    <row r="92" spans="1:3" ht="12.75" x14ac:dyDescent="0.2">
      <c r="A92" t="s">
        <v>93</v>
      </c>
      <c r="B92" t="s">
        <v>83</v>
      </c>
      <c r="C92">
        <v>1</v>
      </c>
    </row>
    <row r="93" spans="1:3" ht="12.75" x14ac:dyDescent="0.2">
      <c r="A93" t="s">
        <v>93</v>
      </c>
      <c r="B93" t="s">
        <v>51</v>
      </c>
      <c r="C93">
        <v>1</v>
      </c>
    </row>
    <row r="94" spans="1:3" ht="12.75" x14ac:dyDescent="0.2">
      <c r="A94" t="s">
        <v>91</v>
      </c>
      <c r="B94" t="s">
        <v>44</v>
      </c>
      <c r="C94">
        <v>1</v>
      </c>
    </row>
    <row r="95" spans="1:3" ht="12.75" x14ac:dyDescent="0.2">
      <c r="A95" t="s">
        <v>91</v>
      </c>
      <c r="B95" t="s">
        <v>62</v>
      </c>
      <c r="C95">
        <v>1</v>
      </c>
    </row>
    <row r="96" spans="1:3" ht="12.75" x14ac:dyDescent="0.2">
      <c r="A96" t="s">
        <v>91</v>
      </c>
      <c r="B96" t="s">
        <v>68</v>
      </c>
      <c r="C96">
        <v>1</v>
      </c>
    </row>
    <row r="97" spans="1:3" ht="12.75" x14ac:dyDescent="0.2">
      <c r="A97" t="s">
        <v>91</v>
      </c>
      <c r="B97" t="s">
        <v>80</v>
      </c>
      <c r="C97">
        <v>1</v>
      </c>
    </row>
    <row r="98" spans="1:3" ht="12.75" x14ac:dyDescent="0.2">
      <c r="A98" t="s">
        <v>91</v>
      </c>
      <c r="B98" t="s">
        <v>69</v>
      </c>
      <c r="C98">
        <v>1</v>
      </c>
    </row>
    <row r="99" spans="1:3" ht="12.75" x14ac:dyDescent="0.2">
      <c r="A99" t="s">
        <v>91</v>
      </c>
      <c r="B99" t="s">
        <v>65</v>
      </c>
      <c r="C99">
        <v>1</v>
      </c>
    </row>
    <row r="100" spans="1:3" ht="12.75" x14ac:dyDescent="0.2">
      <c r="A100" t="s">
        <v>89</v>
      </c>
      <c r="B100" t="s">
        <v>42</v>
      </c>
      <c r="C100">
        <v>1</v>
      </c>
    </row>
    <row r="101" spans="1:3" ht="12.75" x14ac:dyDescent="0.2">
      <c r="A101" t="s">
        <v>89</v>
      </c>
      <c r="B101" t="s">
        <v>83</v>
      </c>
      <c r="C101">
        <v>1</v>
      </c>
    </row>
    <row r="102" spans="1:3" ht="12.75" x14ac:dyDescent="0.2">
      <c r="A102" t="s">
        <v>89</v>
      </c>
      <c r="B102" t="s">
        <v>61</v>
      </c>
      <c r="C102">
        <v>1</v>
      </c>
    </row>
    <row r="103" spans="1:3" ht="12.75" x14ac:dyDescent="0.2">
      <c r="A103" t="s">
        <v>85</v>
      </c>
      <c r="B103" t="s">
        <v>44</v>
      </c>
      <c r="C103">
        <v>1</v>
      </c>
    </row>
    <row r="104" spans="1:3" ht="12.75" x14ac:dyDescent="0.2">
      <c r="A104" t="s">
        <v>85</v>
      </c>
      <c r="B104" t="s">
        <v>58</v>
      </c>
      <c r="C104">
        <v>1</v>
      </c>
    </row>
    <row r="105" spans="1:3" ht="12.75" x14ac:dyDescent="0.2">
      <c r="A105" t="s">
        <v>85</v>
      </c>
      <c r="B105" t="s">
        <v>93</v>
      </c>
      <c r="C105">
        <v>1</v>
      </c>
    </row>
    <row r="106" spans="1:3" ht="12.75" x14ac:dyDescent="0.2">
      <c r="A106" t="s">
        <v>85</v>
      </c>
      <c r="B106" t="s">
        <v>65</v>
      </c>
      <c r="C106">
        <v>1</v>
      </c>
    </row>
    <row r="107" spans="1:3" ht="12.75" x14ac:dyDescent="0.2">
      <c r="A107" t="s">
        <v>85</v>
      </c>
      <c r="B107" t="s">
        <v>59</v>
      </c>
      <c r="C107">
        <v>1</v>
      </c>
    </row>
    <row r="108" spans="1:3" ht="12.75" x14ac:dyDescent="0.2">
      <c r="A108" t="s">
        <v>85</v>
      </c>
      <c r="B108" t="s">
        <v>57</v>
      </c>
      <c r="C108">
        <v>1</v>
      </c>
    </row>
    <row r="109" spans="1:3" ht="12.75" x14ac:dyDescent="0.2">
      <c r="A109" t="s">
        <v>83</v>
      </c>
      <c r="B109" t="s">
        <v>42</v>
      </c>
      <c r="C109">
        <v>1</v>
      </c>
    </row>
    <row r="110" spans="1:3" ht="12.75" x14ac:dyDescent="0.2">
      <c r="A110" t="s">
        <v>83</v>
      </c>
      <c r="B110" t="s">
        <v>44</v>
      </c>
      <c r="C110">
        <v>1</v>
      </c>
    </row>
    <row r="111" spans="1:3" ht="12.75" x14ac:dyDescent="0.2">
      <c r="A111" t="s">
        <v>83</v>
      </c>
      <c r="B111" t="s">
        <v>86</v>
      </c>
      <c r="C111">
        <v>1</v>
      </c>
    </row>
    <row r="112" spans="1:3" ht="12.75" x14ac:dyDescent="0.2">
      <c r="A112" t="s">
        <v>83</v>
      </c>
      <c r="B112" t="s">
        <v>57</v>
      </c>
      <c r="C112">
        <v>1</v>
      </c>
    </row>
    <row r="113" spans="1:3" ht="12.75" x14ac:dyDescent="0.2">
      <c r="A113" t="s">
        <v>83</v>
      </c>
      <c r="B113" t="s">
        <v>43</v>
      </c>
      <c r="C113">
        <v>1</v>
      </c>
    </row>
    <row r="114" spans="1:3" ht="12.75" x14ac:dyDescent="0.2">
      <c r="A114" t="s">
        <v>83</v>
      </c>
      <c r="B114" t="s">
        <v>39</v>
      </c>
      <c r="C114">
        <v>1</v>
      </c>
    </row>
    <row r="115" spans="1:3" ht="12.75" x14ac:dyDescent="0.2">
      <c r="A115" t="s">
        <v>81</v>
      </c>
      <c r="B115" t="s">
        <v>50</v>
      </c>
      <c r="C115">
        <v>1</v>
      </c>
    </row>
    <row r="116" spans="1:3" ht="12.75" x14ac:dyDescent="0.2">
      <c r="A116" t="s">
        <v>81</v>
      </c>
      <c r="B116" t="s">
        <v>90</v>
      </c>
      <c r="C116">
        <v>1</v>
      </c>
    </row>
    <row r="117" spans="1:3" ht="12.75" x14ac:dyDescent="0.2">
      <c r="A117" t="s">
        <v>81</v>
      </c>
      <c r="B117" t="s">
        <v>71</v>
      </c>
      <c r="C117">
        <v>1</v>
      </c>
    </row>
    <row r="118" spans="1:3" ht="12.75" x14ac:dyDescent="0.2">
      <c r="A118" t="s">
        <v>81</v>
      </c>
      <c r="B118" t="s">
        <v>61</v>
      </c>
      <c r="C118">
        <v>1</v>
      </c>
    </row>
    <row r="119" spans="1:3" ht="12.75" x14ac:dyDescent="0.2">
      <c r="A119" t="s">
        <v>81</v>
      </c>
      <c r="B119" t="s">
        <v>57</v>
      </c>
      <c r="C119">
        <v>1</v>
      </c>
    </row>
    <row r="120" spans="1:3" ht="12.75" x14ac:dyDescent="0.2">
      <c r="A120" t="s">
        <v>81</v>
      </c>
      <c r="B120" t="s">
        <v>43</v>
      </c>
      <c r="C120">
        <v>1</v>
      </c>
    </row>
    <row r="121" spans="1:3" ht="12.75" x14ac:dyDescent="0.2">
      <c r="A121" t="s">
        <v>79</v>
      </c>
      <c r="B121" t="s">
        <v>60</v>
      </c>
      <c r="C121">
        <v>1</v>
      </c>
    </row>
    <row r="122" spans="1:3" ht="12.75" x14ac:dyDescent="0.2">
      <c r="A122" t="s">
        <v>79</v>
      </c>
      <c r="B122" t="s">
        <v>64</v>
      </c>
      <c r="C122">
        <v>1</v>
      </c>
    </row>
    <row r="123" spans="1:3" ht="12.75" x14ac:dyDescent="0.2">
      <c r="A123" t="s">
        <v>79</v>
      </c>
      <c r="B123" t="s">
        <v>93</v>
      </c>
      <c r="C123">
        <v>1</v>
      </c>
    </row>
    <row r="124" spans="1:3" ht="12.75" x14ac:dyDescent="0.2">
      <c r="A124" t="s">
        <v>79</v>
      </c>
      <c r="B124" t="s">
        <v>87</v>
      </c>
      <c r="C124">
        <v>1</v>
      </c>
    </row>
    <row r="125" spans="1:3" ht="12.75" x14ac:dyDescent="0.2">
      <c r="A125" t="s">
        <v>79</v>
      </c>
      <c r="B125" t="s">
        <v>73</v>
      </c>
      <c r="C125">
        <v>1</v>
      </c>
    </row>
    <row r="126" spans="1:3" ht="12.75" x14ac:dyDescent="0.2">
      <c r="A126" t="s">
        <v>79</v>
      </c>
      <c r="B126" t="s">
        <v>69</v>
      </c>
      <c r="C126">
        <v>1</v>
      </c>
    </row>
    <row r="127" spans="1:3" ht="12.75" x14ac:dyDescent="0.2">
      <c r="A127" t="s">
        <v>77</v>
      </c>
      <c r="B127" t="s">
        <v>54</v>
      </c>
      <c r="C127">
        <v>1</v>
      </c>
    </row>
    <row r="128" spans="1:3" ht="12.75" x14ac:dyDescent="0.2">
      <c r="A128" t="s">
        <v>77</v>
      </c>
      <c r="B128" t="s">
        <v>76</v>
      </c>
      <c r="C128">
        <v>1</v>
      </c>
    </row>
    <row r="129" spans="1:3" ht="12.75" x14ac:dyDescent="0.2">
      <c r="A129" t="s">
        <v>77</v>
      </c>
      <c r="B129" t="s">
        <v>82</v>
      </c>
      <c r="C129">
        <v>1</v>
      </c>
    </row>
    <row r="130" spans="1:3" ht="12.75" x14ac:dyDescent="0.2">
      <c r="A130" t="s">
        <v>77</v>
      </c>
      <c r="B130" t="s">
        <v>79</v>
      </c>
      <c r="C130">
        <v>1</v>
      </c>
    </row>
    <row r="131" spans="1:3" ht="12.75" x14ac:dyDescent="0.2">
      <c r="A131" t="s">
        <v>75</v>
      </c>
      <c r="B131" t="s">
        <v>56</v>
      </c>
      <c r="C131">
        <v>1</v>
      </c>
    </row>
    <row r="132" spans="1:3" ht="12.75" x14ac:dyDescent="0.2">
      <c r="A132" t="s">
        <v>75</v>
      </c>
      <c r="B132" t="s">
        <v>64</v>
      </c>
      <c r="C132">
        <v>1</v>
      </c>
    </row>
    <row r="133" spans="1:3" ht="12.75" x14ac:dyDescent="0.2">
      <c r="A133" t="s">
        <v>75</v>
      </c>
      <c r="B133" t="s">
        <v>82</v>
      </c>
      <c r="C133">
        <v>1</v>
      </c>
    </row>
    <row r="134" spans="1:3" ht="12.75" x14ac:dyDescent="0.2">
      <c r="A134" t="s">
        <v>75</v>
      </c>
      <c r="B134" t="s">
        <v>87</v>
      </c>
      <c r="C134">
        <v>1</v>
      </c>
    </row>
    <row r="135" spans="1:3" ht="12.75" x14ac:dyDescent="0.2">
      <c r="A135" t="s">
        <v>75</v>
      </c>
      <c r="B135" t="s">
        <v>79</v>
      </c>
      <c r="C135">
        <v>1</v>
      </c>
    </row>
    <row r="136" spans="1:3" ht="12.75" x14ac:dyDescent="0.2">
      <c r="A136" t="s">
        <v>75</v>
      </c>
      <c r="B136" t="s">
        <v>67</v>
      </c>
      <c r="C136">
        <v>1</v>
      </c>
    </row>
    <row r="137" spans="1:3" ht="12.75" x14ac:dyDescent="0.2">
      <c r="A137" t="s">
        <v>73</v>
      </c>
      <c r="B137" t="s">
        <v>42</v>
      </c>
      <c r="C137">
        <v>1</v>
      </c>
    </row>
    <row r="138" spans="1:3" ht="12.75" x14ac:dyDescent="0.2">
      <c r="A138" t="s">
        <v>73</v>
      </c>
      <c r="B138" t="s">
        <v>44</v>
      </c>
      <c r="C138">
        <v>1</v>
      </c>
    </row>
    <row r="139" spans="1:3" ht="12.75" x14ac:dyDescent="0.2">
      <c r="A139" t="s">
        <v>73</v>
      </c>
      <c r="B139" t="s">
        <v>64</v>
      </c>
      <c r="C139">
        <v>1</v>
      </c>
    </row>
    <row r="140" spans="1:3" ht="12.75" x14ac:dyDescent="0.2">
      <c r="A140" t="s">
        <v>73</v>
      </c>
      <c r="B140" t="s">
        <v>53</v>
      </c>
      <c r="C140">
        <v>1</v>
      </c>
    </row>
    <row r="141" spans="1:3" ht="12.75" x14ac:dyDescent="0.2">
      <c r="A141" t="s">
        <v>73</v>
      </c>
      <c r="B141" t="s">
        <v>49</v>
      </c>
      <c r="C141">
        <v>1</v>
      </c>
    </row>
    <row r="142" spans="1:3" ht="12.75" x14ac:dyDescent="0.2">
      <c r="A142" t="s">
        <v>69</v>
      </c>
      <c r="B142" t="s">
        <v>48</v>
      </c>
      <c r="C142">
        <v>1</v>
      </c>
    </row>
    <row r="143" spans="1:3" ht="12.75" x14ac:dyDescent="0.2">
      <c r="A143" t="s">
        <v>69</v>
      </c>
      <c r="B143" t="s">
        <v>62</v>
      </c>
      <c r="C143">
        <v>1</v>
      </c>
    </row>
    <row r="144" spans="1:3" ht="12.75" x14ac:dyDescent="0.2">
      <c r="A144" t="s">
        <v>69</v>
      </c>
      <c r="B144" t="s">
        <v>82</v>
      </c>
      <c r="C144">
        <v>1</v>
      </c>
    </row>
    <row r="145" spans="1:3" ht="12.75" x14ac:dyDescent="0.2">
      <c r="A145" t="s">
        <v>69</v>
      </c>
      <c r="B145" t="s">
        <v>91</v>
      </c>
      <c r="C145">
        <v>1</v>
      </c>
    </row>
    <row r="146" spans="1:3" ht="12.75" x14ac:dyDescent="0.2">
      <c r="A146" t="s">
        <v>69</v>
      </c>
      <c r="B146" t="s">
        <v>67</v>
      </c>
      <c r="C146">
        <v>1</v>
      </c>
    </row>
    <row r="147" spans="1:3" ht="12.75" x14ac:dyDescent="0.2">
      <c r="A147" t="s">
        <v>69</v>
      </c>
      <c r="B147" t="s">
        <v>59</v>
      </c>
      <c r="C147">
        <v>1</v>
      </c>
    </row>
    <row r="148" spans="1:3" ht="12.75" x14ac:dyDescent="0.2">
      <c r="A148" t="s">
        <v>67</v>
      </c>
      <c r="B148" t="s">
        <v>70</v>
      </c>
      <c r="C148">
        <v>1</v>
      </c>
    </row>
    <row r="149" spans="1:3" ht="12.75" x14ac:dyDescent="0.2">
      <c r="A149" t="s">
        <v>67</v>
      </c>
      <c r="B149" t="s">
        <v>77</v>
      </c>
      <c r="C149">
        <v>1</v>
      </c>
    </row>
    <row r="150" spans="1:3" ht="12.75" x14ac:dyDescent="0.2">
      <c r="A150" t="s">
        <v>67</v>
      </c>
      <c r="B150" t="s">
        <v>57</v>
      </c>
      <c r="C150">
        <v>1</v>
      </c>
    </row>
    <row r="151" spans="1:3" ht="12.75" x14ac:dyDescent="0.2">
      <c r="A151" t="s">
        <v>67</v>
      </c>
      <c r="B151" t="s">
        <v>39</v>
      </c>
      <c r="C151">
        <v>1</v>
      </c>
    </row>
    <row r="152" spans="1:3" ht="12.75" x14ac:dyDescent="0.2">
      <c r="A152" t="s">
        <v>65</v>
      </c>
      <c r="B152" t="s">
        <v>40</v>
      </c>
      <c r="C152">
        <v>1</v>
      </c>
    </row>
    <row r="153" spans="1:3" ht="12.75" x14ac:dyDescent="0.2">
      <c r="A153" t="s">
        <v>65</v>
      </c>
      <c r="B153" t="s">
        <v>42</v>
      </c>
      <c r="C153">
        <v>1</v>
      </c>
    </row>
    <row r="154" spans="1:3" ht="12.75" x14ac:dyDescent="0.2">
      <c r="A154" t="s">
        <v>65</v>
      </c>
      <c r="B154" t="s">
        <v>44</v>
      </c>
      <c r="C154">
        <v>1</v>
      </c>
    </row>
    <row r="155" spans="1:3" ht="12.75" x14ac:dyDescent="0.2">
      <c r="A155" t="s">
        <v>65</v>
      </c>
      <c r="B155" t="s">
        <v>52</v>
      </c>
      <c r="C155">
        <v>1</v>
      </c>
    </row>
    <row r="156" spans="1:3" ht="12.75" x14ac:dyDescent="0.2">
      <c r="A156" t="s">
        <v>65</v>
      </c>
      <c r="B156" t="s">
        <v>72</v>
      </c>
      <c r="C156">
        <v>1</v>
      </c>
    </row>
    <row r="157" spans="1:3" ht="12.75" x14ac:dyDescent="0.2">
      <c r="A157" t="s">
        <v>65</v>
      </c>
      <c r="B157" t="s">
        <v>59</v>
      </c>
      <c r="C157">
        <v>1</v>
      </c>
    </row>
    <row r="158" spans="1:3" ht="12.75" x14ac:dyDescent="0.2">
      <c r="A158" t="s">
        <v>63</v>
      </c>
      <c r="B158" t="s">
        <v>72</v>
      </c>
      <c r="C158">
        <v>1</v>
      </c>
    </row>
    <row r="159" spans="1:3" ht="12.75" x14ac:dyDescent="0.2">
      <c r="A159" t="s">
        <v>63</v>
      </c>
      <c r="B159" t="s">
        <v>80</v>
      </c>
      <c r="C159">
        <v>1</v>
      </c>
    </row>
    <row r="160" spans="1:3" ht="12.75" x14ac:dyDescent="0.2">
      <c r="A160" t="s">
        <v>63</v>
      </c>
      <c r="B160" t="s">
        <v>69</v>
      </c>
      <c r="C160">
        <v>1</v>
      </c>
    </row>
    <row r="161" spans="1:3" ht="12.75" x14ac:dyDescent="0.2">
      <c r="A161" t="s">
        <v>61</v>
      </c>
      <c r="B161" t="s">
        <v>38</v>
      </c>
      <c r="C161">
        <v>1</v>
      </c>
    </row>
    <row r="162" spans="1:3" ht="12.75" x14ac:dyDescent="0.2">
      <c r="A162" t="s">
        <v>61</v>
      </c>
      <c r="B162" t="s">
        <v>54</v>
      </c>
      <c r="C162">
        <v>1</v>
      </c>
    </row>
    <row r="163" spans="1:3" ht="12.75" x14ac:dyDescent="0.2">
      <c r="A163" t="s">
        <v>61</v>
      </c>
      <c r="B163" t="s">
        <v>93</v>
      </c>
      <c r="C163">
        <v>1</v>
      </c>
    </row>
    <row r="164" spans="1:3" ht="12.75" x14ac:dyDescent="0.2">
      <c r="A164" t="s">
        <v>61</v>
      </c>
      <c r="B164" t="s">
        <v>73</v>
      </c>
      <c r="C164">
        <v>1</v>
      </c>
    </row>
    <row r="165" spans="1:3" ht="12.75" x14ac:dyDescent="0.2">
      <c r="A165" t="s">
        <v>61</v>
      </c>
      <c r="B165" t="s">
        <v>59</v>
      </c>
      <c r="C165">
        <v>1</v>
      </c>
    </row>
    <row r="166" spans="1:3" ht="12.75" x14ac:dyDescent="0.2">
      <c r="A166" t="s">
        <v>61</v>
      </c>
      <c r="B166" t="s">
        <v>51</v>
      </c>
      <c r="C166">
        <v>1</v>
      </c>
    </row>
    <row r="167" spans="1:3" ht="12.75" x14ac:dyDescent="0.2">
      <c r="A167" t="s">
        <v>57</v>
      </c>
      <c r="B167" t="s">
        <v>42</v>
      </c>
      <c r="C167">
        <v>1</v>
      </c>
    </row>
    <row r="168" spans="1:3" ht="12.75" x14ac:dyDescent="0.2">
      <c r="A168" t="s">
        <v>57</v>
      </c>
      <c r="B168" t="s">
        <v>83</v>
      </c>
      <c r="C168">
        <v>1</v>
      </c>
    </row>
    <row r="169" spans="1:3" ht="12.75" x14ac:dyDescent="0.2">
      <c r="A169" t="s">
        <v>57</v>
      </c>
      <c r="B169" t="s">
        <v>69</v>
      </c>
      <c r="C169">
        <v>1</v>
      </c>
    </row>
    <row r="170" spans="1:3" ht="12.75" x14ac:dyDescent="0.2">
      <c r="A170" t="s">
        <v>57</v>
      </c>
      <c r="B170" t="s">
        <v>67</v>
      </c>
      <c r="C170">
        <v>1</v>
      </c>
    </row>
    <row r="171" spans="1:3" ht="12.75" x14ac:dyDescent="0.2">
      <c r="A171" t="s">
        <v>57</v>
      </c>
      <c r="B171" t="s">
        <v>53</v>
      </c>
      <c r="C171">
        <v>1</v>
      </c>
    </row>
    <row r="172" spans="1:3" ht="12.75" x14ac:dyDescent="0.2">
      <c r="A172" t="s">
        <v>57</v>
      </c>
      <c r="B172" t="s">
        <v>43</v>
      </c>
      <c r="C172">
        <v>1</v>
      </c>
    </row>
    <row r="173" spans="1:3" ht="12.75" x14ac:dyDescent="0.2">
      <c r="A173" t="s">
        <v>55</v>
      </c>
      <c r="B173" t="s">
        <v>58</v>
      </c>
      <c r="C173">
        <v>1</v>
      </c>
    </row>
    <row r="174" spans="1:3" ht="12.75" x14ac:dyDescent="0.2">
      <c r="A174" t="s">
        <v>55</v>
      </c>
      <c r="B174" t="s">
        <v>62</v>
      </c>
      <c r="C174">
        <v>1</v>
      </c>
    </row>
    <row r="175" spans="1:3" ht="12.75" x14ac:dyDescent="0.2">
      <c r="A175" t="s">
        <v>55</v>
      </c>
      <c r="B175" t="s">
        <v>72</v>
      </c>
      <c r="C175">
        <v>1</v>
      </c>
    </row>
    <row r="176" spans="1:3" ht="12.75" x14ac:dyDescent="0.2">
      <c r="A176" t="s">
        <v>55</v>
      </c>
      <c r="B176" t="s">
        <v>86</v>
      </c>
      <c r="C176">
        <v>1</v>
      </c>
    </row>
    <row r="177" spans="1:3" ht="12.75" x14ac:dyDescent="0.2">
      <c r="A177" t="s">
        <v>55</v>
      </c>
      <c r="B177" t="s">
        <v>93</v>
      </c>
      <c r="C177">
        <v>1</v>
      </c>
    </row>
    <row r="178" spans="1:3" ht="12.75" x14ac:dyDescent="0.2">
      <c r="A178" t="s">
        <v>55</v>
      </c>
      <c r="B178" t="s">
        <v>57</v>
      </c>
      <c r="C178">
        <v>1</v>
      </c>
    </row>
    <row r="179" spans="1:3" ht="12.75" x14ac:dyDescent="0.2">
      <c r="A179" t="s">
        <v>53</v>
      </c>
      <c r="B179" t="s">
        <v>42</v>
      </c>
      <c r="C179">
        <v>1</v>
      </c>
    </row>
    <row r="180" spans="1:3" ht="12.75" x14ac:dyDescent="0.2">
      <c r="A180" t="s">
        <v>53</v>
      </c>
      <c r="B180" t="s">
        <v>48</v>
      </c>
      <c r="C180">
        <v>1</v>
      </c>
    </row>
    <row r="181" spans="1:3" ht="12.75" x14ac:dyDescent="0.2">
      <c r="A181" t="s">
        <v>53</v>
      </c>
      <c r="B181" t="s">
        <v>82</v>
      </c>
      <c r="C181">
        <v>1</v>
      </c>
    </row>
    <row r="182" spans="1:3" ht="12.75" x14ac:dyDescent="0.2">
      <c r="A182" t="s">
        <v>53</v>
      </c>
      <c r="B182" t="s">
        <v>86</v>
      </c>
      <c r="C182">
        <v>1</v>
      </c>
    </row>
    <row r="183" spans="1:3" ht="12.75" x14ac:dyDescent="0.2">
      <c r="A183" t="s">
        <v>53</v>
      </c>
      <c r="B183" t="s">
        <v>83</v>
      </c>
      <c r="C183">
        <v>1</v>
      </c>
    </row>
    <row r="184" spans="1:3" ht="12.75" x14ac:dyDescent="0.2">
      <c r="A184" t="s">
        <v>53</v>
      </c>
      <c r="B184" t="s">
        <v>59</v>
      </c>
      <c r="C184">
        <v>1</v>
      </c>
    </row>
    <row r="185" spans="1:3" ht="12.75" x14ac:dyDescent="0.2">
      <c r="A185" t="s">
        <v>51</v>
      </c>
      <c r="B185" t="s">
        <v>48</v>
      </c>
      <c r="C185">
        <v>1</v>
      </c>
    </row>
    <row r="186" spans="1:3" ht="12.75" x14ac:dyDescent="0.2">
      <c r="A186" t="s">
        <v>51</v>
      </c>
      <c r="B186" t="s">
        <v>58</v>
      </c>
      <c r="C186">
        <v>1</v>
      </c>
    </row>
    <row r="187" spans="1:3" ht="12.75" x14ac:dyDescent="0.2">
      <c r="A187" t="s">
        <v>51</v>
      </c>
      <c r="B187" t="s">
        <v>82</v>
      </c>
      <c r="C187">
        <v>1</v>
      </c>
    </row>
    <row r="188" spans="1:3" ht="12.75" x14ac:dyDescent="0.2">
      <c r="A188" t="s">
        <v>51</v>
      </c>
      <c r="B188" t="s">
        <v>87</v>
      </c>
      <c r="C188">
        <v>1</v>
      </c>
    </row>
    <row r="189" spans="1:3" ht="12.75" x14ac:dyDescent="0.2">
      <c r="A189" t="s">
        <v>51</v>
      </c>
      <c r="B189" t="s">
        <v>57</v>
      </c>
      <c r="C189">
        <v>1</v>
      </c>
    </row>
    <row r="190" spans="1:3" ht="12.75" x14ac:dyDescent="0.2">
      <c r="A190" t="s">
        <v>51</v>
      </c>
      <c r="B190" t="s">
        <v>43</v>
      </c>
      <c r="C190">
        <v>1</v>
      </c>
    </row>
    <row r="191" spans="1:3" ht="12.75" x14ac:dyDescent="0.2">
      <c r="A191" t="s">
        <v>49</v>
      </c>
      <c r="B191" t="s">
        <v>60</v>
      </c>
      <c r="C191">
        <v>1</v>
      </c>
    </row>
    <row r="192" spans="1:3" ht="12.75" x14ac:dyDescent="0.2">
      <c r="A192" t="s">
        <v>49</v>
      </c>
      <c r="B192" t="s">
        <v>70</v>
      </c>
      <c r="C192">
        <v>1</v>
      </c>
    </row>
    <row r="193" spans="1:3" ht="12.75" x14ac:dyDescent="0.2">
      <c r="A193" t="s">
        <v>49</v>
      </c>
      <c r="B193" t="s">
        <v>72</v>
      </c>
      <c r="C193">
        <v>1</v>
      </c>
    </row>
    <row r="194" spans="1:3" ht="12.75" x14ac:dyDescent="0.2">
      <c r="A194" t="s">
        <v>49</v>
      </c>
      <c r="B194" t="s">
        <v>77</v>
      </c>
      <c r="C194">
        <v>1</v>
      </c>
    </row>
    <row r="195" spans="1:3" ht="12.75" x14ac:dyDescent="0.2">
      <c r="A195" t="s">
        <v>49</v>
      </c>
      <c r="B195" t="s">
        <v>45</v>
      </c>
      <c r="C195">
        <v>1</v>
      </c>
    </row>
    <row r="196" spans="1:3" ht="12.75" x14ac:dyDescent="0.2">
      <c r="A196" t="s">
        <v>49</v>
      </c>
      <c r="B196" t="s">
        <v>43</v>
      </c>
      <c r="C196">
        <v>1</v>
      </c>
    </row>
    <row r="197" spans="1:3" ht="12.75" x14ac:dyDescent="0.2">
      <c r="A197" t="s">
        <v>47</v>
      </c>
      <c r="B197" t="s">
        <v>82</v>
      </c>
      <c r="C197">
        <v>1</v>
      </c>
    </row>
    <row r="198" spans="1:3" ht="12.75" x14ac:dyDescent="0.2">
      <c r="A198" t="s">
        <v>47</v>
      </c>
      <c r="B198" t="s">
        <v>84</v>
      </c>
      <c r="C198">
        <v>1</v>
      </c>
    </row>
    <row r="199" spans="1:3" ht="12.75" x14ac:dyDescent="0.2">
      <c r="A199" t="s">
        <v>47</v>
      </c>
      <c r="B199" t="s">
        <v>41</v>
      </c>
      <c r="C199">
        <v>1</v>
      </c>
    </row>
    <row r="200" spans="1:3" ht="12.75" x14ac:dyDescent="0.2">
      <c r="A200" t="s">
        <v>45</v>
      </c>
      <c r="B200" t="s">
        <v>52</v>
      </c>
      <c r="C200">
        <v>1</v>
      </c>
    </row>
    <row r="201" spans="1:3" ht="12.75" x14ac:dyDescent="0.2">
      <c r="A201" t="s">
        <v>45</v>
      </c>
      <c r="B201" t="s">
        <v>68</v>
      </c>
      <c r="C201">
        <v>1</v>
      </c>
    </row>
    <row r="202" spans="1:3" ht="12.75" x14ac:dyDescent="0.2">
      <c r="A202" t="s">
        <v>45</v>
      </c>
      <c r="B202" t="s">
        <v>92</v>
      </c>
      <c r="C202">
        <v>1</v>
      </c>
    </row>
    <row r="203" spans="1:3" ht="12.75" x14ac:dyDescent="0.2">
      <c r="A203" t="s">
        <v>45</v>
      </c>
      <c r="B203" t="s">
        <v>91</v>
      </c>
      <c r="C203">
        <v>1</v>
      </c>
    </row>
    <row r="204" spans="1:3" ht="12.75" x14ac:dyDescent="0.2">
      <c r="A204" t="s">
        <v>45</v>
      </c>
      <c r="B204" t="s">
        <v>49</v>
      </c>
      <c r="C204">
        <v>1</v>
      </c>
    </row>
    <row r="205" spans="1:3" ht="12.75" x14ac:dyDescent="0.2">
      <c r="A205" t="s">
        <v>43</v>
      </c>
      <c r="B205" t="s">
        <v>42</v>
      </c>
      <c r="C205">
        <v>1</v>
      </c>
    </row>
    <row r="206" spans="1:3" ht="12.75" x14ac:dyDescent="0.2">
      <c r="A206" t="s">
        <v>43</v>
      </c>
      <c r="B206" t="s">
        <v>64</v>
      </c>
      <c r="C206">
        <v>1</v>
      </c>
    </row>
    <row r="207" spans="1:3" ht="12.75" x14ac:dyDescent="0.2">
      <c r="A207" t="s">
        <v>43</v>
      </c>
      <c r="B207" t="s">
        <v>83</v>
      </c>
      <c r="C207">
        <v>1</v>
      </c>
    </row>
    <row r="208" spans="1:3" ht="12.75" x14ac:dyDescent="0.2">
      <c r="A208" t="s">
        <v>43</v>
      </c>
      <c r="B208" t="s">
        <v>67</v>
      </c>
      <c r="C208">
        <v>1</v>
      </c>
    </row>
    <row r="209" spans="1:3" ht="12.75" x14ac:dyDescent="0.2">
      <c r="A209" t="s">
        <v>43</v>
      </c>
      <c r="B209" t="s">
        <v>51</v>
      </c>
      <c r="C209">
        <v>1</v>
      </c>
    </row>
    <row r="210" spans="1:3" ht="12.75" x14ac:dyDescent="0.2">
      <c r="A210" t="s">
        <v>43</v>
      </c>
      <c r="B210" t="s">
        <v>49</v>
      </c>
      <c r="C210">
        <v>1</v>
      </c>
    </row>
    <row r="211" spans="1:3" ht="12.75" x14ac:dyDescent="0.2">
      <c r="A211" t="s">
        <v>41</v>
      </c>
      <c r="B211" t="s">
        <v>58</v>
      </c>
      <c r="C211">
        <v>1</v>
      </c>
    </row>
    <row r="212" spans="1:3" ht="12.75" x14ac:dyDescent="0.2">
      <c r="A212" t="s">
        <v>41</v>
      </c>
      <c r="B212" t="s">
        <v>64</v>
      </c>
      <c r="C212">
        <v>1</v>
      </c>
    </row>
    <row r="213" spans="1:3" ht="12.75" x14ac:dyDescent="0.2">
      <c r="A213" t="s">
        <v>41</v>
      </c>
      <c r="B213" t="s">
        <v>80</v>
      </c>
      <c r="C213">
        <v>1</v>
      </c>
    </row>
    <row r="214" spans="1:3" ht="12.75" x14ac:dyDescent="0.2">
      <c r="A214" t="s">
        <v>41</v>
      </c>
      <c r="B214" t="s">
        <v>73</v>
      </c>
      <c r="C214">
        <v>1</v>
      </c>
    </row>
    <row r="215" spans="1:3" ht="12.75" x14ac:dyDescent="0.2">
      <c r="A215" t="s">
        <v>41</v>
      </c>
      <c r="B215" t="s">
        <v>61</v>
      </c>
      <c r="C215">
        <v>1</v>
      </c>
    </row>
    <row r="216" spans="1:3" ht="12.75" x14ac:dyDescent="0.2">
      <c r="A216" t="s">
        <v>41</v>
      </c>
      <c r="B216" t="s">
        <v>51</v>
      </c>
      <c r="C216">
        <v>1</v>
      </c>
    </row>
    <row r="217" spans="1:3" ht="12.75" x14ac:dyDescent="0.2"/>
  </sheetData>
  <autoFilter ref="A1:C216"/>
  <sortState ref="H3:I53">
    <sortCondition descending="1" ref="I4"/>
  </sortState>
  <mergeCells count="1">
    <mergeCell ref="E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election activeCell="E49" sqref="E49"/>
    </sheetView>
  </sheetViews>
  <sheetFormatPr defaultRowHeight="12.75" x14ac:dyDescent="0.2"/>
  <sheetData>
    <row r="1" spans="1:26" x14ac:dyDescent="0.2">
      <c r="A1" t="s">
        <v>172</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row>
    <row r="2" spans="1:26" x14ac:dyDescent="0.2">
      <c r="A2">
        <v>1</v>
      </c>
      <c r="B2">
        <v>4</v>
      </c>
      <c r="C2">
        <v>1.1123470522803099E-3</v>
      </c>
      <c r="D2">
        <v>10.327380952381001</v>
      </c>
      <c r="E2">
        <v>0.412251625240875</v>
      </c>
      <c r="F2">
        <v>9.8120571175380302</v>
      </c>
      <c r="G2" t="s">
        <v>8</v>
      </c>
      <c r="H2">
        <v>57</v>
      </c>
      <c r="I2" t="s">
        <v>171</v>
      </c>
      <c r="J2">
        <v>1</v>
      </c>
      <c r="K2">
        <v>0</v>
      </c>
      <c r="L2">
        <v>0</v>
      </c>
      <c r="M2">
        <v>0</v>
      </c>
      <c r="N2">
        <v>1</v>
      </c>
      <c r="O2">
        <v>1000</v>
      </c>
      <c r="P2">
        <v>1</v>
      </c>
      <c r="Q2">
        <v>1</v>
      </c>
      <c r="R2">
        <v>1</v>
      </c>
      <c r="S2">
        <v>0</v>
      </c>
      <c r="T2">
        <v>0</v>
      </c>
      <c r="U2">
        <v>0</v>
      </c>
      <c r="V2">
        <v>2</v>
      </c>
      <c r="W2">
        <v>1</v>
      </c>
      <c r="X2">
        <v>30</v>
      </c>
      <c r="Y2">
        <v>0</v>
      </c>
      <c r="Z2">
        <v>21</v>
      </c>
    </row>
    <row r="3" spans="1:26" x14ac:dyDescent="0.2">
      <c r="A3">
        <v>2</v>
      </c>
      <c r="B3">
        <v>3</v>
      </c>
      <c r="C3">
        <v>1.0905125408942199E-3</v>
      </c>
      <c r="D3">
        <v>61.842857142857198</v>
      </c>
      <c r="E3">
        <v>0.31699309964929701</v>
      </c>
      <c r="F3">
        <v>9.8120571175380302</v>
      </c>
      <c r="G3" t="s">
        <v>8</v>
      </c>
      <c r="H3">
        <v>57</v>
      </c>
      <c r="I3" t="s">
        <v>171</v>
      </c>
      <c r="J3">
        <v>1</v>
      </c>
      <c r="K3">
        <v>0</v>
      </c>
      <c r="L3">
        <v>0</v>
      </c>
      <c r="M3">
        <v>0</v>
      </c>
      <c r="N3">
        <v>1</v>
      </c>
      <c r="O3">
        <v>1000</v>
      </c>
      <c r="P3">
        <v>1</v>
      </c>
      <c r="Q3">
        <v>1</v>
      </c>
      <c r="R3">
        <v>1</v>
      </c>
      <c r="S3">
        <v>0</v>
      </c>
      <c r="T3">
        <v>0</v>
      </c>
      <c r="U3">
        <v>0</v>
      </c>
      <c r="V3">
        <v>2</v>
      </c>
      <c r="W3">
        <v>1</v>
      </c>
      <c r="X3">
        <v>30</v>
      </c>
      <c r="Y3">
        <v>0</v>
      </c>
      <c r="Z3">
        <v>21</v>
      </c>
    </row>
    <row r="4" spans="1:26" x14ac:dyDescent="0.2">
      <c r="A4">
        <v>3</v>
      </c>
      <c r="B4">
        <v>10</v>
      </c>
      <c r="C4">
        <v>1.13636363636364E-3</v>
      </c>
      <c r="D4">
        <v>57.911097236097199</v>
      </c>
      <c r="E4">
        <v>0.84458970432458602</v>
      </c>
      <c r="F4">
        <v>9.8120571175380302</v>
      </c>
      <c r="G4" t="s">
        <v>8</v>
      </c>
      <c r="H4">
        <v>57</v>
      </c>
      <c r="I4" t="s">
        <v>171</v>
      </c>
      <c r="J4">
        <v>1</v>
      </c>
      <c r="K4">
        <v>0</v>
      </c>
      <c r="L4">
        <v>0</v>
      </c>
      <c r="M4">
        <v>0</v>
      </c>
      <c r="N4">
        <v>1</v>
      </c>
      <c r="O4">
        <v>1000</v>
      </c>
      <c r="P4">
        <v>1</v>
      </c>
      <c r="Q4">
        <v>1</v>
      </c>
      <c r="R4">
        <v>1</v>
      </c>
      <c r="S4">
        <v>0</v>
      </c>
      <c r="T4">
        <v>0</v>
      </c>
      <c r="U4">
        <v>0</v>
      </c>
      <c r="V4">
        <v>2</v>
      </c>
      <c r="W4">
        <v>1</v>
      </c>
      <c r="X4">
        <v>30</v>
      </c>
      <c r="Y4">
        <v>0</v>
      </c>
      <c r="Z4">
        <v>21</v>
      </c>
    </row>
    <row r="5" spans="1:26" x14ac:dyDescent="0.2">
      <c r="A5">
        <v>4</v>
      </c>
      <c r="B5">
        <v>9</v>
      </c>
      <c r="C5">
        <v>1.1961722488038301E-3</v>
      </c>
      <c r="D5">
        <v>0</v>
      </c>
      <c r="E5">
        <v>0.37835236010073597</v>
      </c>
      <c r="F5">
        <v>9.8120571175380302</v>
      </c>
      <c r="G5" t="s">
        <v>8</v>
      </c>
      <c r="H5">
        <v>57</v>
      </c>
      <c r="I5" t="s">
        <v>171</v>
      </c>
      <c r="J5">
        <v>1</v>
      </c>
      <c r="K5">
        <v>0</v>
      </c>
      <c r="L5">
        <v>0</v>
      </c>
      <c r="M5">
        <v>0</v>
      </c>
      <c r="N5">
        <v>1</v>
      </c>
      <c r="O5">
        <v>1000</v>
      </c>
      <c r="P5">
        <v>1</v>
      </c>
      <c r="Q5">
        <v>1</v>
      </c>
      <c r="R5">
        <v>1</v>
      </c>
      <c r="S5">
        <v>0</v>
      </c>
      <c r="T5">
        <v>0</v>
      </c>
      <c r="U5">
        <v>0</v>
      </c>
      <c r="V5">
        <v>2</v>
      </c>
      <c r="W5">
        <v>1</v>
      </c>
      <c r="X5">
        <v>30</v>
      </c>
      <c r="Y5">
        <v>0</v>
      </c>
      <c r="Z5">
        <v>21</v>
      </c>
    </row>
    <row r="6" spans="1:26" x14ac:dyDescent="0.2">
      <c r="A6">
        <v>5</v>
      </c>
      <c r="B6">
        <v>0</v>
      </c>
      <c r="C6">
        <v>3.1328320802005E-4</v>
      </c>
      <c r="D6">
        <v>0</v>
      </c>
      <c r="E6" s="22">
        <v>1.7197621931751301E-17</v>
      </c>
      <c r="F6">
        <v>9.8120571175380302</v>
      </c>
      <c r="G6" t="s">
        <v>8</v>
      </c>
      <c r="H6">
        <v>57</v>
      </c>
      <c r="I6" t="s">
        <v>171</v>
      </c>
      <c r="J6">
        <v>1</v>
      </c>
      <c r="K6">
        <v>0</v>
      </c>
      <c r="L6">
        <v>0</v>
      </c>
      <c r="M6">
        <v>0</v>
      </c>
      <c r="N6">
        <v>1</v>
      </c>
      <c r="O6">
        <v>1000</v>
      </c>
      <c r="P6">
        <v>1</v>
      </c>
      <c r="Q6">
        <v>1</v>
      </c>
      <c r="R6">
        <v>1</v>
      </c>
      <c r="S6">
        <v>0</v>
      </c>
      <c r="T6">
        <v>0</v>
      </c>
      <c r="U6">
        <v>0</v>
      </c>
      <c r="V6">
        <v>2</v>
      </c>
      <c r="W6">
        <v>1</v>
      </c>
      <c r="X6">
        <v>30</v>
      </c>
      <c r="Y6">
        <v>0</v>
      </c>
      <c r="Z6">
        <v>21</v>
      </c>
    </row>
    <row r="7" spans="1:26" x14ac:dyDescent="0.2">
      <c r="A7">
        <v>6</v>
      </c>
      <c r="B7">
        <v>6</v>
      </c>
      <c r="C7">
        <v>1.11982082866741E-3</v>
      </c>
      <c r="D7">
        <v>90.433441558441501</v>
      </c>
      <c r="E7">
        <v>0.54870274744376502</v>
      </c>
      <c r="F7">
        <v>9.8120571175380302</v>
      </c>
      <c r="G7" t="s">
        <v>8</v>
      </c>
      <c r="H7">
        <v>57</v>
      </c>
      <c r="I7" t="s">
        <v>171</v>
      </c>
      <c r="J7">
        <v>1</v>
      </c>
      <c r="K7">
        <v>0</v>
      </c>
      <c r="L7">
        <v>0</v>
      </c>
      <c r="M7">
        <v>0</v>
      </c>
      <c r="N7">
        <v>1</v>
      </c>
      <c r="O7">
        <v>1000</v>
      </c>
      <c r="P7">
        <v>1</v>
      </c>
      <c r="Q7">
        <v>1</v>
      </c>
      <c r="R7">
        <v>1</v>
      </c>
      <c r="S7">
        <v>0</v>
      </c>
      <c r="T7">
        <v>0</v>
      </c>
      <c r="U7">
        <v>0</v>
      </c>
      <c r="V7">
        <v>2</v>
      </c>
      <c r="W7">
        <v>1</v>
      </c>
      <c r="X7">
        <v>30</v>
      </c>
      <c r="Y7">
        <v>0</v>
      </c>
      <c r="Z7">
        <v>21</v>
      </c>
    </row>
    <row r="8" spans="1:26" x14ac:dyDescent="0.2">
      <c r="A8">
        <v>7</v>
      </c>
      <c r="B8">
        <v>3</v>
      </c>
      <c r="C8">
        <v>1.10619469026549E-3</v>
      </c>
      <c r="D8">
        <v>0</v>
      </c>
      <c r="E8">
        <v>7.2959298114012E-2</v>
      </c>
      <c r="F8">
        <v>9.8120571175380302</v>
      </c>
      <c r="G8" t="s">
        <v>8</v>
      </c>
      <c r="H8">
        <v>57</v>
      </c>
      <c r="I8" t="s">
        <v>171</v>
      </c>
      <c r="J8">
        <v>1</v>
      </c>
      <c r="K8">
        <v>0</v>
      </c>
      <c r="L8">
        <v>0</v>
      </c>
      <c r="M8">
        <v>0</v>
      </c>
      <c r="N8">
        <v>1</v>
      </c>
      <c r="O8">
        <v>1000</v>
      </c>
      <c r="P8">
        <v>1</v>
      </c>
      <c r="Q8">
        <v>1</v>
      </c>
      <c r="R8">
        <v>1</v>
      </c>
      <c r="S8">
        <v>0</v>
      </c>
      <c r="T8">
        <v>0</v>
      </c>
      <c r="U8">
        <v>0</v>
      </c>
      <c r="V8">
        <v>2</v>
      </c>
      <c r="W8">
        <v>1</v>
      </c>
      <c r="X8">
        <v>30</v>
      </c>
      <c r="Y8">
        <v>0</v>
      </c>
      <c r="Z8">
        <v>21</v>
      </c>
    </row>
    <row r="9" spans="1:26" x14ac:dyDescent="0.2">
      <c r="A9">
        <v>8</v>
      </c>
      <c r="B9">
        <v>4</v>
      </c>
      <c r="C9">
        <v>1.08108108108108E-3</v>
      </c>
      <c r="D9">
        <v>171.160028860029</v>
      </c>
      <c r="E9">
        <v>0.318611712302515</v>
      </c>
      <c r="F9">
        <v>9.8120571175380302</v>
      </c>
      <c r="G9" t="s">
        <v>8</v>
      </c>
      <c r="H9">
        <v>57</v>
      </c>
      <c r="I9" t="s">
        <v>171</v>
      </c>
      <c r="J9">
        <v>1</v>
      </c>
      <c r="K9">
        <v>0</v>
      </c>
      <c r="L9">
        <v>0</v>
      </c>
      <c r="M9">
        <v>0</v>
      </c>
      <c r="N9">
        <v>1</v>
      </c>
      <c r="O9">
        <v>1000</v>
      </c>
      <c r="P9">
        <v>1</v>
      </c>
      <c r="Q9">
        <v>1</v>
      </c>
      <c r="R9">
        <v>1</v>
      </c>
      <c r="S9">
        <v>0</v>
      </c>
      <c r="T9">
        <v>0</v>
      </c>
      <c r="U9">
        <v>0</v>
      </c>
      <c r="V9">
        <v>2</v>
      </c>
      <c r="W9">
        <v>1</v>
      </c>
      <c r="X9">
        <v>30</v>
      </c>
      <c r="Y9">
        <v>0</v>
      </c>
      <c r="Z9">
        <v>21</v>
      </c>
    </row>
    <row r="10" spans="1:26" x14ac:dyDescent="0.2">
      <c r="A10">
        <v>9</v>
      </c>
      <c r="B10">
        <v>4</v>
      </c>
      <c r="C10">
        <v>1.11607142857143E-3</v>
      </c>
      <c r="D10">
        <v>81.0107142857143</v>
      </c>
      <c r="E10">
        <v>0.457656769153237</v>
      </c>
      <c r="F10">
        <v>9.8120571175380302</v>
      </c>
      <c r="G10" t="s">
        <v>8</v>
      </c>
      <c r="H10">
        <v>57</v>
      </c>
      <c r="I10" t="s">
        <v>171</v>
      </c>
      <c r="J10">
        <v>1</v>
      </c>
      <c r="K10">
        <v>0</v>
      </c>
      <c r="L10">
        <v>0</v>
      </c>
      <c r="M10">
        <v>0</v>
      </c>
      <c r="N10">
        <v>1</v>
      </c>
      <c r="O10">
        <v>1000</v>
      </c>
      <c r="P10">
        <v>1</v>
      </c>
      <c r="Q10">
        <v>1</v>
      </c>
      <c r="R10">
        <v>1</v>
      </c>
      <c r="S10">
        <v>0</v>
      </c>
      <c r="T10">
        <v>0</v>
      </c>
      <c r="U10">
        <v>0</v>
      </c>
      <c r="V10">
        <v>2</v>
      </c>
      <c r="W10">
        <v>1</v>
      </c>
      <c r="X10">
        <v>30</v>
      </c>
      <c r="Y10">
        <v>0</v>
      </c>
      <c r="Z10">
        <v>21</v>
      </c>
    </row>
    <row r="11" spans="1:26" x14ac:dyDescent="0.2">
      <c r="A11">
        <v>10</v>
      </c>
      <c r="B11">
        <v>2</v>
      </c>
      <c r="C11">
        <v>1.03734439834025E-3</v>
      </c>
      <c r="D11">
        <v>111.450432900433</v>
      </c>
      <c r="E11">
        <v>0.222825466248179</v>
      </c>
      <c r="F11">
        <v>9.8120571175380302</v>
      </c>
      <c r="G11" t="s">
        <v>8</v>
      </c>
      <c r="H11">
        <v>57</v>
      </c>
      <c r="I11" t="s">
        <v>171</v>
      </c>
      <c r="J11">
        <v>1</v>
      </c>
      <c r="K11">
        <v>0</v>
      </c>
      <c r="L11">
        <v>0</v>
      </c>
      <c r="M11">
        <v>0</v>
      </c>
      <c r="N11">
        <v>1</v>
      </c>
      <c r="O11">
        <v>1000</v>
      </c>
      <c r="P11">
        <v>1</v>
      </c>
      <c r="Q11">
        <v>1</v>
      </c>
      <c r="R11">
        <v>1</v>
      </c>
      <c r="S11">
        <v>0</v>
      </c>
      <c r="T11">
        <v>0</v>
      </c>
      <c r="U11">
        <v>0</v>
      </c>
      <c r="V11">
        <v>2</v>
      </c>
      <c r="W11">
        <v>1</v>
      </c>
      <c r="X11">
        <v>30</v>
      </c>
      <c r="Y11">
        <v>0</v>
      </c>
      <c r="Z11">
        <v>21</v>
      </c>
    </row>
    <row r="12" spans="1:26" x14ac:dyDescent="0.2">
      <c r="A12">
        <v>11</v>
      </c>
      <c r="B12">
        <v>4</v>
      </c>
      <c r="C12">
        <v>1.0729613733905601E-3</v>
      </c>
      <c r="D12">
        <v>123.00714285714299</v>
      </c>
      <c r="E12">
        <v>0.44721060589638101</v>
      </c>
      <c r="F12">
        <v>9.8120571175380302</v>
      </c>
      <c r="G12" t="s">
        <v>8</v>
      </c>
      <c r="H12">
        <v>57</v>
      </c>
      <c r="I12" t="s">
        <v>171</v>
      </c>
      <c r="J12">
        <v>1</v>
      </c>
      <c r="K12">
        <v>0</v>
      </c>
      <c r="L12">
        <v>0</v>
      </c>
      <c r="M12">
        <v>0</v>
      </c>
      <c r="N12">
        <v>1</v>
      </c>
      <c r="O12">
        <v>1000</v>
      </c>
      <c r="P12">
        <v>1</v>
      </c>
      <c r="Q12">
        <v>1</v>
      </c>
      <c r="R12">
        <v>1</v>
      </c>
      <c r="S12">
        <v>0</v>
      </c>
      <c r="T12">
        <v>0</v>
      </c>
      <c r="U12">
        <v>0</v>
      </c>
      <c r="V12">
        <v>2</v>
      </c>
      <c r="W12">
        <v>1</v>
      </c>
      <c r="X12">
        <v>30</v>
      </c>
      <c r="Y12">
        <v>0</v>
      </c>
      <c r="Z12">
        <v>21</v>
      </c>
    </row>
    <row r="13" spans="1:26" x14ac:dyDescent="0.2">
      <c r="A13">
        <v>12</v>
      </c>
      <c r="B13">
        <v>3</v>
      </c>
      <c r="C13">
        <v>1.0845986984815599E-3</v>
      </c>
      <c r="D13">
        <v>34.818961593961603</v>
      </c>
      <c r="E13">
        <v>0.40960513925906999</v>
      </c>
      <c r="F13">
        <v>9.8120571175380302</v>
      </c>
      <c r="G13" t="s">
        <v>8</v>
      </c>
      <c r="H13">
        <v>57</v>
      </c>
      <c r="I13" t="s">
        <v>171</v>
      </c>
      <c r="J13">
        <v>1</v>
      </c>
      <c r="K13">
        <v>0</v>
      </c>
      <c r="L13">
        <v>0</v>
      </c>
      <c r="M13">
        <v>0</v>
      </c>
      <c r="N13">
        <v>1</v>
      </c>
      <c r="O13">
        <v>1000</v>
      </c>
      <c r="P13">
        <v>1</v>
      </c>
      <c r="Q13">
        <v>1</v>
      </c>
      <c r="R13">
        <v>1</v>
      </c>
      <c r="S13">
        <v>0</v>
      </c>
      <c r="T13">
        <v>0</v>
      </c>
      <c r="U13">
        <v>0</v>
      </c>
      <c r="V13">
        <v>2</v>
      </c>
      <c r="W13">
        <v>1</v>
      </c>
      <c r="X13">
        <v>30</v>
      </c>
      <c r="Y13">
        <v>0</v>
      </c>
      <c r="Z13">
        <v>21</v>
      </c>
    </row>
    <row r="14" spans="1:26" x14ac:dyDescent="0.2">
      <c r="A14">
        <v>13</v>
      </c>
      <c r="B14">
        <v>4</v>
      </c>
      <c r="C14">
        <v>1.0952902519167601E-3</v>
      </c>
      <c r="D14">
        <v>50.295238095238098</v>
      </c>
      <c r="E14">
        <v>0.33034464701778399</v>
      </c>
      <c r="F14">
        <v>9.8120571175380302</v>
      </c>
      <c r="G14" t="s">
        <v>8</v>
      </c>
      <c r="H14">
        <v>57</v>
      </c>
      <c r="I14" t="s">
        <v>171</v>
      </c>
      <c r="J14">
        <v>1</v>
      </c>
      <c r="K14">
        <v>0</v>
      </c>
      <c r="L14">
        <v>0</v>
      </c>
      <c r="M14">
        <v>0</v>
      </c>
      <c r="N14">
        <v>1</v>
      </c>
      <c r="O14">
        <v>1000</v>
      </c>
      <c r="P14">
        <v>1</v>
      </c>
      <c r="Q14">
        <v>1</v>
      </c>
      <c r="R14">
        <v>1</v>
      </c>
      <c r="S14">
        <v>0</v>
      </c>
      <c r="T14">
        <v>0</v>
      </c>
      <c r="U14">
        <v>0</v>
      </c>
      <c r="V14">
        <v>2</v>
      </c>
      <c r="W14">
        <v>1</v>
      </c>
      <c r="X14">
        <v>30</v>
      </c>
      <c r="Y14">
        <v>0</v>
      </c>
      <c r="Z14">
        <v>21</v>
      </c>
    </row>
    <row r="15" spans="1:26" x14ac:dyDescent="0.2">
      <c r="A15">
        <v>14</v>
      </c>
      <c r="B15">
        <v>10</v>
      </c>
      <c r="C15">
        <v>1.1350737797956899E-3</v>
      </c>
      <c r="D15">
        <v>158.45476190476199</v>
      </c>
      <c r="E15">
        <v>0.61363149867825895</v>
      </c>
      <c r="F15">
        <v>9.8120571175380302</v>
      </c>
      <c r="G15" t="s">
        <v>8</v>
      </c>
      <c r="H15">
        <v>57</v>
      </c>
      <c r="I15" t="s">
        <v>171</v>
      </c>
      <c r="J15">
        <v>1</v>
      </c>
      <c r="K15">
        <v>0</v>
      </c>
      <c r="L15">
        <v>0</v>
      </c>
      <c r="M15">
        <v>0</v>
      </c>
      <c r="N15">
        <v>1</v>
      </c>
      <c r="O15">
        <v>1000</v>
      </c>
      <c r="P15">
        <v>1</v>
      </c>
      <c r="Q15">
        <v>1</v>
      </c>
      <c r="R15">
        <v>1</v>
      </c>
      <c r="S15">
        <v>0</v>
      </c>
      <c r="T15">
        <v>0</v>
      </c>
      <c r="U15">
        <v>0</v>
      </c>
      <c r="V15">
        <v>2</v>
      </c>
      <c r="W15">
        <v>1</v>
      </c>
      <c r="X15">
        <v>30</v>
      </c>
      <c r="Y15">
        <v>0</v>
      </c>
      <c r="Z15">
        <v>21</v>
      </c>
    </row>
    <row r="16" spans="1:26" x14ac:dyDescent="0.2">
      <c r="A16">
        <v>15</v>
      </c>
      <c r="B16">
        <v>3</v>
      </c>
      <c r="C16">
        <v>1.09170305676856E-3</v>
      </c>
      <c r="D16">
        <v>106.707142857143</v>
      </c>
      <c r="E16">
        <v>0.37572780299452202</v>
      </c>
      <c r="F16">
        <v>9.8120571175380302</v>
      </c>
      <c r="G16" t="s">
        <v>8</v>
      </c>
      <c r="H16">
        <v>57</v>
      </c>
      <c r="I16" t="s">
        <v>171</v>
      </c>
      <c r="J16">
        <v>1</v>
      </c>
      <c r="K16">
        <v>0</v>
      </c>
      <c r="L16">
        <v>0</v>
      </c>
      <c r="M16">
        <v>0</v>
      </c>
      <c r="N16">
        <v>1</v>
      </c>
      <c r="O16">
        <v>1000</v>
      </c>
      <c r="P16">
        <v>1</v>
      </c>
      <c r="Q16">
        <v>1</v>
      </c>
      <c r="R16">
        <v>1</v>
      </c>
      <c r="S16">
        <v>0</v>
      </c>
      <c r="T16">
        <v>0</v>
      </c>
      <c r="U16">
        <v>0</v>
      </c>
      <c r="V16">
        <v>2</v>
      </c>
      <c r="W16">
        <v>1</v>
      </c>
      <c r="X16">
        <v>30</v>
      </c>
      <c r="Y16">
        <v>0</v>
      </c>
      <c r="Z16">
        <v>21</v>
      </c>
    </row>
    <row r="17" spans="1:26" x14ac:dyDescent="0.2">
      <c r="A17">
        <v>16</v>
      </c>
      <c r="B17">
        <v>2</v>
      </c>
      <c r="C17">
        <v>1.0604453870625701E-3</v>
      </c>
      <c r="D17">
        <v>125.524675324675</v>
      </c>
      <c r="E17">
        <v>0.21656781510505299</v>
      </c>
      <c r="F17">
        <v>9.8120571175380302</v>
      </c>
      <c r="G17" t="s">
        <v>8</v>
      </c>
      <c r="H17">
        <v>57</v>
      </c>
      <c r="I17" t="s">
        <v>171</v>
      </c>
      <c r="J17">
        <v>1</v>
      </c>
      <c r="K17">
        <v>0</v>
      </c>
      <c r="L17">
        <v>0</v>
      </c>
      <c r="M17">
        <v>0</v>
      </c>
      <c r="N17">
        <v>1</v>
      </c>
      <c r="O17">
        <v>1000</v>
      </c>
      <c r="P17">
        <v>1</v>
      </c>
      <c r="Q17">
        <v>1</v>
      </c>
      <c r="R17">
        <v>1</v>
      </c>
      <c r="S17">
        <v>0</v>
      </c>
      <c r="T17">
        <v>0</v>
      </c>
      <c r="U17">
        <v>0</v>
      </c>
      <c r="V17">
        <v>2</v>
      </c>
      <c r="W17">
        <v>1</v>
      </c>
      <c r="X17">
        <v>30</v>
      </c>
      <c r="Y17">
        <v>0</v>
      </c>
      <c r="Z17">
        <v>21</v>
      </c>
    </row>
    <row r="18" spans="1:26" x14ac:dyDescent="0.2">
      <c r="A18">
        <v>17</v>
      </c>
      <c r="B18">
        <v>4</v>
      </c>
      <c r="C18">
        <v>1.0989010989011E-3</v>
      </c>
      <c r="D18">
        <v>107.79619547119501</v>
      </c>
      <c r="E18">
        <v>0.43058190092411103</v>
      </c>
      <c r="F18">
        <v>9.8120571175380302</v>
      </c>
      <c r="G18" t="s">
        <v>8</v>
      </c>
      <c r="H18">
        <v>57</v>
      </c>
      <c r="I18" t="s">
        <v>171</v>
      </c>
      <c r="J18">
        <v>1</v>
      </c>
      <c r="K18">
        <v>0</v>
      </c>
      <c r="L18">
        <v>0</v>
      </c>
      <c r="M18">
        <v>0</v>
      </c>
      <c r="N18">
        <v>1</v>
      </c>
      <c r="O18">
        <v>1000</v>
      </c>
      <c r="P18">
        <v>1</v>
      </c>
      <c r="Q18">
        <v>1</v>
      </c>
      <c r="R18">
        <v>1</v>
      </c>
      <c r="S18">
        <v>0</v>
      </c>
      <c r="T18">
        <v>0</v>
      </c>
      <c r="U18">
        <v>0</v>
      </c>
      <c r="V18">
        <v>2</v>
      </c>
      <c r="W18">
        <v>1</v>
      </c>
      <c r="X18">
        <v>30</v>
      </c>
      <c r="Y18">
        <v>0</v>
      </c>
      <c r="Z18">
        <v>21</v>
      </c>
    </row>
    <row r="19" spans="1:26" x14ac:dyDescent="0.2">
      <c r="A19">
        <v>18</v>
      </c>
      <c r="B19">
        <v>9</v>
      </c>
      <c r="C19">
        <v>1.19331742243437E-3</v>
      </c>
      <c r="D19">
        <v>0</v>
      </c>
      <c r="E19">
        <v>0.33676259328764002</v>
      </c>
      <c r="F19">
        <v>9.8120571175380302</v>
      </c>
      <c r="G19" t="s">
        <v>8</v>
      </c>
      <c r="H19">
        <v>57</v>
      </c>
      <c r="I19" t="s">
        <v>171</v>
      </c>
      <c r="J19">
        <v>1</v>
      </c>
      <c r="K19">
        <v>0</v>
      </c>
      <c r="L19">
        <v>0</v>
      </c>
      <c r="M19">
        <v>0</v>
      </c>
      <c r="N19">
        <v>1</v>
      </c>
      <c r="O19">
        <v>1000</v>
      </c>
      <c r="P19">
        <v>1</v>
      </c>
      <c r="Q19">
        <v>1</v>
      </c>
      <c r="R19">
        <v>1</v>
      </c>
      <c r="S19">
        <v>0</v>
      </c>
      <c r="T19">
        <v>0</v>
      </c>
      <c r="U19">
        <v>0</v>
      </c>
      <c r="V19">
        <v>2</v>
      </c>
      <c r="W19">
        <v>1</v>
      </c>
      <c r="X19">
        <v>30</v>
      </c>
      <c r="Y19">
        <v>0</v>
      </c>
      <c r="Z19">
        <v>21</v>
      </c>
    </row>
    <row r="20" spans="1:26" x14ac:dyDescent="0.2">
      <c r="A20">
        <v>19</v>
      </c>
      <c r="B20">
        <v>0</v>
      </c>
      <c r="C20">
        <v>3.1328320802005E-4</v>
      </c>
      <c r="D20">
        <v>0</v>
      </c>
      <c r="E20" s="22">
        <v>1.7197621931751301E-17</v>
      </c>
      <c r="F20">
        <v>9.8120571175380302</v>
      </c>
      <c r="G20" t="s">
        <v>8</v>
      </c>
      <c r="H20">
        <v>57</v>
      </c>
      <c r="I20" t="s">
        <v>171</v>
      </c>
      <c r="J20">
        <v>1</v>
      </c>
      <c r="K20">
        <v>0</v>
      </c>
      <c r="L20">
        <v>0</v>
      </c>
      <c r="M20">
        <v>0</v>
      </c>
      <c r="N20">
        <v>1</v>
      </c>
      <c r="O20">
        <v>1000</v>
      </c>
      <c r="P20">
        <v>1</v>
      </c>
      <c r="Q20">
        <v>1</v>
      </c>
      <c r="R20">
        <v>1</v>
      </c>
      <c r="S20">
        <v>0</v>
      </c>
      <c r="T20">
        <v>0</v>
      </c>
      <c r="U20">
        <v>0</v>
      </c>
      <c r="V20">
        <v>2</v>
      </c>
      <c r="W20">
        <v>1</v>
      </c>
      <c r="X20">
        <v>30</v>
      </c>
      <c r="Y20">
        <v>0</v>
      </c>
      <c r="Z20">
        <v>21</v>
      </c>
    </row>
    <row r="21" spans="1:26" x14ac:dyDescent="0.2">
      <c r="A21">
        <v>20</v>
      </c>
      <c r="B21">
        <v>3</v>
      </c>
      <c r="C21">
        <v>1.1723329425556901E-3</v>
      </c>
      <c r="D21">
        <v>0</v>
      </c>
      <c r="E21">
        <v>0.14650368668218799</v>
      </c>
      <c r="F21">
        <v>9.8120571175380302</v>
      </c>
      <c r="G21" t="s">
        <v>8</v>
      </c>
      <c r="H21">
        <v>57</v>
      </c>
      <c r="I21" t="s">
        <v>171</v>
      </c>
      <c r="J21">
        <v>1</v>
      </c>
      <c r="K21">
        <v>0</v>
      </c>
      <c r="L21">
        <v>0</v>
      </c>
      <c r="M21">
        <v>0</v>
      </c>
      <c r="N21">
        <v>1</v>
      </c>
      <c r="O21">
        <v>1000</v>
      </c>
      <c r="P21">
        <v>1</v>
      </c>
      <c r="Q21">
        <v>1</v>
      </c>
      <c r="R21">
        <v>1</v>
      </c>
      <c r="S21">
        <v>0</v>
      </c>
      <c r="T21">
        <v>0</v>
      </c>
      <c r="U21">
        <v>0</v>
      </c>
      <c r="V21">
        <v>2</v>
      </c>
      <c r="W21">
        <v>1</v>
      </c>
      <c r="X21">
        <v>30</v>
      </c>
      <c r="Y21">
        <v>0</v>
      </c>
      <c r="Z21">
        <v>21</v>
      </c>
    </row>
    <row r="22" spans="1:26" x14ac:dyDescent="0.2">
      <c r="A22">
        <v>21</v>
      </c>
      <c r="B22">
        <v>2</v>
      </c>
      <c r="C22">
        <v>1.1441647597254E-3</v>
      </c>
      <c r="D22">
        <v>0</v>
      </c>
      <c r="E22">
        <v>0.105632491265877</v>
      </c>
      <c r="F22">
        <v>9.8120571175380302</v>
      </c>
      <c r="G22" t="s">
        <v>8</v>
      </c>
      <c r="H22">
        <v>57</v>
      </c>
      <c r="I22" t="s">
        <v>171</v>
      </c>
      <c r="J22">
        <v>1</v>
      </c>
      <c r="K22">
        <v>0</v>
      </c>
      <c r="L22">
        <v>0</v>
      </c>
      <c r="M22">
        <v>0</v>
      </c>
      <c r="N22">
        <v>1</v>
      </c>
      <c r="O22">
        <v>1000</v>
      </c>
      <c r="P22">
        <v>1</v>
      </c>
      <c r="Q22">
        <v>1</v>
      </c>
      <c r="R22">
        <v>1</v>
      </c>
      <c r="S22">
        <v>0</v>
      </c>
      <c r="T22">
        <v>0</v>
      </c>
      <c r="U22">
        <v>0</v>
      </c>
      <c r="V22">
        <v>2</v>
      </c>
      <c r="W22">
        <v>1</v>
      </c>
      <c r="X22">
        <v>30</v>
      </c>
      <c r="Y22">
        <v>0</v>
      </c>
      <c r="Z22">
        <v>21</v>
      </c>
    </row>
    <row r="23" spans="1:26" x14ac:dyDescent="0.2">
      <c r="A23">
        <v>22</v>
      </c>
      <c r="B23">
        <v>3</v>
      </c>
      <c r="C23">
        <v>1.12233445566779E-3</v>
      </c>
      <c r="D23">
        <v>0</v>
      </c>
      <c r="E23">
        <v>7.4801235581611697E-2</v>
      </c>
      <c r="F23">
        <v>9.8120571175380302</v>
      </c>
      <c r="G23" t="s">
        <v>8</v>
      </c>
      <c r="H23">
        <v>57</v>
      </c>
      <c r="I23" t="s">
        <v>171</v>
      </c>
      <c r="J23">
        <v>1</v>
      </c>
      <c r="K23">
        <v>0</v>
      </c>
      <c r="L23">
        <v>0</v>
      </c>
      <c r="M23">
        <v>0</v>
      </c>
      <c r="N23">
        <v>1</v>
      </c>
      <c r="O23">
        <v>1000</v>
      </c>
      <c r="P23">
        <v>1</v>
      </c>
      <c r="Q23">
        <v>1</v>
      </c>
      <c r="R23">
        <v>1</v>
      </c>
      <c r="S23">
        <v>0</v>
      </c>
      <c r="T23">
        <v>0</v>
      </c>
      <c r="U23">
        <v>0</v>
      </c>
      <c r="V23">
        <v>2</v>
      </c>
      <c r="W23">
        <v>1</v>
      </c>
      <c r="X23">
        <v>30</v>
      </c>
      <c r="Y23">
        <v>0</v>
      </c>
      <c r="Z23">
        <v>21</v>
      </c>
    </row>
    <row r="24" spans="1:26" x14ac:dyDescent="0.2">
      <c r="A24">
        <v>23</v>
      </c>
      <c r="B24">
        <v>6</v>
      </c>
      <c r="C24">
        <v>1.11111111111111E-3</v>
      </c>
      <c r="D24">
        <v>109.315415140415</v>
      </c>
      <c r="E24">
        <v>0.62686689850955601</v>
      </c>
      <c r="F24">
        <v>9.8120571175380302</v>
      </c>
      <c r="G24" t="s">
        <v>8</v>
      </c>
      <c r="H24">
        <v>57</v>
      </c>
      <c r="I24" t="s">
        <v>171</v>
      </c>
      <c r="J24">
        <v>1</v>
      </c>
      <c r="K24">
        <v>0</v>
      </c>
      <c r="L24">
        <v>0</v>
      </c>
      <c r="M24">
        <v>0</v>
      </c>
      <c r="N24">
        <v>1</v>
      </c>
      <c r="O24">
        <v>1000</v>
      </c>
      <c r="P24">
        <v>1</v>
      </c>
      <c r="Q24">
        <v>1</v>
      </c>
      <c r="R24">
        <v>1</v>
      </c>
      <c r="S24">
        <v>0</v>
      </c>
      <c r="T24">
        <v>0</v>
      </c>
      <c r="U24">
        <v>0</v>
      </c>
      <c r="V24">
        <v>2</v>
      </c>
      <c r="W24">
        <v>1</v>
      </c>
      <c r="X24">
        <v>30</v>
      </c>
      <c r="Y24">
        <v>0</v>
      </c>
      <c r="Z24">
        <v>21</v>
      </c>
    </row>
    <row r="25" spans="1:26" x14ac:dyDescent="0.2">
      <c r="A25">
        <v>24</v>
      </c>
      <c r="B25">
        <v>2</v>
      </c>
      <c r="C25">
        <v>1.00200400801603E-3</v>
      </c>
      <c r="D25">
        <v>31.266666666666701</v>
      </c>
      <c r="E25">
        <v>0.22131218658041901</v>
      </c>
      <c r="F25">
        <v>9.8120571175380302</v>
      </c>
      <c r="G25" t="s">
        <v>8</v>
      </c>
      <c r="H25">
        <v>57</v>
      </c>
      <c r="I25" t="s">
        <v>171</v>
      </c>
      <c r="J25">
        <v>1</v>
      </c>
      <c r="K25">
        <v>0</v>
      </c>
      <c r="L25">
        <v>0</v>
      </c>
      <c r="M25">
        <v>0</v>
      </c>
      <c r="N25">
        <v>1</v>
      </c>
      <c r="O25">
        <v>1000</v>
      </c>
      <c r="P25">
        <v>1</v>
      </c>
      <c r="Q25">
        <v>1</v>
      </c>
      <c r="R25">
        <v>1</v>
      </c>
      <c r="S25">
        <v>0</v>
      </c>
      <c r="T25">
        <v>0</v>
      </c>
      <c r="U25">
        <v>0</v>
      </c>
      <c r="V25">
        <v>2</v>
      </c>
      <c r="W25">
        <v>1</v>
      </c>
      <c r="X25">
        <v>30</v>
      </c>
      <c r="Y25">
        <v>0</v>
      </c>
      <c r="Z25">
        <v>21</v>
      </c>
    </row>
    <row r="26" spans="1:26" x14ac:dyDescent="0.2">
      <c r="A26">
        <v>25</v>
      </c>
      <c r="B26">
        <v>6</v>
      </c>
      <c r="C26">
        <v>1.11111111111111E-3</v>
      </c>
      <c r="D26">
        <v>99.061255411255402</v>
      </c>
      <c r="E26">
        <v>0.68646739324806305</v>
      </c>
      <c r="F26">
        <v>9.8120571175380302</v>
      </c>
      <c r="G26" t="s">
        <v>8</v>
      </c>
      <c r="H26">
        <v>57</v>
      </c>
      <c r="I26" t="s">
        <v>171</v>
      </c>
      <c r="J26">
        <v>1</v>
      </c>
      <c r="K26">
        <v>0</v>
      </c>
      <c r="L26">
        <v>0</v>
      </c>
      <c r="M26">
        <v>0</v>
      </c>
      <c r="N26">
        <v>1</v>
      </c>
      <c r="O26">
        <v>1000</v>
      </c>
      <c r="P26">
        <v>1</v>
      </c>
      <c r="Q26">
        <v>1</v>
      </c>
      <c r="R26">
        <v>1</v>
      </c>
      <c r="S26">
        <v>0</v>
      </c>
      <c r="T26">
        <v>0</v>
      </c>
      <c r="U26">
        <v>0</v>
      </c>
      <c r="V26">
        <v>2</v>
      </c>
      <c r="W26">
        <v>1</v>
      </c>
      <c r="X26">
        <v>30</v>
      </c>
      <c r="Y26">
        <v>0</v>
      </c>
      <c r="Z26">
        <v>21</v>
      </c>
    </row>
    <row r="27" spans="1:26" x14ac:dyDescent="0.2">
      <c r="A27">
        <v>26</v>
      </c>
      <c r="B27">
        <v>1</v>
      </c>
      <c r="C27">
        <v>1.0526315789473699E-3</v>
      </c>
      <c r="D27">
        <v>0</v>
      </c>
      <c r="E27">
        <v>2.2709352746214901E-2</v>
      </c>
      <c r="F27">
        <v>9.8120571175380302</v>
      </c>
      <c r="G27" t="s">
        <v>8</v>
      </c>
      <c r="H27">
        <v>57</v>
      </c>
      <c r="I27" t="s">
        <v>171</v>
      </c>
      <c r="J27">
        <v>1</v>
      </c>
      <c r="K27">
        <v>0</v>
      </c>
      <c r="L27">
        <v>0</v>
      </c>
      <c r="M27">
        <v>0</v>
      </c>
      <c r="N27">
        <v>1</v>
      </c>
      <c r="O27">
        <v>1000</v>
      </c>
      <c r="P27">
        <v>1</v>
      </c>
      <c r="Q27">
        <v>1</v>
      </c>
      <c r="R27">
        <v>1</v>
      </c>
      <c r="S27">
        <v>0</v>
      </c>
      <c r="T27">
        <v>0</v>
      </c>
      <c r="U27">
        <v>0</v>
      </c>
      <c r="V27">
        <v>2</v>
      </c>
      <c r="W27">
        <v>1</v>
      </c>
      <c r="X27">
        <v>30</v>
      </c>
      <c r="Y27">
        <v>0</v>
      </c>
      <c r="Z27">
        <v>21</v>
      </c>
    </row>
    <row r="28" spans="1:26" x14ac:dyDescent="0.2">
      <c r="A28">
        <v>27</v>
      </c>
      <c r="B28">
        <v>1</v>
      </c>
      <c r="C28">
        <v>1.03412616339193E-3</v>
      </c>
      <c r="D28">
        <v>0</v>
      </c>
      <c r="E28">
        <v>2.81783438156658E-2</v>
      </c>
      <c r="F28">
        <v>9.8120571175380302</v>
      </c>
      <c r="G28" t="s">
        <v>8</v>
      </c>
      <c r="H28">
        <v>57</v>
      </c>
      <c r="I28" t="s">
        <v>171</v>
      </c>
      <c r="J28">
        <v>1</v>
      </c>
      <c r="K28">
        <v>0</v>
      </c>
      <c r="L28">
        <v>0</v>
      </c>
      <c r="M28">
        <v>0</v>
      </c>
      <c r="N28">
        <v>1</v>
      </c>
      <c r="O28">
        <v>1000</v>
      </c>
      <c r="P28">
        <v>1</v>
      </c>
      <c r="Q28">
        <v>1</v>
      </c>
      <c r="R28">
        <v>1</v>
      </c>
      <c r="S28">
        <v>0</v>
      </c>
      <c r="T28">
        <v>0</v>
      </c>
      <c r="U28">
        <v>0</v>
      </c>
      <c r="V28">
        <v>2</v>
      </c>
      <c r="W28">
        <v>1</v>
      </c>
      <c r="X28">
        <v>30</v>
      </c>
      <c r="Y28">
        <v>0</v>
      </c>
      <c r="Z28">
        <v>21</v>
      </c>
    </row>
    <row r="29" spans="1:26" x14ac:dyDescent="0.2">
      <c r="A29">
        <v>28</v>
      </c>
      <c r="B29">
        <v>2</v>
      </c>
      <c r="C29">
        <v>1.05820105820106E-3</v>
      </c>
      <c r="D29">
        <v>19.811544011544001</v>
      </c>
      <c r="E29">
        <v>0.146915381694319</v>
      </c>
      <c r="F29">
        <v>9.8120571175380302</v>
      </c>
      <c r="G29" t="s">
        <v>8</v>
      </c>
      <c r="H29">
        <v>57</v>
      </c>
      <c r="I29" t="s">
        <v>171</v>
      </c>
      <c r="J29">
        <v>1</v>
      </c>
      <c r="K29">
        <v>0</v>
      </c>
      <c r="L29">
        <v>0</v>
      </c>
      <c r="M29">
        <v>0</v>
      </c>
      <c r="N29">
        <v>1</v>
      </c>
      <c r="O29">
        <v>1000</v>
      </c>
      <c r="P29">
        <v>1</v>
      </c>
      <c r="Q29">
        <v>1</v>
      </c>
      <c r="R29">
        <v>1</v>
      </c>
      <c r="S29">
        <v>0</v>
      </c>
      <c r="T29">
        <v>0</v>
      </c>
      <c r="U29">
        <v>0</v>
      </c>
      <c r="V29">
        <v>2</v>
      </c>
      <c r="W29">
        <v>1</v>
      </c>
      <c r="X29">
        <v>30</v>
      </c>
      <c r="Y29">
        <v>0</v>
      </c>
      <c r="Z29">
        <v>21</v>
      </c>
    </row>
    <row r="30" spans="1:26" x14ac:dyDescent="0.2">
      <c r="A30">
        <v>29</v>
      </c>
      <c r="B30">
        <v>1</v>
      </c>
      <c r="C30">
        <v>1.0449320794148401E-3</v>
      </c>
      <c r="D30">
        <v>15.1761904761905</v>
      </c>
      <c r="E30">
        <v>0.34524352782919498</v>
      </c>
      <c r="F30">
        <v>9.8120571175380302</v>
      </c>
      <c r="G30" t="s">
        <v>8</v>
      </c>
      <c r="H30">
        <v>57</v>
      </c>
      <c r="I30" t="s">
        <v>171</v>
      </c>
      <c r="J30">
        <v>1</v>
      </c>
      <c r="K30">
        <v>0</v>
      </c>
      <c r="L30">
        <v>0</v>
      </c>
      <c r="M30">
        <v>0</v>
      </c>
      <c r="N30">
        <v>1</v>
      </c>
      <c r="O30">
        <v>1000</v>
      </c>
      <c r="P30">
        <v>1</v>
      </c>
      <c r="Q30">
        <v>1</v>
      </c>
      <c r="R30">
        <v>1</v>
      </c>
      <c r="S30">
        <v>0</v>
      </c>
      <c r="T30">
        <v>0</v>
      </c>
      <c r="U30">
        <v>0</v>
      </c>
      <c r="V30">
        <v>2</v>
      </c>
      <c r="W30">
        <v>1</v>
      </c>
      <c r="X30">
        <v>30</v>
      </c>
      <c r="Y30">
        <v>0</v>
      </c>
      <c r="Z30">
        <v>21</v>
      </c>
    </row>
    <row r="31" spans="1:26" x14ac:dyDescent="0.2">
      <c r="A31">
        <v>30</v>
      </c>
      <c r="B31">
        <v>6</v>
      </c>
      <c r="C31">
        <v>1.0976948408342501E-3</v>
      </c>
      <c r="D31">
        <v>129.852380952381</v>
      </c>
      <c r="E31">
        <v>0.613127665874864</v>
      </c>
      <c r="F31">
        <v>9.8120571175380302</v>
      </c>
      <c r="G31" t="s">
        <v>8</v>
      </c>
      <c r="H31">
        <v>57</v>
      </c>
      <c r="I31" t="s">
        <v>171</v>
      </c>
      <c r="J31">
        <v>1</v>
      </c>
      <c r="K31">
        <v>0</v>
      </c>
      <c r="L31">
        <v>0</v>
      </c>
      <c r="M31">
        <v>0</v>
      </c>
      <c r="N31">
        <v>1</v>
      </c>
      <c r="O31">
        <v>1000</v>
      </c>
      <c r="P31">
        <v>1</v>
      </c>
      <c r="Q31">
        <v>1</v>
      </c>
      <c r="R31">
        <v>1</v>
      </c>
      <c r="S31">
        <v>0</v>
      </c>
      <c r="T31">
        <v>0</v>
      </c>
      <c r="U31">
        <v>0</v>
      </c>
      <c r="V31">
        <v>2</v>
      </c>
      <c r="W31">
        <v>1</v>
      </c>
      <c r="X31">
        <v>30</v>
      </c>
      <c r="Y31">
        <v>0</v>
      </c>
      <c r="Z31">
        <v>21</v>
      </c>
    </row>
    <row r="32" spans="1:26" x14ac:dyDescent="0.2">
      <c r="A32">
        <v>31</v>
      </c>
      <c r="B32">
        <v>3</v>
      </c>
      <c r="C32">
        <v>1.0964912280701799E-3</v>
      </c>
      <c r="D32">
        <v>205.48896103896101</v>
      </c>
      <c r="E32">
        <v>0.348473416913196</v>
      </c>
      <c r="F32">
        <v>9.8120571175380302</v>
      </c>
      <c r="G32" t="s">
        <v>8</v>
      </c>
      <c r="H32">
        <v>57</v>
      </c>
      <c r="I32" t="s">
        <v>171</v>
      </c>
      <c r="J32">
        <v>1</v>
      </c>
      <c r="K32">
        <v>0</v>
      </c>
      <c r="L32">
        <v>0</v>
      </c>
      <c r="M32">
        <v>0</v>
      </c>
      <c r="N32">
        <v>1</v>
      </c>
      <c r="O32">
        <v>1000</v>
      </c>
      <c r="P32">
        <v>1</v>
      </c>
      <c r="Q32">
        <v>1</v>
      </c>
      <c r="R32">
        <v>1</v>
      </c>
      <c r="S32">
        <v>0</v>
      </c>
      <c r="T32">
        <v>0</v>
      </c>
      <c r="U32">
        <v>0</v>
      </c>
      <c r="V32">
        <v>2</v>
      </c>
      <c r="W32">
        <v>1</v>
      </c>
      <c r="X32">
        <v>30</v>
      </c>
      <c r="Y32">
        <v>0</v>
      </c>
      <c r="Z32">
        <v>21</v>
      </c>
    </row>
    <row r="33" spans="1:26" x14ac:dyDescent="0.2">
      <c r="A33">
        <v>32</v>
      </c>
      <c r="B33">
        <v>0</v>
      </c>
      <c r="C33">
        <v>3.1328320802005E-4</v>
      </c>
      <c r="D33">
        <v>0</v>
      </c>
      <c r="E33">
        <v>0.22440627660321</v>
      </c>
      <c r="F33">
        <v>9.8120571175380302</v>
      </c>
      <c r="G33" t="s">
        <v>8</v>
      </c>
      <c r="H33">
        <v>57</v>
      </c>
      <c r="I33" t="s">
        <v>171</v>
      </c>
      <c r="J33">
        <v>1</v>
      </c>
      <c r="K33">
        <v>0</v>
      </c>
      <c r="L33">
        <v>0</v>
      </c>
      <c r="M33">
        <v>0</v>
      </c>
      <c r="N33">
        <v>1</v>
      </c>
      <c r="O33">
        <v>1000</v>
      </c>
      <c r="P33">
        <v>1</v>
      </c>
      <c r="Q33">
        <v>1</v>
      </c>
      <c r="R33">
        <v>1</v>
      </c>
      <c r="S33">
        <v>0</v>
      </c>
      <c r="T33">
        <v>0</v>
      </c>
      <c r="U33">
        <v>0</v>
      </c>
      <c r="V33">
        <v>2</v>
      </c>
      <c r="W33">
        <v>1</v>
      </c>
      <c r="X33">
        <v>30</v>
      </c>
      <c r="Y33">
        <v>0</v>
      </c>
      <c r="Z33">
        <v>21</v>
      </c>
    </row>
    <row r="34" spans="1:26" x14ac:dyDescent="0.2">
      <c r="A34">
        <v>33</v>
      </c>
      <c r="B34">
        <v>5</v>
      </c>
      <c r="C34">
        <v>1.1627906976744201E-3</v>
      </c>
      <c r="D34">
        <v>0</v>
      </c>
      <c r="E34">
        <v>0.21455901388118501</v>
      </c>
      <c r="F34">
        <v>9.8120571175380302</v>
      </c>
      <c r="G34" t="s">
        <v>8</v>
      </c>
      <c r="H34">
        <v>57</v>
      </c>
      <c r="I34" t="s">
        <v>171</v>
      </c>
      <c r="J34">
        <v>1</v>
      </c>
      <c r="K34">
        <v>0</v>
      </c>
      <c r="L34">
        <v>0</v>
      </c>
      <c r="M34">
        <v>0</v>
      </c>
      <c r="N34">
        <v>1</v>
      </c>
      <c r="O34">
        <v>1000</v>
      </c>
      <c r="P34">
        <v>1</v>
      </c>
      <c r="Q34">
        <v>1</v>
      </c>
      <c r="R34">
        <v>1</v>
      </c>
      <c r="S34">
        <v>0</v>
      </c>
      <c r="T34">
        <v>0</v>
      </c>
      <c r="U34">
        <v>0</v>
      </c>
      <c r="V34">
        <v>2</v>
      </c>
      <c r="W34">
        <v>1</v>
      </c>
      <c r="X34">
        <v>30</v>
      </c>
      <c r="Y34">
        <v>0</v>
      </c>
      <c r="Z34">
        <v>21</v>
      </c>
    </row>
    <row r="35" spans="1:26" x14ac:dyDescent="0.2">
      <c r="A35">
        <v>34</v>
      </c>
      <c r="B35">
        <v>0</v>
      </c>
      <c r="C35">
        <v>3.1328320802005E-4</v>
      </c>
      <c r="D35">
        <v>0</v>
      </c>
      <c r="E35">
        <v>0.31478647755875699</v>
      </c>
      <c r="F35">
        <v>9.8120571175380302</v>
      </c>
      <c r="G35" t="s">
        <v>8</v>
      </c>
      <c r="H35">
        <v>57</v>
      </c>
      <c r="I35" t="s">
        <v>171</v>
      </c>
      <c r="J35">
        <v>1</v>
      </c>
      <c r="K35">
        <v>0</v>
      </c>
      <c r="L35">
        <v>0</v>
      </c>
      <c r="M35">
        <v>0</v>
      </c>
      <c r="N35">
        <v>1</v>
      </c>
      <c r="O35">
        <v>1000</v>
      </c>
      <c r="P35">
        <v>1</v>
      </c>
      <c r="Q35">
        <v>1</v>
      </c>
      <c r="R35">
        <v>1</v>
      </c>
      <c r="S35">
        <v>0</v>
      </c>
      <c r="T35">
        <v>0</v>
      </c>
      <c r="U35">
        <v>0</v>
      </c>
      <c r="V35">
        <v>2</v>
      </c>
      <c r="W35">
        <v>1</v>
      </c>
      <c r="X35">
        <v>30</v>
      </c>
      <c r="Y35">
        <v>0</v>
      </c>
      <c r="Z35">
        <v>21</v>
      </c>
    </row>
    <row r="36" spans="1:26" x14ac:dyDescent="0.2">
      <c r="A36">
        <v>35</v>
      </c>
      <c r="B36">
        <v>10</v>
      </c>
      <c r="C36">
        <v>1.13765642775882E-3</v>
      </c>
      <c r="D36">
        <v>125.49091464091499</v>
      </c>
      <c r="E36">
        <v>0.94072359803897498</v>
      </c>
      <c r="F36">
        <v>9.8120571175380302</v>
      </c>
      <c r="G36" t="s">
        <v>8</v>
      </c>
      <c r="H36">
        <v>57</v>
      </c>
      <c r="I36" t="s">
        <v>171</v>
      </c>
      <c r="J36">
        <v>1</v>
      </c>
      <c r="K36">
        <v>0</v>
      </c>
      <c r="L36">
        <v>0</v>
      </c>
      <c r="M36">
        <v>0</v>
      </c>
      <c r="N36">
        <v>1</v>
      </c>
      <c r="O36">
        <v>1000</v>
      </c>
      <c r="P36">
        <v>1</v>
      </c>
      <c r="Q36">
        <v>1</v>
      </c>
      <c r="R36">
        <v>1</v>
      </c>
      <c r="S36">
        <v>0</v>
      </c>
      <c r="T36">
        <v>0</v>
      </c>
      <c r="U36">
        <v>0</v>
      </c>
      <c r="V36">
        <v>2</v>
      </c>
      <c r="W36">
        <v>1</v>
      </c>
      <c r="X36">
        <v>30</v>
      </c>
      <c r="Y36">
        <v>0</v>
      </c>
      <c r="Z36">
        <v>21</v>
      </c>
    </row>
    <row r="37" spans="1:26" x14ac:dyDescent="0.2">
      <c r="A37">
        <v>36</v>
      </c>
      <c r="B37">
        <v>1</v>
      </c>
      <c r="C37">
        <v>1.01936799184506E-3</v>
      </c>
      <c r="D37">
        <v>63.717099567099602</v>
      </c>
      <c r="E37">
        <v>0.27648751899693702</v>
      </c>
      <c r="F37">
        <v>9.8120571175380302</v>
      </c>
      <c r="G37" t="s">
        <v>8</v>
      </c>
      <c r="H37">
        <v>57</v>
      </c>
      <c r="I37" t="s">
        <v>171</v>
      </c>
      <c r="J37">
        <v>1</v>
      </c>
      <c r="K37">
        <v>0</v>
      </c>
      <c r="L37">
        <v>0</v>
      </c>
      <c r="M37">
        <v>0</v>
      </c>
      <c r="N37">
        <v>1</v>
      </c>
      <c r="O37">
        <v>1000</v>
      </c>
      <c r="P37">
        <v>1</v>
      </c>
      <c r="Q37">
        <v>1</v>
      </c>
      <c r="R37">
        <v>1</v>
      </c>
      <c r="S37">
        <v>0</v>
      </c>
      <c r="T37">
        <v>0</v>
      </c>
      <c r="U37">
        <v>0</v>
      </c>
      <c r="V37">
        <v>2</v>
      </c>
      <c r="W37">
        <v>1</v>
      </c>
      <c r="X37">
        <v>30</v>
      </c>
      <c r="Y37">
        <v>0</v>
      </c>
      <c r="Z37">
        <v>21</v>
      </c>
    </row>
    <row r="38" spans="1:26" x14ac:dyDescent="0.2">
      <c r="A38">
        <v>37</v>
      </c>
      <c r="B38">
        <v>4</v>
      </c>
      <c r="C38">
        <v>1.06837606837607E-3</v>
      </c>
      <c r="D38">
        <v>96.123809523809499</v>
      </c>
      <c r="E38">
        <v>0.44479056320304899</v>
      </c>
      <c r="F38">
        <v>9.8120571175380302</v>
      </c>
      <c r="G38" t="s">
        <v>8</v>
      </c>
      <c r="H38">
        <v>57</v>
      </c>
      <c r="I38" t="s">
        <v>171</v>
      </c>
      <c r="J38">
        <v>1</v>
      </c>
      <c r="K38">
        <v>0</v>
      </c>
      <c r="L38">
        <v>0</v>
      </c>
      <c r="M38">
        <v>0</v>
      </c>
      <c r="N38">
        <v>1</v>
      </c>
      <c r="O38">
        <v>1000</v>
      </c>
      <c r="P38">
        <v>1</v>
      </c>
      <c r="Q38">
        <v>1</v>
      </c>
      <c r="R38">
        <v>1</v>
      </c>
      <c r="S38">
        <v>0</v>
      </c>
      <c r="T38">
        <v>0</v>
      </c>
      <c r="U38">
        <v>0</v>
      </c>
      <c r="V38">
        <v>2</v>
      </c>
      <c r="W38">
        <v>1</v>
      </c>
      <c r="X38">
        <v>30</v>
      </c>
      <c r="Y38">
        <v>0</v>
      </c>
      <c r="Z38">
        <v>21</v>
      </c>
    </row>
    <row r="39" spans="1:26" x14ac:dyDescent="0.2">
      <c r="A39">
        <v>38</v>
      </c>
      <c r="B39">
        <v>4</v>
      </c>
      <c r="C39">
        <v>1.1013215859030799E-3</v>
      </c>
      <c r="D39">
        <v>72.861538461538501</v>
      </c>
      <c r="E39">
        <v>0.36621427382403199</v>
      </c>
      <c r="F39">
        <v>9.8120571175380302</v>
      </c>
      <c r="G39" t="s">
        <v>8</v>
      </c>
      <c r="H39">
        <v>57</v>
      </c>
      <c r="I39" t="s">
        <v>171</v>
      </c>
      <c r="J39">
        <v>1</v>
      </c>
      <c r="K39">
        <v>0</v>
      </c>
      <c r="L39">
        <v>0</v>
      </c>
      <c r="M39">
        <v>0</v>
      </c>
      <c r="N39">
        <v>1</v>
      </c>
      <c r="O39">
        <v>1000</v>
      </c>
      <c r="P39">
        <v>1</v>
      </c>
      <c r="Q39">
        <v>1</v>
      </c>
      <c r="R39">
        <v>1</v>
      </c>
      <c r="S39">
        <v>0</v>
      </c>
      <c r="T39">
        <v>0</v>
      </c>
      <c r="U39">
        <v>0</v>
      </c>
      <c r="V39">
        <v>2</v>
      </c>
      <c r="W39">
        <v>1</v>
      </c>
      <c r="X39">
        <v>30</v>
      </c>
      <c r="Y39">
        <v>0</v>
      </c>
      <c r="Z39">
        <v>21</v>
      </c>
    </row>
    <row r="40" spans="1:26" x14ac:dyDescent="0.2">
      <c r="A40">
        <v>39</v>
      </c>
      <c r="B40">
        <v>0</v>
      </c>
      <c r="C40">
        <v>3.1328320802005E-4</v>
      </c>
      <c r="D40">
        <v>0</v>
      </c>
      <c r="E40">
        <v>0.27167166149291999</v>
      </c>
      <c r="F40">
        <v>9.8120571175380302</v>
      </c>
      <c r="G40" t="s">
        <v>8</v>
      </c>
      <c r="H40">
        <v>57</v>
      </c>
      <c r="I40" t="s">
        <v>171</v>
      </c>
      <c r="J40">
        <v>1</v>
      </c>
      <c r="K40">
        <v>0</v>
      </c>
      <c r="L40">
        <v>0</v>
      </c>
      <c r="M40">
        <v>0</v>
      </c>
      <c r="N40">
        <v>1</v>
      </c>
      <c r="O40">
        <v>1000</v>
      </c>
      <c r="P40">
        <v>1</v>
      </c>
      <c r="Q40">
        <v>1</v>
      </c>
      <c r="R40">
        <v>1</v>
      </c>
      <c r="S40">
        <v>0</v>
      </c>
      <c r="T40">
        <v>0</v>
      </c>
      <c r="U40">
        <v>0</v>
      </c>
      <c r="V40">
        <v>2</v>
      </c>
      <c r="W40">
        <v>1</v>
      </c>
      <c r="X40">
        <v>30</v>
      </c>
      <c r="Y40">
        <v>0</v>
      </c>
      <c r="Z40">
        <v>21</v>
      </c>
    </row>
    <row r="41" spans="1:26" x14ac:dyDescent="0.2">
      <c r="A41">
        <v>40</v>
      </c>
      <c r="B41">
        <v>4</v>
      </c>
      <c r="C41">
        <v>1.07411385606874E-3</v>
      </c>
      <c r="D41">
        <v>60.337912087912102</v>
      </c>
      <c r="E41">
        <v>0.45538196684611698</v>
      </c>
      <c r="F41">
        <v>9.8120571175380302</v>
      </c>
      <c r="G41" t="s">
        <v>8</v>
      </c>
      <c r="H41">
        <v>57</v>
      </c>
      <c r="I41" t="s">
        <v>171</v>
      </c>
      <c r="J41">
        <v>1</v>
      </c>
      <c r="K41">
        <v>0</v>
      </c>
      <c r="L41">
        <v>0</v>
      </c>
      <c r="M41">
        <v>0</v>
      </c>
      <c r="N41">
        <v>1</v>
      </c>
      <c r="O41">
        <v>1000</v>
      </c>
      <c r="P41">
        <v>1</v>
      </c>
      <c r="Q41">
        <v>1</v>
      </c>
      <c r="R41">
        <v>1</v>
      </c>
      <c r="S41">
        <v>0</v>
      </c>
      <c r="T41">
        <v>0</v>
      </c>
      <c r="U41">
        <v>0</v>
      </c>
      <c r="V41">
        <v>2</v>
      </c>
      <c r="W41">
        <v>1</v>
      </c>
      <c r="X41">
        <v>30</v>
      </c>
      <c r="Y41">
        <v>0</v>
      </c>
      <c r="Z41">
        <v>21</v>
      </c>
    </row>
    <row r="42" spans="1:26" x14ac:dyDescent="0.2">
      <c r="A42">
        <v>41</v>
      </c>
      <c r="B42">
        <v>4</v>
      </c>
      <c r="C42">
        <v>1.1350737797956899E-3</v>
      </c>
      <c r="D42">
        <v>0</v>
      </c>
      <c r="E42">
        <v>0.12120039708743</v>
      </c>
      <c r="F42">
        <v>9.8120571175380302</v>
      </c>
      <c r="G42" t="s">
        <v>8</v>
      </c>
      <c r="H42">
        <v>57</v>
      </c>
      <c r="I42" t="s">
        <v>171</v>
      </c>
      <c r="J42">
        <v>1</v>
      </c>
      <c r="K42">
        <v>0</v>
      </c>
      <c r="L42">
        <v>0</v>
      </c>
      <c r="M42">
        <v>0</v>
      </c>
      <c r="N42">
        <v>1</v>
      </c>
      <c r="O42">
        <v>1000</v>
      </c>
      <c r="P42">
        <v>1</v>
      </c>
      <c r="Q42">
        <v>1</v>
      </c>
      <c r="R42">
        <v>1</v>
      </c>
      <c r="S42">
        <v>0</v>
      </c>
      <c r="T42">
        <v>0</v>
      </c>
      <c r="U42">
        <v>0</v>
      </c>
      <c r="V42">
        <v>2</v>
      </c>
      <c r="W42">
        <v>1</v>
      </c>
      <c r="X42">
        <v>30</v>
      </c>
      <c r="Y42">
        <v>0</v>
      </c>
      <c r="Z42">
        <v>21</v>
      </c>
    </row>
    <row r="43" spans="1:26" x14ac:dyDescent="0.2">
      <c r="A43">
        <v>42</v>
      </c>
      <c r="B43">
        <v>7</v>
      </c>
      <c r="C43">
        <v>1.12359550561798E-3</v>
      </c>
      <c r="D43">
        <v>268.27665945165899</v>
      </c>
      <c r="E43">
        <v>0.57993215145059596</v>
      </c>
      <c r="F43">
        <v>9.8120571175380302</v>
      </c>
      <c r="G43" t="s">
        <v>8</v>
      </c>
      <c r="H43">
        <v>57</v>
      </c>
      <c r="I43" t="s">
        <v>171</v>
      </c>
      <c r="J43">
        <v>1</v>
      </c>
      <c r="K43">
        <v>0</v>
      </c>
      <c r="L43">
        <v>0</v>
      </c>
      <c r="M43">
        <v>0</v>
      </c>
      <c r="N43">
        <v>1</v>
      </c>
      <c r="O43">
        <v>1000</v>
      </c>
      <c r="P43">
        <v>1</v>
      </c>
      <c r="Q43">
        <v>1</v>
      </c>
      <c r="R43">
        <v>1</v>
      </c>
      <c r="S43">
        <v>0</v>
      </c>
      <c r="T43">
        <v>0</v>
      </c>
      <c r="U43">
        <v>0</v>
      </c>
      <c r="V43">
        <v>2</v>
      </c>
      <c r="W43">
        <v>1</v>
      </c>
      <c r="X43">
        <v>30</v>
      </c>
      <c r="Y43">
        <v>0</v>
      </c>
      <c r="Z43">
        <v>21</v>
      </c>
    </row>
    <row r="44" spans="1:26" x14ac:dyDescent="0.2">
      <c r="A44">
        <v>43</v>
      </c>
      <c r="B44">
        <v>5</v>
      </c>
      <c r="C44">
        <v>1.11482720178372E-3</v>
      </c>
      <c r="D44">
        <v>78.529792429792394</v>
      </c>
      <c r="E44">
        <v>0.54298441926475804</v>
      </c>
      <c r="F44">
        <v>9.8120571175380302</v>
      </c>
      <c r="G44" t="s">
        <v>8</v>
      </c>
      <c r="H44">
        <v>57</v>
      </c>
      <c r="I44" t="s">
        <v>171</v>
      </c>
      <c r="J44">
        <v>1</v>
      </c>
      <c r="K44">
        <v>0</v>
      </c>
      <c r="L44">
        <v>0</v>
      </c>
      <c r="M44">
        <v>0</v>
      </c>
      <c r="N44">
        <v>1</v>
      </c>
      <c r="O44">
        <v>1000</v>
      </c>
      <c r="P44">
        <v>1</v>
      </c>
      <c r="Q44">
        <v>1</v>
      </c>
      <c r="R44">
        <v>1</v>
      </c>
      <c r="S44">
        <v>0</v>
      </c>
      <c r="T44">
        <v>0</v>
      </c>
      <c r="U44">
        <v>0</v>
      </c>
      <c r="V44">
        <v>2</v>
      </c>
      <c r="W44">
        <v>1</v>
      </c>
      <c r="X44">
        <v>30</v>
      </c>
      <c r="Y44">
        <v>0</v>
      </c>
      <c r="Z44">
        <v>21</v>
      </c>
    </row>
    <row r="45" spans="1:26" x14ac:dyDescent="0.2">
      <c r="A45">
        <v>44</v>
      </c>
      <c r="B45">
        <v>5</v>
      </c>
      <c r="C45">
        <v>1.0857763300760001E-3</v>
      </c>
      <c r="D45">
        <v>93.562337662337697</v>
      </c>
      <c r="E45">
        <v>0.411797531086813</v>
      </c>
      <c r="F45">
        <v>9.8120571175380302</v>
      </c>
      <c r="G45" t="s">
        <v>8</v>
      </c>
      <c r="H45">
        <v>57</v>
      </c>
      <c r="I45" t="s">
        <v>171</v>
      </c>
      <c r="J45">
        <v>1</v>
      </c>
      <c r="K45">
        <v>0</v>
      </c>
      <c r="L45">
        <v>0</v>
      </c>
      <c r="M45">
        <v>0</v>
      </c>
      <c r="N45">
        <v>1</v>
      </c>
      <c r="O45">
        <v>1000</v>
      </c>
      <c r="P45">
        <v>1</v>
      </c>
      <c r="Q45">
        <v>1</v>
      </c>
      <c r="R45">
        <v>1</v>
      </c>
      <c r="S45">
        <v>0</v>
      </c>
      <c r="T45">
        <v>0</v>
      </c>
      <c r="U45">
        <v>0</v>
      </c>
      <c r="V45">
        <v>2</v>
      </c>
      <c r="W45">
        <v>1</v>
      </c>
      <c r="X45">
        <v>30</v>
      </c>
      <c r="Y45">
        <v>0</v>
      </c>
      <c r="Z45">
        <v>21</v>
      </c>
    </row>
    <row r="46" spans="1:26" x14ac:dyDescent="0.2">
      <c r="A46">
        <v>45</v>
      </c>
      <c r="B46">
        <v>0</v>
      </c>
      <c r="C46">
        <v>3.1328320802005E-4</v>
      </c>
      <c r="D46">
        <v>0</v>
      </c>
      <c r="E46">
        <v>0.10104873712441501</v>
      </c>
      <c r="F46">
        <v>9.8120571175380302</v>
      </c>
      <c r="G46" t="s">
        <v>8</v>
      </c>
      <c r="H46">
        <v>57</v>
      </c>
      <c r="I46" t="s">
        <v>171</v>
      </c>
      <c r="J46">
        <v>1</v>
      </c>
      <c r="K46">
        <v>0</v>
      </c>
      <c r="L46">
        <v>0</v>
      </c>
      <c r="M46">
        <v>0</v>
      </c>
      <c r="N46">
        <v>1</v>
      </c>
      <c r="O46">
        <v>1000</v>
      </c>
      <c r="P46">
        <v>1</v>
      </c>
      <c r="Q46">
        <v>1</v>
      </c>
      <c r="R46">
        <v>1</v>
      </c>
      <c r="S46">
        <v>0</v>
      </c>
      <c r="T46">
        <v>0</v>
      </c>
      <c r="U46">
        <v>0</v>
      </c>
      <c r="V46">
        <v>2</v>
      </c>
      <c r="W46">
        <v>1</v>
      </c>
      <c r="X46">
        <v>30</v>
      </c>
      <c r="Y46">
        <v>0</v>
      </c>
      <c r="Z46">
        <v>21</v>
      </c>
    </row>
    <row r="47" spans="1:26" x14ac:dyDescent="0.2">
      <c r="A47">
        <v>46</v>
      </c>
      <c r="B47">
        <v>4</v>
      </c>
      <c r="C47">
        <v>1.0822510822510801E-3</v>
      </c>
      <c r="D47">
        <v>94.589077589077604</v>
      </c>
      <c r="E47">
        <v>0.41657390120116999</v>
      </c>
      <c r="F47">
        <v>9.8120571175380302</v>
      </c>
      <c r="G47" t="s">
        <v>8</v>
      </c>
      <c r="H47">
        <v>57</v>
      </c>
      <c r="I47" t="s">
        <v>171</v>
      </c>
      <c r="J47">
        <v>1</v>
      </c>
      <c r="K47">
        <v>0</v>
      </c>
      <c r="L47">
        <v>0</v>
      </c>
      <c r="M47">
        <v>0</v>
      </c>
      <c r="N47">
        <v>1</v>
      </c>
      <c r="O47">
        <v>1000</v>
      </c>
      <c r="P47">
        <v>1</v>
      </c>
      <c r="Q47">
        <v>1</v>
      </c>
      <c r="R47">
        <v>1</v>
      </c>
      <c r="S47">
        <v>0</v>
      </c>
      <c r="T47">
        <v>0</v>
      </c>
      <c r="U47">
        <v>0</v>
      </c>
      <c r="V47">
        <v>2</v>
      </c>
      <c r="W47">
        <v>1</v>
      </c>
      <c r="X47">
        <v>30</v>
      </c>
      <c r="Y47">
        <v>0</v>
      </c>
      <c r="Z47">
        <v>21</v>
      </c>
    </row>
    <row r="48" spans="1:26" x14ac:dyDescent="0.2">
      <c r="A48">
        <v>47</v>
      </c>
      <c r="B48">
        <v>5</v>
      </c>
      <c r="C48">
        <v>1.1778563015312101E-3</v>
      </c>
      <c r="D48">
        <v>0</v>
      </c>
      <c r="E48">
        <v>0.238214734676331</v>
      </c>
      <c r="F48">
        <v>9.8120571175380302</v>
      </c>
      <c r="G48" t="s">
        <v>8</v>
      </c>
      <c r="H48">
        <v>57</v>
      </c>
      <c r="I48" t="s">
        <v>171</v>
      </c>
      <c r="J48">
        <v>1</v>
      </c>
      <c r="K48">
        <v>0</v>
      </c>
      <c r="L48">
        <v>0</v>
      </c>
      <c r="M48">
        <v>0</v>
      </c>
      <c r="N48">
        <v>1</v>
      </c>
      <c r="O48">
        <v>1000</v>
      </c>
      <c r="P48">
        <v>1</v>
      </c>
      <c r="Q48">
        <v>1</v>
      </c>
      <c r="R48">
        <v>1</v>
      </c>
      <c r="S48">
        <v>0</v>
      </c>
      <c r="T48">
        <v>0</v>
      </c>
      <c r="U48">
        <v>0</v>
      </c>
      <c r="V48">
        <v>2</v>
      </c>
      <c r="W48">
        <v>1</v>
      </c>
      <c r="X48">
        <v>30</v>
      </c>
      <c r="Y48">
        <v>0</v>
      </c>
      <c r="Z48">
        <v>21</v>
      </c>
    </row>
    <row r="49" spans="1:26" x14ac:dyDescent="0.2">
      <c r="A49">
        <v>48</v>
      </c>
      <c r="B49">
        <v>10</v>
      </c>
      <c r="C49">
        <v>1.1299435028248601E-3</v>
      </c>
      <c r="D49">
        <v>194.73943833943801</v>
      </c>
      <c r="E49">
        <v>1</v>
      </c>
      <c r="F49">
        <v>9.8120571175380302</v>
      </c>
      <c r="G49" t="s">
        <v>8</v>
      </c>
      <c r="H49">
        <v>57</v>
      </c>
      <c r="I49" t="s">
        <v>171</v>
      </c>
      <c r="J49">
        <v>1</v>
      </c>
      <c r="K49">
        <v>0</v>
      </c>
      <c r="L49">
        <v>0</v>
      </c>
      <c r="M49">
        <v>0</v>
      </c>
      <c r="N49">
        <v>1</v>
      </c>
      <c r="O49">
        <v>1000</v>
      </c>
      <c r="P49">
        <v>1</v>
      </c>
      <c r="Q49">
        <v>1</v>
      </c>
      <c r="R49">
        <v>1</v>
      </c>
      <c r="S49">
        <v>0</v>
      </c>
      <c r="T49">
        <v>0</v>
      </c>
      <c r="U49">
        <v>0</v>
      </c>
      <c r="V49">
        <v>2</v>
      </c>
      <c r="W49">
        <v>1</v>
      </c>
      <c r="X49">
        <v>30</v>
      </c>
      <c r="Y49">
        <v>0</v>
      </c>
      <c r="Z49">
        <v>21</v>
      </c>
    </row>
    <row r="50" spans="1:26" x14ac:dyDescent="0.2">
      <c r="A50">
        <v>49</v>
      </c>
      <c r="B50">
        <v>0</v>
      </c>
      <c r="C50">
        <v>3.1328320802005E-4</v>
      </c>
      <c r="D50">
        <v>0</v>
      </c>
      <c r="E50">
        <v>0.34793039465931302</v>
      </c>
      <c r="F50">
        <v>9.8120571175380302</v>
      </c>
      <c r="G50" t="s">
        <v>8</v>
      </c>
      <c r="H50">
        <v>57</v>
      </c>
      <c r="I50" t="s">
        <v>171</v>
      </c>
      <c r="J50">
        <v>1</v>
      </c>
      <c r="K50">
        <v>0</v>
      </c>
      <c r="L50">
        <v>0</v>
      </c>
      <c r="M50">
        <v>0</v>
      </c>
      <c r="N50">
        <v>1</v>
      </c>
      <c r="O50">
        <v>1000</v>
      </c>
      <c r="P50">
        <v>1</v>
      </c>
      <c r="Q50">
        <v>1</v>
      </c>
      <c r="R50">
        <v>1</v>
      </c>
      <c r="S50">
        <v>0</v>
      </c>
      <c r="T50">
        <v>0</v>
      </c>
      <c r="U50">
        <v>0</v>
      </c>
      <c r="V50">
        <v>2</v>
      </c>
      <c r="W50">
        <v>1</v>
      </c>
      <c r="X50">
        <v>30</v>
      </c>
      <c r="Y50">
        <v>0</v>
      </c>
      <c r="Z50">
        <v>21</v>
      </c>
    </row>
    <row r="51" spans="1:26" x14ac:dyDescent="0.2">
      <c r="A51">
        <v>50</v>
      </c>
      <c r="B51">
        <v>3</v>
      </c>
      <c r="C51">
        <v>1.10253583241455E-3</v>
      </c>
      <c r="D51">
        <v>39.695634920634902</v>
      </c>
      <c r="E51">
        <v>0.61428652158598696</v>
      </c>
      <c r="F51">
        <v>9.8120571175380302</v>
      </c>
      <c r="G51" t="s">
        <v>8</v>
      </c>
      <c r="H51">
        <v>57</v>
      </c>
      <c r="I51" t="s">
        <v>171</v>
      </c>
      <c r="J51">
        <v>1</v>
      </c>
      <c r="K51">
        <v>0</v>
      </c>
      <c r="L51">
        <v>0</v>
      </c>
      <c r="M51">
        <v>0</v>
      </c>
      <c r="N51">
        <v>1</v>
      </c>
      <c r="O51">
        <v>1000</v>
      </c>
      <c r="P51">
        <v>1</v>
      </c>
      <c r="Q51">
        <v>1</v>
      </c>
      <c r="R51">
        <v>1</v>
      </c>
      <c r="S51">
        <v>0</v>
      </c>
      <c r="T51">
        <v>0</v>
      </c>
      <c r="U51">
        <v>0</v>
      </c>
      <c r="V51">
        <v>2</v>
      </c>
      <c r="W51">
        <v>1</v>
      </c>
      <c r="X51">
        <v>30</v>
      </c>
      <c r="Y51">
        <v>0</v>
      </c>
      <c r="Z51">
        <v>21</v>
      </c>
    </row>
    <row r="52" spans="1:26" x14ac:dyDescent="0.2">
      <c r="A52">
        <v>51</v>
      </c>
      <c r="B52">
        <v>5</v>
      </c>
      <c r="C52">
        <v>1.1135857461024501E-3</v>
      </c>
      <c r="D52">
        <v>172.58049450549399</v>
      </c>
      <c r="E52">
        <v>0.66783174376513699</v>
      </c>
      <c r="F52">
        <v>9.8120571175380302</v>
      </c>
      <c r="G52" t="s">
        <v>8</v>
      </c>
      <c r="H52">
        <v>57</v>
      </c>
      <c r="I52" t="s">
        <v>171</v>
      </c>
      <c r="J52">
        <v>1</v>
      </c>
      <c r="K52">
        <v>0</v>
      </c>
      <c r="L52">
        <v>0</v>
      </c>
      <c r="M52">
        <v>0</v>
      </c>
      <c r="N52">
        <v>1</v>
      </c>
      <c r="O52">
        <v>1000</v>
      </c>
      <c r="P52">
        <v>1</v>
      </c>
      <c r="Q52">
        <v>1</v>
      </c>
      <c r="R52">
        <v>1</v>
      </c>
      <c r="S52">
        <v>0</v>
      </c>
      <c r="T52">
        <v>0</v>
      </c>
      <c r="U52">
        <v>0</v>
      </c>
      <c r="V52">
        <v>2</v>
      </c>
      <c r="W52">
        <v>1</v>
      </c>
      <c r="X52">
        <v>30</v>
      </c>
      <c r="Y52">
        <v>0</v>
      </c>
      <c r="Z52">
        <v>21</v>
      </c>
    </row>
    <row r="53" spans="1:26" x14ac:dyDescent="0.2">
      <c r="A53">
        <v>52</v>
      </c>
      <c r="B53">
        <v>6</v>
      </c>
      <c r="C53">
        <v>1.11982082866741E-3</v>
      </c>
      <c r="D53">
        <v>264.72672605172602</v>
      </c>
      <c r="E53">
        <v>0.52633395011634498</v>
      </c>
      <c r="F53">
        <v>9.8120571175380302</v>
      </c>
      <c r="G53" t="s">
        <v>8</v>
      </c>
      <c r="H53">
        <v>57</v>
      </c>
      <c r="I53" t="s">
        <v>171</v>
      </c>
      <c r="J53">
        <v>1</v>
      </c>
      <c r="K53">
        <v>0</v>
      </c>
      <c r="L53">
        <v>0</v>
      </c>
      <c r="M53">
        <v>0</v>
      </c>
      <c r="N53">
        <v>1</v>
      </c>
      <c r="O53">
        <v>1000</v>
      </c>
      <c r="P53">
        <v>1</v>
      </c>
      <c r="Q53">
        <v>1</v>
      </c>
      <c r="R53">
        <v>1</v>
      </c>
      <c r="S53">
        <v>0</v>
      </c>
      <c r="T53">
        <v>0</v>
      </c>
      <c r="U53">
        <v>0</v>
      </c>
      <c r="V53">
        <v>2</v>
      </c>
      <c r="W53">
        <v>1</v>
      </c>
      <c r="X53">
        <v>30</v>
      </c>
      <c r="Y53">
        <v>0</v>
      </c>
      <c r="Z53">
        <v>21</v>
      </c>
    </row>
    <row r="54" spans="1:26" x14ac:dyDescent="0.2">
      <c r="A54">
        <v>53</v>
      </c>
      <c r="B54">
        <v>0</v>
      </c>
      <c r="C54">
        <v>3.1328320802005E-4</v>
      </c>
      <c r="D54">
        <v>0</v>
      </c>
      <c r="E54">
        <v>0.11543052730677</v>
      </c>
      <c r="F54">
        <v>9.8120571175380302</v>
      </c>
      <c r="G54" t="s">
        <v>8</v>
      </c>
      <c r="H54">
        <v>57</v>
      </c>
      <c r="I54" t="s">
        <v>171</v>
      </c>
      <c r="J54">
        <v>1</v>
      </c>
      <c r="K54">
        <v>0</v>
      </c>
      <c r="L54">
        <v>0</v>
      </c>
      <c r="M54">
        <v>0</v>
      </c>
      <c r="N54">
        <v>1</v>
      </c>
      <c r="O54">
        <v>1000</v>
      </c>
      <c r="P54">
        <v>1</v>
      </c>
      <c r="Q54">
        <v>1</v>
      </c>
      <c r="R54">
        <v>1</v>
      </c>
      <c r="S54">
        <v>0</v>
      </c>
      <c r="T54">
        <v>0</v>
      </c>
      <c r="U54">
        <v>0</v>
      </c>
      <c r="V54">
        <v>2</v>
      </c>
      <c r="W54">
        <v>1</v>
      </c>
      <c r="X54">
        <v>30</v>
      </c>
      <c r="Y54">
        <v>0</v>
      </c>
      <c r="Z54">
        <v>21</v>
      </c>
    </row>
    <row r="55" spans="1:26" x14ac:dyDescent="0.2">
      <c r="A55">
        <v>54</v>
      </c>
      <c r="B55">
        <v>2</v>
      </c>
      <c r="C55">
        <v>1.0752688172043E-3</v>
      </c>
      <c r="D55">
        <v>141.38730158730201</v>
      </c>
      <c r="E55">
        <v>0.23438551302786101</v>
      </c>
      <c r="F55">
        <v>9.8120571175380302</v>
      </c>
      <c r="G55" t="s">
        <v>8</v>
      </c>
      <c r="H55">
        <v>57</v>
      </c>
      <c r="I55" t="s">
        <v>171</v>
      </c>
      <c r="J55">
        <v>1</v>
      </c>
      <c r="K55">
        <v>0</v>
      </c>
      <c r="L55">
        <v>0</v>
      </c>
      <c r="M55">
        <v>0</v>
      </c>
      <c r="N55">
        <v>1</v>
      </c>
      <c r="O55">
        <v>1000</v>
      </c>
      <c r="P55">
        <v>1</v>
      </c>
      <c r="Q55">
        <v>1</v>
      </c>
      <c r="R55">
        <v>1</v>
      </c>
      <c r="S55">
        <v>0</v>
      </c>
      <c r="T55">
        <v>0</v>
      </c>
      <c r="U55">
        <v>0</v>
      </c>
      <c r="V55">
        <v>2</v>
      </c>
      <c r="W55">
        <v>1</v>
      </c>
      <c r="X55">
        <v>30</v>
      </c>
      <c r="Y55">
        <v>0</v>
      </c>
      <c r="Z55">
        <v>21</v>
      </c>
    </row>
    <row r="56" spans="1:26" x14ac:dyDescent="0.2">
      <c r="A56">
        <v>55</v>
      </c>
      <c r="B56">
        <v>7</v>
      </c>
      <c r="C56">
        <v>1.13122171945701E-3</v>
      </c>
      <c r="D56">
        <v>194.46877844377801</v>
      </c>
      <c r="E56">
        <v>0.85743157336098796</v>
      </c>
      <c r="F56">
        <v>9.8120571175380302</v>
      </c>
      <c r="G56" t="s">
        <v>8</v>
      </c>
      <c r="H56">
        <v>57</v>
      </c>
      <c r="I56" t="s">
        <v>171</v>
      </c>
      <c r="J56">
        <v>1</v>
      </c>
      <c r="K56">
        <v>0</v>
      </c>
      <c r="L56">
        <v>0</v>
      </c>
      <c r="M56">
        <v>0</v>
      </c>
      <c r="N56">
        <v>1</v>
      </c>
      <c r="O56">
        <v>1000</v>
      </c>
      <c r="P56">
        <v>1</v>
      </c>
      <c r="Q56">
        <v>1</v>
      </c>
      <c r="R56">
        <v>1</v>
      </c>
      <c r="S56">
        <v>0</v>
      </c>
      <c r="T56">
        <v>0</v>
      </c>
      <c r="U56">
        <v>0</v>
      </c>
      <c r="V56">
        <v>2</v>
      </c>
      <c r="W56">
        <v>1</v>
      </c>
      <c r="X56">
        <v>30</v>
      </c>
      <c r="Y56">
        <v>0</v>
      </c>
      <c r="Z56">
        <v>21</v>
      </c>
    </row>
    <row r="57" spans="1:26" x14ac:dyDescent="0.2">
      <c r="A57">
        <v>56</v>
      </c>
      <c r="B57">
        <v>1</v>
      </c>
      <c r="C57">
        <v>3.1887755102040798E-4</v>
      </c>
      <c r="D57">
        <v>21.2</v>
      </c>
      <c r="E57">
        <v>0.284431841951579</v>
      </c>
      <c r="F57">
        <v>9.8120571175380302</v>
      </c>
      <c r="G57" t="s">
        <v>8</v>
      </c>
      <c r="H57">
        <v>57</v>
      </c>
      <c r="I57" t="s">
        <v>171</v>
      </c>
      <c r="J57">
        <v>1</v>
      </c>
      <c r="K57">
        <v>0</v>
      </c>
      <c r="L57">
        <v>0</v>
      </c>
      <c r="M57">
        <v>0</v>
      </c>
      <c r="N57">
        <v>1</v>
      </c>
      <c r="O57">
        <v>1000</v>
      </c>
      <c r="P57">
        <v>1</v>
      </c>
      <c r="Q57">
        <v>1</v>
      </c>
      <c r="R57">
        <v>1</v>
      </c>
      <c r="S57">
        <v>0</v>
      </c>
      <c r="T57">
        <v>0</v>
      </c>
      <c r="U57">
        <v>0</v>
      </c>
      <c r="V57">
        <v>2</v>
      </c>
      <c r="W57">
        <v>1</v>
      </c>
      <c r="X57">
        <v>30</v>
      </c>
      <c r="Y57">
        <v>0</v>
      </c>
      <c r="Z57">
        <v>21</v>
      </c>
    </row>
    <row r="58" spans="1:26" x14ac:dyDescent="0.2">
      <c r="A58">
        <v>57</v>
      </c>
      <c r="B58">
        <v>3</v>
      </c>
      <c r="C58">
        <v>1.1764705882352899E-3</v>
      </c>
      <c r="D58">
        <v>0</v>
      </c>
      <c r="E58">
        <v>0.19509567619681401</v>
      </c>
      <c r="F58">
        <v>9.8120571175380302</v>
      </c>
      <c r="G58" t="s">
        <v>8</v>
      </c>
      <c r="H58">
        <v>57</v>
      </c>
      <c r="I58" t="s">
        <v>171</v>
      </c>
      <c r="J58">
        <v>1</v>
      </c>
      <c r="K58">
        <v>0</v>
      </c>
      <c r="L58">
        <v>0</v>
      </c>
      <c r="M58">
        <v>0</v>
      </c>
      <c r="N58">
        <v>1</v>
      </c>
      <c r="O58">
        <v>1000</v>
      </c>
      <c r="P58">
        <v>1</v>
      </c>
      <c r="Q58">
        <v>1</v>
      </c>
      <c r="R58">
        <v>1</v>
      </c>
      <c r="S58">
        <v>0</v>
      </c>
      <c r="T58">
        <v>0</v>
      </c>
      <c r="U58">
        <v>0</v>
      </c>
      <c r="V58">
        <v>2</v>
      </c>
      <c r="W58">
        <v>1</v>
      </c>
      <c r="X58">
        <v>30</v>
      </c>
      <c r="Y58">
        <v>0</v>
      </c>
      <c r="Z58">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selection activeCell="M45" sqref="M45"/>
    </sheetView>
  </sheetViews>
  <sheetFormatPr defaultRowHeight="15" x14ac:dyDescent="0.2"/>
  <cols>
    <col min="5" max="5" width="11.75" bestFit="1" customWidth="1"/>
    <col min="6" max="6" width="18" bestFit="1" customWidth="1"/>
    <col min="7" max="7" width="2.75" customWidth="1"/>
    <col min="8" max="8" width="11.75" bestFit="1" customWidth="1"/>
    <col min="9" max="9" width="16.625" bestFit="1" customWidth="1"/>
  </cols>
  <sheetData>
    <row r="1" spans="1:11" ht="12.75" x14ac:dyDescent="0.2">
      <c r="A1" t="s">
        <v>95</v>
      </c>
      <c r="B1" t="s">
        <v>96</v>
      </c>
      <c r="C1" t="s">
        <v>97</v>
      </c>
      <c r="E1" s="14" t="s">
        <v>110</v>
      </c>
      <c r="F1" s="14"/>
      <c r="G1" s="14"/>
      <c r="H1" s="14"/>
      <c r="I1" s="14"/>
    </row>
    <row r="2" spans="1:11" ht="12.75" x14ac:dyDescent="0.2">
      <c r="A2" t="s">
        <v>38</v>
      </c>
      <c r="B2" t="s">
        <v>48</v>
      </c>
      <c r="C2">
        <v>1</v>
      </c>
    </row>
    <row r="3" spans="1:11" ht="12.75" x14ac:dyDescent="0.2">
      <c r="A3" t="s">
        <v>38</v>
      </c>
      <c r="B3" t="s">
        <v>58</v>
      </c>
      <c r="C3">
        <v>1</v>
      </c>
      <c r="E3" s="11" t="s">
        <v>106</v>
      </c>
      <c r="F3" t="s">
        <v>107</v>
      </c>
      <c r="H3" s="11" t="s">
        <v>106</v>
      </c>
      <c r="I3" t="s">
        <v>104</v>
      </c>
    </row>
    <row r="4" spans="1:11" ht="12.75" x14ac:dyDescent="0.2">
      <c r="A4" t="s">
        <v>38</v>
      </c>
      <c r="B4" t="s">
        <v>72</v>
      </c>
      <c r="C4">
        <v>1</v>
      </c>
      <c r="E4" s="12" t="s">
        <v>38</v>
      </c>
      <c r="F4" s="10">
        <v>5</v>
      </c>
      <c r="H4" s="12" t="s">
        <v>72</v>
      </c>
      <c r="I4" s="10">
        <v>18</v>
      </c>
      <c r="K4" t="s">
        <v>113</v>
      </c>
    </row>
    <row r="5" spans="1:11" ht="12.75" x14ac:dyDescent="0.2">
      <c r="A5" t="s">
        <v>38</v>
      </c>
      <c r="B5" t="s">
        <v>93</v>
      </c>
      <c r="C5">
        <v>1</v>
      </c>
      <c r="E5" s="12" t="s">
        <v>56</v>
      </c>
      <c r="F5" s="10">
        <v>6</v>
      </c>
      <c r="H5" s="12" t="s">
        <v>69</v>
      </c>
      <c r="I5" s="10">
        <v>14</v>
      </c>
    </row>
    <row r="6" spans="1:11" ht="12.75" x14ac:dyDescent="0.2">
      <c r="A6" t="s">
        <v>38</v>
      </c>
      <c r="B6" t="s">
        <v>61</v>
      </c>
      <c r="C6">
        <v>1</v>
      </c>
      <c r="E6" s="12" t="s">
        <v>58</v>
      </c>
      <c r="F6" s="10">
        <v>6</v>
      </c>
      <c r="H6" s="12" t="s">
        <v>57</v>
      </c>
      <c r="I6" s="10">
        <v>14</v>
      </c>
    </row>
    <row r="7" spans="1:11" ht="12.75" x14ac:dyDescent="0.2">
      <c r="A7" t="s">
        <v>40</v>
      </c>
      <c r="B7" t="s">
        <v>91</v>
      </c>
      <c r="C7">
        <v>1</v>
      </c>
      <c r="E7" s="12" t="s">
        <v>60</v>
      </c>
      <c r="F7" s="10">
        <v>6</v>
      </c>
      <c r="H7" s="12" t="s">
        <v>43</v>
      </c>
      <c r="I7" s="10">
        <v>12</v>
      </c>
    </row>
    <row r="8" spans="1:11" ht="12.75" x14ac:dyDescent="0.2">
      <c r="A8" t="s">
        <v>40</v>
      </c>
      <c r="B8" t="s">
        <v>69</v>
      </c>
      <c r="C8">
        <v>1</v>
      </c>
      <c r="E8" s="12" t="s">
        <v>62</v>
      </c>
      <c r="F8" s="10">
        <v>6</v>
      </c>
      <c r="H8" s="12" t="s">
        <v>51</v>
      </c>
      <c r="I8" s="10">
        <v>10</v>
      </c>
    </row>
    <row r="9" spans="1:11" ht="12.75" x14ac:dyDescent="0.2">
      <c r="A9" t="s">
        <v>40</v>
      </c>
      <c r="B9" t="s">
        <v>63</v>
      </c>
      <c r="C9">
        <v>1</v>
      </c>
      <c r="E9" s="12" t="s">
        <v>64</v>
      </c>
      <c r="F9" s="10">
        <v>6</v>
      </c>
      <c r="H9" s="12" t="s">
        <v>93</v>
      </c>
      <c r="I9" s="10">
        <v>10</v>
      </c>
    </row>
    <row r="10" spans="1:11" ht="12.75" x14ac:dyDescent="0.2">
      <c r="A10" t="s">
        <v>42</v>
      </c>
      <c r="B10" t="s">
        <v>38</v>
      </c>
      <c r="C10">
        <v>1</v>
      </c>
      <c r="E10" s="12" t="s">
        <v>66</v>
      </c>
      <c r="F10" s="10">
        <v>6</v>
      </c>
      <c r="H10" s="12" t="s">
        <v>58</v>
      </c>
      <c r="I10" s="10">
        <v>9</v>
      </c>
    </row>
    <row r="11" spans="1:11" ht="12.75" x14ac:dyDescent="0.2">
      <c r="A11" t="s">
        <v>42</v>
      </c>
      <c r="B11" t="s">
        <v>40</v>
      </c>
      <c r="C11">
        <v>1</v>
      </c>
      <c r="E11" s="12" t="s">
        <v>68</v>
      </c>
      <c r="F11" s="10">
        <v>6</v>
      </c>
      <c r="H11" s="12" t="s">
        <v>83</v>
      </c>
      <c r="I11" s="10">
        <v>8</v>
      </c>
    </row>
    <row r="12" spans="1:11" ht="12.75" x14ac:dyDescent="0.2">
      <c r="A12" t="s">
        <v>42</v>
      </c>
      <c r="B12" t="s">
        <v>57</v>
      </c>
      <c r="C12">
        <v>1</v>
      </c>
      <c r="E12" s="12" t="s">
        <v>70</v>
      </c>
      <c r="F12" s="10">
        <v>6</v>
      </c>
      <c r="H12" s="12" t="s">
        <v>82</v>
      </c>
      <c r="I12" s="10">
        <v>7</v>
      </c>
    </row>
    <row r="13" spans="1:11" ht="12.75" x14ac:dyDescent="0.2">
      <c r="A13" t="s">
        <v>44</v>
      </c>
      <c r="B13" t="s">
        <v>69</v>
      </c>
      <c r="C13">
        <v>1</v>
      </c>
      <c r="E13" s="12" t="s">
        <v>40</v>
      </c>
      <c r="F13" s="10">
        <v>3</v>
      </c>
      <c r="H13" s="12" t="s">
        <v>64</v>
      </c>
      <c r="I13" s="10">
        <v>7</v>
      </c>
    </row>
    <row r="14" spans="1:11" ht="12.75" x14ac:dyDescent="0.2">
      <c r="A14" t="s">
        <v>44</v>
      </c>
      <c r="B14" t="s">
        <v>57</v>
      </c>
      <c r="C14">
        <v>1</v>
      </c>
      <c r="E14" s="12" t="s">
        <v>82</v>
      </c>
      <c r="F14" s="10">
        <v>6</v>
      </c>
      <c r="H14" s="12" t="s">
        <v>61</v>
      </c>
      <c r="I14" s="10">
        <v>7</v>
      </c>
    </row>
    <row r="15" spans="1:11" ht="12.75" x14ac:dyDescent="0.2">
      <c r="A15" t="s">
        <v>44</v>
      </c>
      <c r="B15" t="s">
        <v>43</v>
      </c>
      <c r="C15">
        <v>1</v>
      </c>
      <c r="E15" s="12" t="s">
        <v>84</v>
      </c>
      <c r="F15" s="10">
        <v>4</v>
      </c>
      <c r="H15" s="12" t="s">
        <v>42</v>
      </c>
      <c r="I15" s="10">
        <v>7</v>
      </c>
    </row>
    <row r="16" spans="1:11" ht="12.75" x14ac:dyDescent="0.2">
      <c r="A16" t="s">
        <v>48</v>
      </c>
      <c r="B16" t="s">
        <v>82</v>
      </c>
      <c r="C16">
        <v>1</v>
      </c>
      <c r="E16" s="12" t="s">
        <v>86</v>
      </c>
      <c r="F16" s="10">
        <v>6</v>
      </c>
      <c r="H16" s="12" t="s">
        <v>86</v>
      </c>
      <c r="I16" s="10">
        <v>6</v>
      </c>
    </row>
    <row r="17" spans="1:9" ht="12.75" x14ac:dyDescent="0.2">
      <c r="A17" t="s">
        <v>48</v>
      </c>
      <c r="B17" t="s">
        <v>93</v>
      </c>
      <c r="C17">
        <v>1</v>
      </c>
      <c r="E17" s="12" t="s">
        <v>92</v>
      </c>
      <c r="F17" s="10">
        <v>3</v>
      </c>
      <c r="H17" s="12" t="s">
        <v>48</v>
      </c>
      <c r="I17" s="10">
        <v>6</v>
      </c>
    </row>
    <row r="18" spans="1:9" ht="12.75" x14ac:dyDescent="0.2">
      <c r="A18" t="s">
        <v>48</v>
      </c>
      <c r="B18" t="s">
        <v>69</v>
      </c>
      <c r="C18">
        <v>1</v>
      </c>
      <c r="E18" s="12" t="s">
        <v>94</v>
      </c>
      <c r="F18" s="10">
        <v>5</v>
      </c>
      <c r="H18" s="12" t="s">
        <v>62</v>
      </c>
      <c r="I18" s="10">
        <v>5</v>
      </c>
    </row>
    <row r="19" spans="1:9" ht="12.75" x14ac:dyDescent="0.2">
      <c r="A19" t="s">
        <v>48</v>
      </c>
      <c r="B19" t="s">
        <v>67</v>
      </c>
      <c r="C19">
        <v>1</v>
      </c>
      <c r="E19" s="12" t="s">
        <v>42</v>
      </c>
      <c r="F19" s="10">
        <v>3</v>
      </c>
      <c r="H19" s="12" t="s">
        <v>80</v>
      </c>
      <c r="I19" s="10">
        <v>5</v>
      </c>
    </row>
    <row r="20" spans="1:9" ht="12.75" x14ac:dyDescent="0.2">
      <c r="A20" t="s">
        <v>48</v>
      </c>
      <c r="B20" t="s">
        <v>57</v>
      </c>
      <c r="C20">
        <v>1</v>
      </c>
      <c r="E20" s="12" t="s">
        <v>93</v>
      </c>
      <c r="F20" s="10">
        <v>6</v>
      </c>
      <c r="H20" s="12" t="s">
        <v>65</v>
      </c>
      <c r="I20" s="10">
        <v>5</v>
      </c>
    </row>
    <row r="21" spans="1:9" ht="12.75" x14ac:dyDescent="0.2">
      <c r="A21" t="s">
        <v>48</v>
      </c>
      <c r="B21" t="s">
        <v>43</v>
      </c>
      <c r="C21">
        <v>1</v>
      </c>
      <c r="E21" s="12" t="s">
        <v>91</v>
      </c>
      <c r="F21" s="10">
        <v>6</v>
      </c>
      <c r="H21" s="12" t="s">
        <v>54</v>
      </c>
      <c r="I21" s="10">
        <v>5</v>
      </c>
    </row>
    <row r="22" spans="1:9" ht="12.75" x14ac:dyDescent="0.2">
      <c r="A22" t="s">
        <v>52</v>
      </c>
      <c r="B22" t="s">
        <v>56</v>
      </c>
      <c r="C22">
        <v>1</v>
      </c>
      <c r="E22" s="12" t="s">
        <v>89</v>
      </c>
      <c r="F22" s="10">
        <v>3</v>
      </c>
      <c r="H22" s="12" t="s">
        <v>85</v>
      </c>
      <c r="I22" s="10">
        <v>4</v>
      </c>
    </row>
    <row r="23" spans="1:9" ht="12.75" x14ac:dyDescent="0.2">
      <c r="A23" t="s">
        <v>52</v>
      </c>
      <c r="B23" t="s">
        <v>62</v>
      </c>
      <c r="C23">
        <v>1</v>
      </c>
      <c r="E23" s="12" t="s">
        <v>85</v>
      </c>
      <c r="F23" s="10">
        <v>6</v>
      </c>
      <c r="H23" s="12" t="s">
        <v>40</v>
      </c>
      <c r="I23" s="10">
        <v>4</v>
      </c>
    </row>
    <row r="24" spans="1:9" ht="12.75" x14ac:dyDescent="0.2">
      <c r="A24" t="s">
        <v>52</v>
      </c>
      <c r="B24" t="s">
        <v>92</v>
      </c>
      <c r="C24">
        <v>1</v>
      </c>
      <c r="E24" s="12" t="s">
        <v>83</v>
      </c>
      <c r="F24" s="10">
        <v>6</v>
      </c>
      <c r="H24" s="12" t="s">
        <v>94</v>
      </c>
      <c r="I24" s="10">
        <v>4</v>
      </c>
    </row>
    <row r="25" spans="1:9" ht="12.75" x14ac:dyDescent="0.2">
      <c r="A25" t="s">
        <v>52</v>
      </c>
      <c r="B25" t="s">
        <v>81</v>
      </c>
      <c r="C25">
        <v>1</v>
      </c>
      <c r="E25" s="12" t="s">
        <v>81</v>
      </c>
      <c r="F25" s="10">
        <v>6</v>
      </c>
      <c r="H25" s="12" t="s">
        <v>67</v>
      </c>
      <c r="I25" s="10">
        <v>4</v>
      </c>
    </row>
    <row r="26" spans="1:9" ht="12.75" x14ac:dyDescent="0.2">
      <c r="A26" t="s">
        <v>52</v>
      </c>
      <c r="B26" t="s">
        <v>45</v>
      </c>
      <c r="C26">
        <v>1</v>
      </c>
      <c r="E26" s="12" t="s">
        <v>79</v>
      </c>
      <c r="F26" s="10">
        <v>6</v>
      </c>
      <c r="H26" s="12" t="s">
        <v>71</v>
      </c>
      <c r="I26" s="10">
        <v>4</v>
      </c>
    </row>
    <row r="27" spans="1:9" ht="12.75" x14ac:dyDescent="0.2">
      <c r="A27" t="s">
        <v>54</v>
      </c>
      <c r="B27" t="s">
        <v>48</v>
      </c>
      <c r="C27">
        <v>1</v>
      </c>
      <c r="E27" s="12" t="s">
        <v>77</v>
      </c>
      <c r="F27" s="10">
        <v>5</v>
      </c>
      <c r="H27" s="12" t="s">
        <v>49</v>
      </c>
      <c r="I27" s="10">
        <v>4</v>
      </c>
    </row>
    <row r="28" spans="1:9" ht="12.75" x14ac:dyDescent="0.2">
      <c r="A28" t="s">
        <v>54</v>
      </c>
      <c r="B28" t="s">
        <v>58</v>
      </c>
      <c r="C28">
        <v>1</v>
      </c>
      <c r="E28" s="12" t="s">
        <v>75</v>
      </c>
      <c r="F28" s="10">
        <v>6</v>
      </c>
      <c r="H28" s="12" t="s">
        <v>39</v>
      </c>
      <c r="I28" s="10">
        <v>4</v>
      </c>
    </row>
    <row r="29" spans="1:9" ht="12.75" x14ac:dyDescent="0.2">
      <c r="A29" t="s">
        <v>54</v>
      </c>
      <c r="B29" t="s">
        <v>57</v>
      </c>
      <c r="C29">
        <v>1</v>
      </c>
      <c r="E29" s="12" t="s">
        <v>73</v>
      </c>
      <c r="F29" s="10">
        <v>6</v>
      </c>
      <c r="H29" s="12" t="s">
        <v>44</v>
      </c>
      <c r="I29" s="10">
        <v>4</v>
      </c>
    </row>
    <row r="30" spans="1:9" ht="12.75" x14ac:dyDescent="0.2">
      <c r="A30" t="s">
        <v>54</v>
      </c>
      <c r="B30" t="s">
        <v>51</v>
      </c>
      <c r="C30">
        <v>1</v>
      </c>
      <c r="E30" s="12" t="s">
        <v>69</v>
      </c>
      <c r="F30" s="10">
        <v>6</v>
      </c>
      <c r="H30" s="12" t="s">
        <v>73</v>
      </c>
      <c r="I30" s="10">
        <v>4</v>
      </c>
    </row>
    <row r="31" spans="1:9" ht="12.75" x14ac:dyDescent="0.2">
      <c r="A31" t="s">
        <v>54</v>
      </c>
      <c r="B31" t="s">
        <v>43</v>
      </c>
      <c r="C31">
        <v>1</v>
      </c>
      <c r="E31" s="12" t="s">
        <v>67</v>
      </c>
      <c r="F31" s="10">
        <v>6</v>
      </c>
      <c r="H31" s="12" t="s">
        <v>45</v>
      </c>
      <c r="I31" s="10">
        <v>3</v>
      </c>
    </row>
    <row r="32" spans="1:9" ht="12.75" x14ac:dyDescent="0.2">
      <c r="A32" t="s">
        <v>56</v>
      </c>
      <c r="B32" t="s">
        <v>52</v>
      </c>
      <c r="C32">
        <v>1</v>
      </c>
      <c r="E32" s="12" t="s">
        <v>65</v>
      </c>
      <c r="F32" s="10">
        <v>6</v>
      </c>
      <c r="H32" s="12" t="s">
        <v>59</v>
      </c>
      <c r="I32" s="10">
        <v>3</v>
      </c>
    </row>
    <row r="33" spans="1:9" ht="12.75" x14ac:dyDescent="0.2">
      <c r="A33" t="s">
        <v>56</v>
      </c>
      <c r="B33" t="s">
        <v>94</v>
      </c>
      <c r="C33">
        <v>1</v>
      </c>
      <c r="E33" s="12" t="s">
        <v>63</v>
      </c>
      <c r="F33" s="10">
        <v>2</v>
      </c>
      <c r="H33" s="12" t="s">
        <v>75</v>
      </c>
      <c r="I33" s="10">
        <v>3</v>
      </c>
    </row>
    <row r="34" spans="1:9" ht="12.75" x14ac:dyDescent="0.2">
      <c r="A34" t="s">
        <v>56</v>
      </c>
      <c r="B34" t="s">
        <v>93</v>
      </c>
      <c r="C34">
        <v>1</v>
      </c>
      <c r="E34" s="12" t="s">
        <v>61</v>
      </c>
      <c r="F34" s="10">
        <v>6</v>
      </c>
      <c r="H34" s="12" t="s">
        <v>87</v>
      </c>
      <c r="I34" s="10">
        <v>3</v>
      </c>
    </row>
    <row r="35" spans="1:9" ht="12.75" x14ac:dyDescent="0.2">
      <c r="A35" t="s">
        <v>56</v>
      </c>
      <c r="B35" t="s">
        <v>85</v>
      </c>
      <c r="C35">
        <v>1</v>
      </c>
      <c r="E35" s="12" t="s">
        <v>57</v>
      </c>
      <c r="F35" s="10">
        <v>6</v>
      </c>
      <c r="H35" s="12" t="s">
        <v>66</v>
      </c>
      <c r="I35" s="10">
        <v>3</v>
      </c>
    </row>
    <row r="36" spans="1:9" ht="12.75" x14ac:dyDescent="0.2">
      <c r="A36" t="s">
        <v>56</v>
      </c>
      <c r="B36" t="s">
        <v>69</v>
      </c>
      <c r="C36">
        <v>1</v>
      </c>
      <c r="E36" s="12" t="s">
        <v>55</v>
      </c>
      <c r="F36" s="10">
        <v>6</v>
      </c>
      <c r="H36" s="12" t="s">
        <v>91</v>
      </c>
      <c r="I36" s="10">
        <v>3</v>
      </c>
    </row>
    <row r="37" spans="1:9" ht="12.75" x14ac:dyDescent="0.2">
      <c r="A37" t="s">
        <v>56</v>
      </c>
      <c r="B37" t="s">
        <v>59</v>
      </c>
      <c r="C37">
        <v>1</v>
      </c>
      <c r="E37" s="12" t="s">
        <v>53</v>
      </c>
      <c r="F37" s="10">
        <v>5</v>
      </c>
      <c r="H37" s="12" t="s">
        <v>38</v>
      </c>
      <c r="I37" s="10">
        <v>3</v>
      </c>
    </row>
    <row r="38" spans="1:9" ht="12.75" x14ac:dyDescent="0.2">
      <c r="A38" t="s">
        <v>58</v>
      </c>
      <c r="B38" t="s">
        <v>40</v>
      </c>
      <c r="C38">
        <v>1</v>
      </c>
      <c r="E38" s="12" t="s">
        <v>51</v>
      </c>
      <c r="F38" s="10">
        <v>6</v>
      </c>
      <c r="H38" s="12" t="s">
        <v>77</v>
      </c>
      <c r="I38" s="10">
        <v>2</v>
      </c>
    </row>
    <row r="39" spans="1:9" ht="12.75" x14ac:dyDescent="0.2">
      <c r="A39" t="s">
        <v>58</v>
      </c>
      <c r="B39" t="s">
        <v>62</v>
      </c>
      <c r="C39">
        <v>1</v>
      </c>
      <c r="E39" s="12" t="s">
        <v>49</v>
      </c>
      <c r="F39" s="10">
        <v>6</v>
      </c>
      <c r="H39" s="12" t="s">
        <v>52</v>
      </c>
      <c r="I39" s="10">
        <v>2</v>
      </c>
    </row>
    <row r="40" spans="1:9" ht="12.75" x14ac:dyDescent="0.2">
      <c r="A40" t="s">
        <v>58</v>
      </c>
      <c r="B40" t="s">
        <v>72</v>
      </c>
      <c r="C40">
        <v>1</v>
      </c>
      <c r="E40" s="12" t="s">
        <v>47</v>
      </c>
      <c r="F40" s="10">
        <v>2</v>
      </c>
      <c r="H40" s="12" t="s">
        <v>76</v>
      </c>
      <c r="I40" s="10">
        <v>2</v>
      </c>
    </row>
    <row r="41" spans="1:9" ht="12.75" x14ac:dyDescent="0.2">
      <c r="A41" t="s">
        <v>58</v>
      </c>
      <c r="B41" t="s">
        <v>82</v>
      </c>
      <c r="C41">
        <v>1</v>
      </c>
      <c r="E41" s="12" t="s">
        <v>45</v>
      </c>
      <c r="F41" s="10">
        <v>5</v>
      </c>
      <c r="H41" s="12" t="s">
        <v>78</v>
      </c>
      <c r="I41" s="10">
        <v>2</v>
      </c>
    </row>
    <row r="42" spans="1:9" ht="12.75" x14ac:dyDescent="0.2">
      <c r="A42" t="s">
        <v>58</v>
      </c>
      <c r="B42" t="s">
        <v>83</v>
      </c>
      <c r="C42">
        <v>1</v>
      </c>
      <c r="E42" s="12" t="s">
        <v>43</v>
      </c>
      <c r="F42" s="10">
        <v>6</v>
      </c>
      <c r="H42" s="12" t="s">
        <v>79</v>
      </c>
      <c r="I42" s="10">
        <v>2</v>
      </c>
    </row>
    <row r="43" spans="1:9" ht="12.75" x14ac:dyDescent="0.2">
      <c r="A43" t="s">
        <v>58</v>
      </c>
      <c r="B43" t="s">
        <v>69</v>
      </c>
      <c r="C43">
        <v>1</v>
      </c>
      <c r="E43" s="12" t="s">
        <v>41</v>
      </c>
      <c r="F43" s="10">
        <v>6</v>
      </c>
      <c r="H43" s="12" t="s">
        <v>55</v>
      </c>
      <c r="I43" s="10">
        <v>2</v>
      </c>
    </row>
    <row r="44" spans="1:9" ht="12.75" x14ac:dyDescent="0.2">
      <c r="A44" t="s">
        <v>60</v>
      </c>
      <c r="B44" t="s">
        <v>64</v>
      </c>
      <c r="C44">
        <v>1</v>
      </c>
      <c r="E44" s="12" t="s">
        <v>48</v>
      </c>
      <c r="F44" s="10">
        <v>6</v>
      </c>
      <c r="H44" s="12" t="s">
        <v>63</v>
      </c>
      <c r="I44" s="10">
        <v>2</v>
      </c>
    </row>
    <row r="45" spans="1:9" ht="12.75" x14ac:dyDescent="0.2">
      <c r="A45" t="s">
        <v>60</v>
      </c>
      <c r="B45" t="s">
        <v>70</v>
      </c>
      <c r="C45">
        <v>1</v>
      </c>
      <c r="E45" s="12" t="s">
        <v>52</v>
      </c>
      <c r="F45" s="10">
        <v>5</v>
      </c>
      <c r="H45" s="12" t="s">
        <v>53</v>
      </c>
      <c r="I45" s="10">
        <v>2</v>
      </c>
    </row>
    <row r="46" spans="1:9" ht="12.75" x14ac:dyDescent="0.2">
      <c r="A46" t="s">
        <v>60</v>
      </c>
      <c r="B46" t="s">
        <v>79</v>
      </c>
      <c r="C46">
        <v>1</v>
      </c>
      <c r="E46" s="12" t="s">
        <v>54</v>
      </c>
      <c r="F46" s="10">
        <v>5</v>
      </c>
      <c r="H46" s="12" t="s">
        <v>50</v>
      </c>
      <c r="I46" s="10">
        <v>2</v>
      </c>
    </row>
    <row r="47" spans="1:9" ht="12.75" x14ac:dyDescent="0.2">
      <c r="A47" t="s">
        <v>60</v>
      </c>
      <c r="B47" t="s">
        <v>55</v>
      </c>
      <c r="C47">
        <v>1</v>
      </c>
      <c r="E47" s="12" t="s">
        <v>44</v>
      </c>
      <c r="F47" s="10">
        <v>3</v>
      </c>
      <c r="H47" s="12" t="s">
        <v>60</v>
      </c>
      <c r="I47" s="10">
        <v>2</v>
      </c>
    </row>
    <row r="48" spans="1:9" ht="12.75" x14ac:dyDescent="0.2">
      <c r="A48" t="s">
        <v>60</v>
      </c>
      <c r="B48" t="s">
        <v>51</v>
      </c>
      <c r="C48">
        <v>1</v>
      </c>
      <c r="E48" s="12" t="s">
        <v>88</v>
      </c>
      <c r="F48" s="10">
        <v>5</v>
      </c>
      <c r="H48" s="12" t="s">
        <v>92</v>
      </c>
      <c r="I48" s="10">
        <v>2</v>
      </c>
    </row>
    <row r="49" spans="1:9" ht="12.75" x14ac:dyDescent="0.2">
      <c r="A49" t="s">
        <v>60</v>
      </c>
      <c r="B49" t="s">
        <v>47</v>
      </c>
      <c r="C49">
        <v>1</v>
      </c>
      <c r="E49" s="12" t="s">
        <v>87</v>
      </c>
      <c r="F49" s="10">
        <v>6</v>
      </c>
      <c r="H49" s="12" t="s">
        <v>56</v>
      </c>
      <c r="I49" s="10">
        <v>2</v>
      </c>
    </row>
    <row r="50" spans="1:9" ht="12.75" x14ac:dyDescent="0.2">
      <c r="A50" t="s">
        <v>62</v>
      </c>
      <c r="B50" t="s">
        <v>40</v>
      </c>
      <c r="C50">
        <v>1</v>
      </c>
      <c r="E50" s="12" t="s">
        <v>109</v>
      </c>
      <c r="F50" s="10"/>
      <c r="H50" s="12" t="s">
        <v>81</v>
      </c>
      <c r="I50" s="10">
        <v>2</v>
      </c>
    </row>
    <row r="51" spans="1:9" ht="12.75" x14ac:dyDescent="0.2">
      <c r="A51" t="s">
        <v>62</v>
      </c>
      <c r="B51" t="s">
        <v>42</v>
      </c>
      <c r="C51">
        <v>1</v>
      </c>
      <c r="E51" s="12" t="s">
        <v>103</v>
      </c>
      <c r="F51" s="10">
        <v>243</v>
      </c>
      <c r="H51" s="12" t="s">
        <v>68</v>
      </c>
      <c r="I51" s="10">
        <v>1</v>
      </c>
    </row>
    <row r="52" spans="1:9" ht="12.75" x14ac:dyDescent="0.2">
      <c r="A52" t="s">
        <v>62</v>
      </c>
      <c r="B52" t="s">
        <v>93</v>
      </c>
      <c r="C52">
        <v>1</v>
      </c>
      <c r="H52" s="12" t="s">
        <v>70</v>
      </c>
      <c r="I52" s="10">
        <v>1</v>
      </c>
    </row>
    <row r="53" spans="1:9" ht="12.75" x14ac:dyDescent="0.2">
      <c r="A53" t="s">
        <v>62</v>
      </c>
      <c r="B53" t="s">
        <v>69</v>
      </c>
      <c r="C53">
        <v>1</v>
      </c>
      <c r="H53" s="12" t="s">
        <v>90</v>
      </c>
      <c r="I53" s="10">
        <v>1</v>
      </c>
    </row>
    <row r="54" spans="1:9" ht="12.75" x14ac:dyDescent="0.2">
      <c r="A54" t="s">
        <v>62</v>
      </c>
      <c r="B54" t="s">
        <v>65</v>
      </c>
      <c r="C54">
        <v>1</v>
      </c>
      <c r="H54" s="12" t="s">
        <v>84</v>
      </c>
      <c r="I54" s="10">
        <v>1</v>
      </c>
    </row>
    <row r="55" spans="1:9" ht="12.75" x14ac:dyDescent="0.2">
      <c r="A55" t="s">
        <v>62</v>
      </c>
      <c r="B55" t="s">
        <v>57</v>
      </c>
      <c r="C55">
        <v>1</v>
      </c>
      <c r="H55" s="12" t="s">
        <v>47</v>
      </c>
      <c r="I55" s="10">
        <v>1</v>
      </c>
    </row>
    <row r="56" spans="1:9" ht="12.75" x14ac:dyDescent="0.2">
      <c r="A56" t="s">
        <v>64</v>
      </c>
      <c r="B56" t="s">
        <v>44</v>
      </c>
      <c r="C56">
        <v>1</v>
      </c>
      <c r="H56" s="12" t="s">
        <v>109</v>
      </c>
      <c r="I56" s="10"/>
    </row>
    <row r="57" spans="1:9" ht="12.75" x14ac:dyDescent="0.2">
      <c r="A57" t="s">
        <v>64</v>
      </c>
      <c r="B57" t="s">
        <v>54</v>
      </c>
      <c r="C57">
        <v>1</v>
      </c>
      <c r="H57" s="12" t="s">
        <v>103</v>
      </c>
      <c r="I57" s="10">
        <v>243</v>
      </c>
    </row>
    <row r="58" spans="1:9" ht="12.75" x14ac:dyDescent="0.2">
      <c r="A58" t="s">
        <v>64</v>
      </c>
      <c r="B58" t="s">
        <v>66</v>
      </c>
      <c r="C58">
        <v>1</v>
      </c>
    </row>
    <row r="59" spans="1:9" ht="12.75" x14ac:dyDescent="0.2">
      <c r="A59" t="s">
        <v>64</v>
      </c>
      <c r="B59" t="s">
        <v>72</v>
      </c>
      <c r="C59">
        <v>1</v>
      </c>
    </row>
    <row r="60" spans="1:9" ht="12.75" x14ac:dyDescent="0.2">
      <c r="A60" t="s">
        <v>64</v>
      </c>
      <c r="B60" t="s">
        <v>93</v>
      </c>
      <c r="C60">
        <v>1</v>
      </c>
    </row>
    <row r="61" spans="1:9" ht="12.75" x14ac:dyDescent="0.2">
      <c r="A61" t="s">
        <v>64</v>
      </c>
      <c r="B61" t="s">
        <v>43</v>
      </c>
      <c r="C61">
        <v>1</v>
      </c>
    </row>
    <row r="62" spans="1:9" ht="12.75" x14ac:dyDescent="0.2">
      <c r="A62" t="s">
        <v>66</v>
      </c>
      <c r="B62" t="s">
        <v>40</v>
      </c>
      <c r="C62">
        <v>1</v>
      </c>
    </row>
    <row r="63" spans="1:9" ht="12.75" x14ac:dyDescent="0.2">
      <c r="A63" t="s">
        <v>66</v>
      </c>
      <c r="B63" t="s">
        <v>44</v>
      </c>
      <c r="C63">
        <v>1</v>
      </c>
    </row>
    <row r="64" spans="1:9" ht="12.75" x14ac:dyDescent="0.2">
      <c r="A64" t="s">
        <v>66</v>
      </c>
      <c r="B64" t="s">
        <v>64</v>
      </c>
      <c r="C64">
        <v>1</v>
      </c>
    </row>
    <row r="65" spans="1:3" ht="12.75" x14ac:dyDescent="0.2">
      <c r="A65" t="s">
        <v>66</v>
      </c>
      <c r="B65" t="s">
        <v>94</v>
      </c>
      <c r="C65">
        <v>1</v>
      </c>
    </row>
    <row r="66" spans="1:3" ht="12.75" x14ac:dyDescent="0.2">
      <c r="A66" t="s">
        <v>66</v>
      </c>
      <c r="B66" t="s">
        <v>87</v>
      </c>
      <c r="C66">
        <v>1</v>
      </c>
    </row>
    <row r="67" spans="1:3" ht="12.75" x14ac:dyDescent="0.2">
      <c r="A67" t="s">
        <v>66</v>
      </c>
      <c r="B67" t="s">
        <v>65</v>
      </c>
      <c r="C67">
        <v>1</v>
      </c>
    </row>
    <row r="68" spans="1:3" ht="12.75" x14ac:dyDescent="0.2">
      <c r="A68" t="s">
        <v>68</v>
      </c>
      <c r="B68" t="s">
        <v>50</v>
      </c>
      <c r="C68">
        <v>1</v>
      </c>
    </row>
    <row r="69" spans="1:3" ht="12.75" x14ac:dyDescent="0.2">
      <c r="A69" t="s">
        <v>68</v>
      </c>
      <c r="B69" t="s">
        <v>72</v>
      </c>
      <c r="C69">
        <v>1</v>
      </c>
    </row>
    <row r="70" spans="1:3" ht="12.75" x14ac:dyDescent="0.2">
      <c r="A70" t="s">
        <v>68</v>
      </c>
      <c r="B70" t="s">
        <v>93</v>
      </c>
      <c r="C70">
        <v>1</v>
      </c>
    </row>
    <row r="71" spans="1:3" ht="12.75" x14ac:dyDescent="0.2">
      <c r="A71" t="s">
        <v>68</v>
      </c>
      <c r="B71" t="s">
        <v>69</v>
      </c>
      <c r="C71">
        <v>1</v>
      </c>
    </row>
    <row r="72" spans="1:3" ht="12.75" x14ac:dyDescent="0.2">
      <c r="A72" t="s">
        <v>68</v>
      </c>
      <c r="B72" t="s">
        <v>45</v>
      </c>
      <c r="C72">
        <v>1</v>
      </c>
    </row>
    <row r="73" spans="1:3" ht="12.75" x14ac:dyDescent="0.2">
      <c r="A73" t="s">
        <v>68</v>
      </c>
      <c r="B73" t="s">
        <v>39</v>
      </c>
      <c r="C73">
        <v>1</v>
      </c>
    </row>
    <row r="74" spans="1:3" ht="12.75" x14ac:dyDescent="0.2">
      <c r="A74" t="s">
        <v>70</v>
      </c>
      <c r="B74" t="s">
        <v>60</v>
      </c>
      <c r="C74">
        <v>1</v>
      </c>
    </row>
    <row r="75" spans="1:3" ht="12.75" x14ac:dyDescent="0.2">
      <c r="A75" t="s">
        <v>70</v>
      </c>
      <c r="B75" t="s">
        <v>72</v>
      </c>
      <c r="C75">
        <v>1</v>
      </c>
    </row>
    <row r="76" spans="1:3" ht="12.75" x14ac:dyDescent="0.2">
      <c r="A76" t="s">
        <v>70</v>
      </c>
      <c r="B76" t="s">
        <v>82</v>
      </c>
      <c r="C76">
        <v>1</v>
      </c>
    </row>
    <row r="77" spans="1:3" ht="12.75" x14ac:dyDescent="0.2">
      <c r="A77" t="s">
        <v>70</v>
      </c>
      <c r="B77" t="s">
        <v>83</v>
      </c>
      <c r="C77">
        <v>1</v>
      </c>
    </row>
    <row r="78" spans="1:3" ht="12.75" x14ac:dyDescent="0.2">
      <c r="A78" t="s">
        <v>70</v>
      </c>
      <c r="B78" t="s">
        <v>73</v>
      </c>
      <c r="C78">
        <v>1</v>
      </c>
    </row>
    <row r="79" spans="1:3" ht="12.75" x14ac:dyDescent="0.2">
      <c r="A79" t="s">
        <v>70</v>
      </c>
      <c r="B79" t="s">
        <v>57</v>
      </c>
      <c r="C79">
        <v>1</v>
      </c>
    </row>
    <row r="80" spans="1:3" ht="12.75" x14ac:dyDescent="0.2">
      <c r="A80" t="s">
        <v>82</v>
      </c>
      <c r="B80" t="s">
        <v>78</v>
      </c>
      <c r="C80">
        <v>1</v>
      </c>
    </row>
    <row r="81" spans="1:3" ht="12.75" x14ac:dyDescent="0.2">
      <c r="A81" t="s">
        <v>82</v>
      </c>
      <c r="B81" t="s">
        <v>83</v>
      </c>
      <c r="C81">
        <v>1</v>
      </c>
    </row>
    <row r="82" spans="1:3" ht="12.75" x14ac:dyDescent="0.2">
      <c r="A82" t="s">
        <v>82</v>
      </c>
      <c r="B82" t="s">
        <v>77</v>
      </c>
      <c r="C82">
        <v>1</v>
      </c>
    </row>
    <row r="83" spans="1:3" ht="12.75" x14ac:dyDescent="0.2">
      <c r="A83" t="s">
        <v>82</v>
      </c>
      <c r="B83" t="s">
        <v>69</v>
      </c>
      <c r="C83">
        <v>1</v>
      </c>
    </row>
    <row r="84" spans="1:3" ht="12.75" x14ac:dyDescent="0.2">
      <c r="A84" t="s">
        <v>82</v>
      </c>
      <c r="B84" t="s">
        <v>67</v>
      </c>
      <c r="C84">
        <v>1</v>
      </c>
    </row>
    <row r="85" spans="1:3" ht="12.75" x14ac:dyDescent="0.2">
      <c r="A85" t="s">
        <v>82</v>
      </c>
      <c r="B85" t="s">
        <v>57</v>
      </c>
      <c r="C85">
        <v>1</v>
      </c>
    </row>
    <row r="86" spans="1:3" ht="12.75" x14ac:dyDescent="0.2">
      <c r="A86" t="s">
        <v>84</v>
      </c>
      <c r="B86" t="s">
        <v>58</v>
      </c>
      <c r="C86">
        <v>1</v>
      </c>
    </row>
    <row r="87" spans="1:3" ht="12.75" x14ac:dyDescent="0.2">
      <c r="A87" t="s">
        <v>84</v>
      </c>
      <c r="B87" t="s">
        <v>72</v>
      </c>
      <c r="C87">
        <v>1</v>
      </c>
    </row>
    <row r="88" spans="1:3" ht="12.75" x14ac:dyDescent="0.2">
      <c r="A88" t="s">
        <v>84</v>
      </c>
      <c r="B88" t="s">
        <v>69</v>
      </c>
      <c r="C88">
        <v>1</v>
      </c>
    </row>
    <row r="89" spans="1:3" ht="12.75" x14ac:dyDescent="0.2">
      <c r="A89" t="s">
        <v>84</v>
      </c>
      <c r="B89" t="s">
        <v>65</v>
      </c>
      <c r="C89">
        <v>1</v>
      </c>
    </row>
    <row r="90" spans="1:3" ht="12.75" x14ac:dyDescent="0.2">
      <c r="A90" t="s">
        <v>86</v>
      </c>
      <c r="B90" t="s">
        <v>38</v>
      </c>
      <c r="C90">
        <v>1</v>
      </c>
    </row>
    <row r="91" spans="1:3" ht="12.75" x14ac:dyDescent="0.2">
      <c r="A91" t="s">
        <v>86</v>
      </c>
      <c r="B91" t="s">
        <v>42</v>
      </c>
      <c r="C91">
        <v>1</v>
      </c>
    </row>
    <row r="92" spans="1:3" ht="12.75" x14ac:dyDescent="0.2">
      <c r="A92" t="s">
        <v>86</v>
      </c>
      <c r="B92" t="s">
        <v>93</v>
      </c>
      <c r="C92">
        <v>1</v>
      </c>
    </row>
    <row r="93" spans="1:3" ht="12.75" x14ac:dyDescent="0.2">
      <c r="A93" t="s">
        <v>86</v>
      </c>
      <c r="B93" t="s">
        <v>83</v>
      </c>
      <c r="C93">
        <v>1</v>
      </c>
    </row>
    <row r="94" spans="1:3" ht="12.75" x14ac:dyDescent="0.2">
      <c r="A94" t="s">
        <v>86</v>
      </c>
      <c r="B94" t="s">
        <v>69</v>
      </c>
      <c r="C94">
        <v>1</v>
      </c>
    </row>
    <row r="95" spans="1:3" ht="12.75" x14ac:dyDescent="0.2">
      <c r="A95" t="s">
        <v>86</v>
      </c>
      <c r="B95" t="s">
        <v>43</v>
      </c>
      <c r="C95">
        <v>1</v>
      </c>
    </row>
    <row r="96" spans="1:3" ht="12.75" x14ac:dyDescent="0.2">
      <c r="A96" t="s">
        <v>88</v>
      </c>
      <c r="B96" t="s">
        <v>60</v>
      </c>
      <c r="C96">
        <v>1</v>
      </c>
    </row>
    <row r="97" spans="1:3" ht="12.75" x14ac:dyDescent="0.2">
      <c r="A97" t="s">
        <v>88</v>
      </c>
      <c r="B97" t="s">
        <v>72</v>
      </c>
      <c r="C97">
        <v>1</v>
      </c>
    </row>
    <row r="98" spans="1:3" ht="12.75" x14ac:dyDescent="0.2">
      <c r="A98" t="s">
        <v>88</v>
      </c>
      <c r="B98" t="s">
        <v>93</v>
      </c>
      <c r="C98">
        <v>1</v>
      </c>
    </row>
    <row r="99" spans="1:3" ht="12.75" x14ac:dyDescent="0.2">
      <c r="A99" t="s">
        <v>88</v>
      </c>
      <c r="B99" t="s">
        <v>91</v>
      </c>
      <c r="C99">
        <v>1</v>
      </c>
    </row>
    <row r="100" spans="1:3" ht="12.75" x14ac:dyDescent="0.2">
      <c r="A100" t="s">
        <v>88</v>
      </c>
      <c r="B100" t="s">
        <v>71</v>
      </c>
      <c r="C100">
        <v>1</v>
      </c>
    </row>
    <row r="101" spans="1:3" ht="12.75" x14ac:dyDescent="0.2">
      <c r="A101" t="s">
        <v>92</v>
      </c>
      <c r="B101" t="s">
        <v>72</v>
      </c>
      <c r="C101">
        <v>1</v>
      </c>
    </row>
    <row r="102" spans="1:3" ht="12.75" x14ac:dyDescent="0.2">
      <c r="A102" t="s">
        <v>92</v>
      </c>
      <c r="B102" t="s">
        <v>71</v>
      </c>
      <c r="C102">
        <v>1</v>
      </c>
    </row>
    <row r="103" spans="1:3" ht="12.75" x14ac:dyDescent="0.2">
      <c r="A103" t="s">
        <v>92</v>
      </c>
      <c r="B103" t="s">
        <v>45</v>
      </c>
      <c r="C103">
        <v>1</v>
      </c>
    </row>
    <row r="104" spans="1:3" ht="12.75" x14ac:dyDescent="0.2">
      <c r="A104" t="s">
        <v>94</v>
      </c>
      <c r="B104" t="s">
        <v>56</v>
      </c>
      <c r="C104">
        <v>1</v>
      </c>
    </row>
    <row r="105" spans="1:3" ht="12.75" x14ac:dyDescent="0.2">
      <c r="A105" t="s">
        <v>94</v>
      </c>
      <c r="B105" t="s">
        <v>85</v>
      </c>
      <c r="C105">
        <v>1</v>
      </c>
    </row>
    <row r="106" spans="1:3" ht="12.75" x14ac:dyDescent="0.2">
      <c r="A106" t="s">
        <v>94</v>
      </c>
      <c r="B106" t="s">
        <v>75</v>
      </c>
      <c r="C106">
        <v>1</v>
      </c>
    </row>
    <row r="107" spans="1:3" ht="12.75" x14ac:dyDescent="0.2">
      <c r="A107" t="s">
        <v>94</v>
      </c>
      <c r="B107" t="s">
        <v>65</v>
      </c>
      <c r="C107">
        <v>1</v>
      </c>
    </row>
    <row r="108" spans="1:3" ht="12.75" x14ac:dyDescent="0.2">
      <c r="A108" t="s">
        <v>94</v>
      </c>
      <c r="B108" t="s">
        <v>55</v>
      </c>
      <c r="C108">
        <v>1</v>
      </c>
    </row>
    <row r="109" spans="1:3" ht="12.75" x14ac:dyDescent="0.2">
      <c r="A109" t="s">
        <v>93</v>
      </c>
      <c r="B109" t="s">
        <v>48</v>
      </c>
      <c r="C109">
        <v>1</v>
      </c>
    </row>
    <row r="110" spans="1:3" ht="12.75" x14ac:dyDescent="0.2">
      <c r="A110" t="s">
        <v>93</v>
      </c>
      <c r="B110" t="s">
        <v>62</v>
      </c>
      <c r="C110">
        <v>1</v>
      </c>
    </row>
    <row r="111" spans="1:3" ht="12.75" x14ac:dyDescent="0.2">
      <c r="A111" t="s">
        <v>93</v>
      </c>
      <c r="B111" t="s">
        <v>82</v>
      </c>
      <c r="C111">
        <v>1</v>
      </c>
    </row>
    <row r="112" spans="1:3" ht="12.75" x14ac:dyDescent="0.2">
      <c r="A112" t="s">
        <v>93</v>
      </c>
      <c r="B112" t="s">
        <v>90</v>
      </c>
      <c r="C112">
        <v>1</v>
      </c>
    </row>
    <row r="113" spans="1:3" ht="12.75" x14ac:dyDescent="0.2">
      <c r="A113" t="s">
        <v>93</v>
      </c>
      <c r="B113" t="s">
        <v>83</v>
      </c>
      <c r="C113">
        <v>1</v>
      </c>
    </row>
    <row r="114" spans="1:3" ht="12.75" x14ac:dyDescent="0.2">
      <c r="A114" t="s">
        <v>93</v>
      </c>
      <c r="B114" t="s">
        <v>43</v>
      </c>
      <c r="C114">
        <v>1</v>
      </c>
    </row>
    <row r="115" spans="1:3" ht="12.75" x14ac:dyDescent="0.2">
      <c r="A115" t="s">
        <v>91</v>
      </c>
      <c r="B115" t="s">
        <v>44</v>
      </c>
      <c r="C115">
        <v>1</v>
      </c>
    </row>
    <row r="116" spans="1:3" ht="12.75" x14ac:dyDescent="0.2">
      <c r="A116" t="s">
        <v>91</v>
      </c>
      <c r="B116" t="s">
        <v>58</v>
      </c>
      <c r="C116">
        <v>1</v>
      </c>
    </row>
    <row r="117" spans="1:3" ht="12.75" x14ac:dyDescent="0.2">
      <c r="A117" t="s">
        <v>91</v>
      </c>
      <c r="B117" t="s">
        <v>80</v>
      </c>
      <c r="C117">
        <v>1</v>
      </c>
    </row>
    <row r="118" spans="1:3" ht="12.75" x14ac:dyDescent="0.2">
      <c r="A118" t="s">
        <v>91</v>
      </c>
      <c r="B118" t="s">
        <v>82</v>
      </c>
      <c r="C118">
        <v>1</v>
      </c>
    </row>
    <row r="119" spans="1:3" ht="12.75" x14ac:dyDescent="0.2">
      <c r="A119" t="s">
        <v>91</v>
      </c>
      <c r="B119" t="s">
        <v>84</v>
      </c>
      <c r="C119">
        <v>1</v>
      </c>
    </row>
    <row r="120" spans="1:3" ht="12.75" x14ac:dyDescent="0.2">
      <c r="A120" t="s">
        <v>91</v>
      </c>
      <c r="B120" t="s">
        <v>71</v>
      </c>
      <c r="C120">
        <v>1</v>
      </c>
    </row>
    <row r="121" spans="1:3" ht="12.75" x14ac:dyDescent="0.2">
      <c r="A121" t="s">
        <v>89</v>
      </c>
      <c r="B121" t="s">
        <v>42</v>
      </c>
      <c r="C121">
        <v>1</v>
      </c>
    </row>
    <row r="122" spans="1:3" ht="12.75" x14ac:dyDescent="0.2">
      <c r="A122" t="s">
        <v>89</v>
      </c>
      <c r="B122" t="s">
        <v>72</v>
      </c>
      <c r="C122">
        <v>1</v>
      </c>
    </row>
    <row r="123" spans="1:3" ht="12.75" x14ac:dyDescent="0.2">
      <c r="A123" t="s">
        <v>89</v>
      </c>
      <c r="B123" t="s">
        <v>51</v>
      </c>
      <c r="C123">
        <v>1</v>
      </c>
    </row>
    <row r="124" spans="1:3" ht="12.75" x14ac:dyDescent="0.2">
      <c r="A124" t="s">
        <v>87</v>
      </c>
      <c r="B124" t="s">
        <v>54</v>
      </c>
      <c r="C124">
        <v>1</v>
      </c>
    </row>
    <row r="125" spans="1:3" ht="12.75" x14ac:dyDescent="0.2">
      <c r="A125" t="s">
        <v>87</v>
      </c>
      <c r="B125" t="s">
        <v>64</v>
      </c>
      <c r="C125">
        <v>1</v>
      </c>
    </row>
    <row r="126" spans="1:3" ht="12.75" x14ac:dyDescent="0.2">
      <c r="A126" t="s">
        <v>87</v>
      </c>
      <c r="B126" t="s">
        <v>66</v>
      </c>
      <c r="C126">
        <v>1</v>
      </c>
    </row>
    <row r="127" spans="1:3" ht="12.75" x14ac:dyDescent="0.2">
      <c r="A127" t="s">
        <v>87</v>
      </c>
      <c r="B127" t="s">
        <v>76</v>
      </c>
      <c r="C127">
        <v>1</v>
      </c>
    </row>
    <row r="128" spans="1:3" ht="12.75" x14ac:dyDescent="0.2">
      <c r="A128" t="s">
        <v>87</v>
      </c>
      <c r="B128" t="s">
        <v>61</v>
      </c>
      <c r="C128">
        <v>1</v>
      </c>
    </row>
    <row r="129" spans="1:3" ht="12.75" x14ac:dyDescent="0.2">
      <c r="A129" t="s">
        <v>87</v>
      </c>
      <c r="B129" t="s">
        <v>51</v>
      </c>
      <c r="C129">
        <v>1</v>
      </c>
    </row>
    <row r="130" spans="1:3" ht="12.75" x14ac:dyDescent="0.2">
      <c r="A130" t="s">
        <v>85</v>
      </c>
      <c r="B130" t="s">
        <v>58</v>
      </c>
      <c r="C130">
        <v>1</v>
      </c>
    </row>
    <row r="131" spans="1:3" ht="12.75" x14ac:dyDescent="0.2">
      <c r="A131" t="s">
        <v>85</v>
      </c>
      <c r="B131" t="s">
        <v>72</v>
      </c>
      <c r="C131">
        <v>1</v>
      </c>
    </row>
    <row r="132" spans="1:3" ht="12.75" x14ac:dyDescent="0.2">
      <c r="A132" t="s">
        <v>85</v>
      </c>
      <c r="B132" t="s">
        <v>65</v>
      </c>
      <c r="C132">
        <v>1</v>
      </c>
    </row>
    <row r="133" spans="1:3" ht="12.75" x14ac:dyDescent="0.2">
      <c r="A133" t="s">
        <v>85</v>
      </c>
      <c r="B133" t="s">
        <v>59</v>
      </c>
      <c r="C133">
        <v>1</v>
      </c>
    </row>
    <row r="134" spans="1:3" ht="12.75" x14ac:dyDescent="0.2">
      <c r="A134" t="s">
        <v>85</v>
      </c>
      <c r="B134" t="s">
        <v>57</v>
      </c>
      <c r="C134">
        <v>1</v>
      </c>
    </row>
    <row r="135" spans="1:3" ht="12.75" x14ac:dyDescent="0.2">
      <c r="A135" t="s">
        <v>85</v>
      </c>
      <c r="B135" t="s">
        <v>43</v>
      </c>
      <c r="C135">
        <v>1</v>
      </c>
    </row>
    <row r="136" spans="1:3" ht="12.75" x14ac:dyDescent="0.2">
      <c r="A136" t="s">
        <v>83</v>
      </c>
      <c r="B136" t="s">
        <v>42</v>
      </c>
      <c r="C136">
        <v>1</v>
      </c>
    </row>
    <row r="137" spans="1:3" ht="12.75" x14ac:dyDescent="0.2">
      <c r="A137" t="s">
        <v>83</v>
      </c>
      <c r="B137" t="s">
        <v>44</v>
      </c>
      <c r="C137">
        <v>1</v>
      </c>
    </row>
    <row r="138" spans="1:3" ht="12.75" x14ac:dyDescent="0.2">
      <c r="A138" t="s">
        <v>83</v>
      </c>
      <c r="B138" t="s">
        <v>86</v>
      </c>
      <c r="C138">
        <v>1</v>
      </c>
    </row>
    <row r="139" spans="1:3" ht="12.75" x14ac:dyDescent="0.2">
      <c r="A139" t="s">
        <v>83</v>
      </c>
      <c r="B139" t="s">
        <v>57</v>
      </c>
      <c r="C139">
        <v>1</v>
      </c>
    </row>
    <row r="140" spans="1:3" ht="12.75" x14ac:dyDescent="0.2">
      <c r="A140" t="s">
        <v>83</v>
      </c>
      <c r="B140" t="s">
        <v>43</v>
      </c>
      <c r="C140">
        <v>1</v>
      </c>
    </row>
    <row r="141" spans="1:3" ht="12.75" x14ac:dyDescent="0.2">
      <c r="A141" t="s">
        <v>83</v>
      </c>
      <c r="B141" t="s">
        <v>39</v>
      </c>
      <c r="C141">
        <v>1</v>
      </c>
    </row>
    <row r="142" spans="1:3" ht="12.75" x14ac:dyDescent="0.2">
      <c r="A142" t="s">
        <v>81</v>
      </c>
      <c r="B142" t="s">
        <v>62</v>
      </c>
      <c r="C142">
        <v>1</v>
      </c>
    </row>
    <row r="143" spans="1:3" ht="12.75" x14ac:dyDescent="0.2">
      <c r="A143" t="s">
        <v>81</v>
      </c>
      <c r="B143" t="s">
        <v>93</v>
      </c>
      <c r="C143">
        <v>1</v>
      </c>
    </row>
    <row r="144" spans="1:3" ht="12.75" x14ac:dyDescent="0.2">
      <c r="A144" t="s">
        <v>81</v>
      </c>
      <c r="B144" t="s">
        <v>87</v>
      </c>
      <c r="C144">
        <v>1</v>
      </c>
    </row>
    <row r="145" spans="1:3" ht="12.75" x14ac:dyDescent="0.2">
      <c r="A145" t="s">
        <v>81</v>
      </c>
      <c r="B145" t="s">
        <v>71</v>
      </c>
      <c r="C145">
        <v>1</v>
      </c>
    </row>
    <row r="146" spans="1:3" ht="12.75" x14ac:dyDescent="0.2">
      <c r="A146" t="s">
        <v>81</v>
      </c>
      <c r="B146" t="s">
        <v>69</v>
      </c>
      <c r="C146">
        <v>1</v>
      </c>
    </row>
    <row r="147" spans="1:3" ht="12.75" x14ac:dyDescent="0.2">
      <c r="A147" t="s">
        <v>81</v>
      </c>
      <c r="B147" t="s">
        <v>51</v>
      </c>
      <c r="C147">
        <v>1</v>
      </c>
    </row>
    <row r="148" spans="1:3" ht="12.75" x14ac:dyDescent="0.2">
      <c r="A148" t="s">
        <v>79</v>
      </c>
      <c r="B148" t="s">
        <v>62</v>
      </c>
      <c r="C148">
        <v>1</v>
      </c>
    </row>
    <row r="149" spans="1:3" ht="12.75" x14ac:dyDescent="0.2">
      <c r="A149" t="s">
        <v>79</v>
      </c>
      <c r="B149" t="s">
        <v>64</v>
      </c>
      <c r="C149">
        <v>1</v>
      </c>
    </row>
    <row r="150" spans="1:3" ht="12.75" x14ac:dyDescent="0.2">
      <c r="A150" t="s">
        <v>79</v>
      </c>
      <c r="B150" t="s">
        <v>72</v>
      </c>
      <c r="C150">
        <v>1</v>
      </c>
    </row>
    <row r="151" spans="1:3" ht="12.75" x14ac:dyDescent="0.2">
      <c r="A151" t="s">
        <v>79</v>
      </c>
      <c r="B151" t="s">
        <v>80</v>
      </c>
      <c r="C151">
        <v>1</v>
      </c>
    </row>
    <row r="152" spans="1:3" ht="12.75" x14ac:dyDescent="0.2">
      <c r="A152" t="s">
        <v>79</v>
      </c>
      <c r="B152" t="s">
        <v>81</v>
      </c>
      <c r="C152">
        <v>1</v>
      </c>
    </row>
    <row r="153" spans="1:3" ht="12.75" x14ac:dyDescent="0.2">
      <c r="A153" t="s">
        <v>79</v>
      </c>
      <c r="B153" t="s">
        <v>73</v>
      </c>
      <c r="C153">
        <v>1</v>
      </c>
    </row>
    <row r="154" spans="1:3" ht="12.75" x14ac:dyDescent="0.2">
      <c r="A154" t="s">
        <v>77</v>
      </c>
      <c r="B154" t="s">
        <v>54</v>
      </c>
      <c r="C154">
        <v>1</v>
      </c>
    </row>
    <row r="155" spans="1:3" ht="12.75" x14ac:dyDescent="0.2">
      <c r="A155" t="s">
        <v>77</v>
      </c>
      <c r="B155" t="s">
        <v>82</v>
      </c>
      <c r="C155">
        <v>1</v>
      </c>
    </row>
    <row r="156" spans="1:3" ht="12.75" x14ac:dyDescent="0.2">
      <c r="A156" t="s">
        <v>77</v>
      </c>
      <c r="B156" t="s">
        <v>86</v>
      </c>
      <c r="C156">
        <v>1</v>
      </c>
    </row>
    <row r="157" spans="1:3" ht="12.75" x14ac:dyDescent="0.2">
      <c r="A157" t="s">
        <v>77</v>
      </c>
      <c r="B157" t="s">
        <v>93</v>
      </c>
      <c r="C157">
        <v>1</v>
      </c>
    </row>
    <row r="158" spans="1:3" ht="12.75" x14ac:dyDescent="0.2">
      <c r="A158" t="s">
        <v>77</v>
      </c>
      <c r="B158" t="s">
        <v>79</v>
      </c>
      <c r="C158">
        <v>1</v>
      </c>
    </row>
    <row r="159" spans="1:3" ht="12.75" x14ac:dyDescent="0.2">
      <c r="A159" t="s">
        <v>75</v>
      </c>
      <c r="B159" t="s">
        <v>72</v>
      </c>
      <c r="C159">
        <v>1</v>
      </c>
    </row>
    <row r="160" spans="1:3" ht="12.75" x14ac:dyDescent="0.2">
      <c r="A160" t="s">
        <v>75</v>
      </c>
      <c r="B160" t="s">
        <v>80</v>
      </c>
      <c r="C160">
        <v>1</v>
      </c>
    </row>
    <row r="161" spans="1:3" ht="12.75" x14ac:dyDescent="0.2">
      <c r="A161" t="s">
        <v>75</v>
      </c>
      <c r="B161" t="s">
        <v>94</v>
      </c>
      <c r="C161">
        <v>1</v>
      </c>
    </row>
    <row r="162" spans="1:3" ht="12.75" x14ac:dyDescent="0.2">
      <c r="A162" t="s">
        <v>75</v>
      </c>
      <c r="B162" t="s">
        <v>85</v>
      </c>
      <c r="C162">
        <v>1</v>
      </c>
    </row>
    <row r="163" spans="1:3" ht="12.75" x14ac:dyDescent="0.2">
      <c r="A163" t="s">
        <v>75</v>
      </c>
      <c r="B163" t="s">
        <v>77</v>
      </c>
      <c r="C163">
        <v>1</v>
      </c>
    </row>
    <row r="164" spans="1:3" ht="12.75" x14ac:dyDescent="0.2">
      <c r="A164" t="s">
        <v>75</v>
      </c>
      <c r="B164" t="s">
        <v>59</v>
      </c>
      <c r="C164">
        <v>1</v>
      </c>
    </row>
    <row r="165" spans="1:3" ht="12.75" x14ac:dyDescent="0.2">
      <c r="A165" t="s">
        <v>73</v>
      </c>
      <c r="B165" t="s">
        <v>42</v>
      </c>
      <c r="C165">
        <v>1</v>
      </c>
    </row>
    <row r="166" spans="1:3" ht="12.75" x14ac:dyDescent="0.2">
      <c r="A166" t="s">
        <v>73</v>
      </c>
      <c r="B166" t="s">
        <v>64</v>
      </c>
      <c r="C166">
        <v>1</v>
      </c>
    </row>
    <row r="167" spans="1:3" ht="12.75" x14ac:dyDescent="0.2">
      <c r="A167" t="s">
        <v>73</v>
      </c>
      <c r="B167" t="s">
        <v>66</v>
      </c>
      <c r="C167">
        <v>1</v>
      </c>
    </row>
    <row r="168" spans="1:3" ht="12.75" x14ac:dyDescent="0.2">
      <c r="A168" t="s">
        <v>73</v>
      </c>
      <c r="B168" t="s">
        <v>76</v>
      </c>
      <c r="C168">
        <v>1</v>
      </c>
    </row>
    <row r="169" spans="1:3" ht="12.75" x14ac:dyDescent="0.2">
      <c r="A169" t="s">
        <v>73</v>
      </c>
      <c r="B169" t="s">
        <v>57</v>
      </c>
      <c r="C169">
        <v>1</v>
      </c>
    </row>
    <row r="170" spans="1:3" ht="12.75" x14ac:dyDescent="0.2">
      <c r="A170" t="s">
        <v>73</v>
      </c>
      <c r="B170" t="s">
        <v>51</v>
      </c>
      <c r="C170">
        <v>1</v>
      </c>
    </row>
    <row r="171" spans="1:3" ht="12.75" x14ac:dyDescent="0.2">
      <c r="A171" t="s">
        <v>69</v>
      </c>
      <c r="B171" t="s">
        <v>48</v>
      </c>
      <c r="C171">
        <v>1</v>
      </c>
    </row>
    <row r="172" spans="1:3" ht="12.75" x14ac:dyDescent="0.2">
      <c r="A172" t="s">
        <v>69</v>
      </c>
      <c r="B172" t="s">
        <v>50</v>
      </c>
      <c r="C172">
        <v>1</v>
      </c>
    </row>
    <row r="173" spans="1:3" ht="12.75" x14ac:dyDescent="0.2">
      <c r="A173" t="s">
        <v>69</v>
      </c>
      <c r="B173" t="s">
        <v>75</v>
      </c>
      <c r="C173">
        <v>1</v>
      </c>
    </row>
    <row r="174" spans="1:3" ht="12.75" x14ac:dyDescent="0.2">
      <c r="A174" t="s">
        <v>69</v>
      </c>
      <c r="B174" t="s">
        <v>63</v>
      </c>
      <c r="C174">
        <v>1</v>
      </c>
    </row>
    <row r="175" spans="1:3" ht="12.75" x14ac:dyDescent="0.2">
      <c r="A175" t="s">
        <v>69</v>
      </c>
      <c r="B175" t="s">
        <v>51</v>
      </c>
      <c r="C175">
        <v>1</v>
      </c>
    </row>
    <row r="176" spans="1:3" ht="12.75" x14ac:dyDescent="0.2">
      <c r="A176" t="s">
        <v>69</v>
      </c>
      <c r="B176" t="s">
        <v>43</v>
      </c>
      <c r="C176">
        <v>1</v>
      </c>
    </row>
    <row r="177" spans="1:3" ht="12.75" x14ac:dyDescent="0.2">
      <c r="A177" t="s">
        <v>67</v>
      </c>
      <c r="B177" t="s">
        <v>54</v>
      </c>
      <c r="C177">
        <v>1</v>
      </c>
    </row>
    <row r="178" spans="1:3" ht="12.75" x14ac:dyDescent="0.2">
      <c r="A178" t="s">
        <v>67</v>
      </c>
      <c r="B178" t="s">
        <v>72</v>
      </c>
      <c r="C178">
        <v>1</v>
      </c>
    </row>
    <row r="179" spans="1:3" ht="12.75" x14ac:dyDescent="0.2">
      <c r="A179" t="s">
        <v>67</v>
      </c>
      <c r="B179" t="s">
        <v>82</v>
      </c>
      <c r="C179">
        <v>1</v>
      </c>
    </row>
    <row r="180" spans="1:3" ht="12.75" x14ac:dyDescent="0.2">
      <c r="A180" t="s">
        <v>67</v>
      </c>
      <c r="B180" t="s">
        <v>69</v>
      </c>
      <c r="C180">
        <v>1</v>
      </c>
    </row>
    <row r="181" spans="1:3" ht="12.75" x14ac:dyDescent="0.2">
      <c r="A181" t="s">
        <v>67</v>
      </c>
      <c r="B181" t="s">
        <v>57</v>
      </c>
      <c r="C181">
        <v>1</v>
      </c>
    </row>
    <row r="182" spans="1:3" ht="12.75" x14ac:dyDescent="0.2">
      <c r="A182" t="s">
        <v>67</v>
      </c>
      <c r="B182" t="s">
        <v>43</v>
      </c>
      <c r="C182">
        <v>1</v>
      </c>
    </row>
    <row r="183" spans="1:3" ht="12.75" x14ac:dyDescent="0.2">
      <c r="A183" t="s">
        <v>65</v>
      </c>
      <c r="B183" t="s">
        <v>58</v>
      </c>
      <c r="C183">
        <v>1</v>
      </c>
    </row>
    <row r="184" spans="1:3" ht="12.75" x14ac:dyDescent="0.2">
      <c r="A184" t="s">
        <v>65</v>
      </c>
      <c r="B184" t="s">
        <v>78</v>
      </c>
      <c r="C184">
        <v>1</v>
      </c>
    </row>
    <row r="185" spans="1:3" ht="12.75" x14ac:dyDescent="0.2">
      <c r="A185" t="s">
        <v>65</v>
      </c>
      <c r="B185" t="s">
        <v>94</v>
      </c>
      <c r="C185">
        <v>1</v>
      </c>
    </row>
    <row r="186" spans="1:3" ht="12.75" x14ac:dyDescent="0.2">
      <c r="A186" t="s">
        <v>65</v>
      </c>
      <c r="B186" t="s">
        <v>83</v>
      </c>
      <c r="C186">
        <v>1</v>
      </c>
    </row>
    <row r="187" spans="1:3" ht="12.75" x14ac:dyDescent="0.2">
      <c r="A187" t="s">
        <v>65</v>
      </c>
      <c r="B187" t="s">
        <v>69</v>
      </c>
      <c r="C187">
        <v>1</v>
      </c>
    </row>
    <row r="188" spans="1:3" ht="12.75" x14ac:dyDescent="0.2">
      <c r="A188" t="s">
        <v>65</v>
      </c>
      <c r="B188" t="s">
        <v>57</v>
      </c>
      <c r="C188">
        <v>1</v>
      </c>
    </row>
    <row r="189" spans="1:3" ht="12.75" x14ac:dyDescent="0.2">
      <c r="A189" t="s">
        <v>63</v>
      </c>
      <c r="B189" t="s">
        <v>72</v>
      </c>
      <c r="C189">
        <v>1</v>
      </c>
    </row>
    <row r="190" spans="1:3" ht="12.75" x14ac:dyDescent="0.2">
      <c r="A190" t="s">
        <v>63</v>
      </c>
      <c r="B190" t="s">
        <v>69</v>
      </c>
      <c r="C190">
        <v>1</v>
      </c>
    </row>
    <row r="191" spans="1:3" ht="12.75" x14ac:dyDescent="0.2">
      <c r="A191" t="s">
        <v>61</v>
      </c>
      <c r="B191" t="s">
        <v>58</v>
      </c>
      <c r="C191">
        <v>1</v>
      </c>
    </row>
    <row r="192" spans="1:3" ht="12.75" x14ac:dyDescent="0.2">
      <c r="A192" t="s">
        <v>61</v>
      </c>
      <c r="B192" t="s">
        <v>64</v>
      </c>
      <c r="C192">
        <v>1</v>
      </c>
    </row>
    <row r="193" spans="1:3" ht="12.75" x14ac:dyDescent="0.2">
      <c r="A193" t="s">
        <v>61</v>
      </c>
      <c r="B193" t="s">
        <v>72</v>
      </c>
      <c r="C193">
        <v>1</v>
      </c>
    </row>
    <row r="194" spans="1:3" ht="12.75" x14ac:dyDescent="0.2">
      <c r="A194" t="s">
        <v>61</v>
      </c>
      <c r="B194" t="s">
        <v>67</v>
      </c>
      <c r="C194">
        <v>1</v>
      </c>
    </row>
    <row r="195" spans="1:3" ht="12.75" x14ac:dyDescent="0.2">
      <c r="A195" t="s">
        <v>61</v>
      </c>
      <c r="B195" t="s">
        <v>53</v>
      </c>
      <c r="C195">
        <v>1</v>
      </c>
    </row>
    <row r="196" spans="1:3" ht="12.75" x14ac:dyDescent="0.2">
      <c r="A196" t="s">
        <v>61</v>
      </c>
      <c r="B196" t="s">
        <v>49</v>
      </c>
      <c r="C196">
        <v>1</v>
      </c>
    </row>
    <row r="197" spans="1:3" ht="12.75" x14ac:dyDescent="0.2">
      <c r="A197" t="s">
        <v>57</v>
      </c>
      <c r="B197" t="s">
        <v>42</v>
      </c>
      <c r="C197">
        <v>1</v>
      </c>
    </row>
    <row r="198" spans="1:3" ht="12.75" x14ac:dyDescent="0.2">
      <c r="A198" t="s">
        <v>57</v>
      </c>
      <c r="B198" t="s">
        <v>48</v>
      </c>
      <c r="C198">
        <v>1</v>
      </c>
    </row>
    <row r="199" spans="1:3" ht="12.75" x14ac:dyDescent="0.2">
      <c r="A199" t="s">
        <v>57</v>
      </c>
      <c r="B199" t="s">
        <v>85</v>
      </c>
      <c r="C199">
        <v>1</v>
      </c>
    </row>
    <row r="200" spans="1:3" ht="12.75" x14ac:dyDescent="0.2">
      <c r="A200" t="s">
        <v>57</v>
      </c>
      <c r="B200" t="s">
        <v>83</v>
      </c>
      <c r="C200">
        <v>1</v>
      </c>
    </row>
    <row r="201" spans="1:3" ht="12.75" x14ac:dyDescent="0.2">
      <c r="A201" t="s">
        <v>57</v>
      </c>
      <c r="B201" t="s">
        <v>67</v>
      </c>
      <c r="C201">
        <v>1</v>
      </c>
    </row>
    <row r="202" spans="1:3" ht="12.75" x14ac:dyDescent="0.2">
      <c r="A202" t="s">
        <v>57</v>
      </c>
      <c r="B202" t="s">
        <v>51</v>
      </c>
      <c r="C202">
        <v>1</v>
      </c>
    </row>
    <row r="203" spans="1:3" ht="12.75" x14ac:dyDescent="0.2">
      <c r="A203" t="s">
        <v>55</v>
      </c>
      <c r="B203" t="s">
        <v>58</v>
      </c>
      <c r="C203">
        <v>1</v>
      </c>
    </row>
    <row r="204" spans="1:3" ht="12.75" x14ac:dyDescent="0.2">
      <c r="A204" t="s">
        <v>55</v>
      </c>
      <c r="B204" t="s">
        <v>72</v>
      </c>
      <c r="C204">
        <v>1</v>
      </c>
    </row>
    <row r="205" spans="1:3" ht="12.75" x14ac:dyDescent="0.2">
      <c r="A205" t="s">
        <v>55</v>
      </c>
      <c r="B205" t="s">
        <v>87</v>
      </c>
      <c r="C205">
        <v>1</v>
      </c>
    </row>
    <row r="206" spans="1:3" ht="12.75" x14ac:dyDescent="0.2">
      <c r="A206" t="s">
        <v>55</v>
      </c>
      <c r="B206" t="s">
        <v>61</v>
      </c>
      <c r="C206">
        <v>1</v>
      </c>
    </row>
    <row r="207" spans="1:3" ht="12.75" x14ac:dyDescent="0.2">
      <c r="A207" t="s">
        <v>55</v>
      </c>
      <c r="B207" t="s">
        <v>49</v>
      </c>
      <c r="C207">
        <v>1</v>
      </c>
    </row>
    <row r="208" spans="1:3" ht="12.75" x14ac:dyDescent="0.2">
      <c r="A208" t="s">
        <v>55</v>
      </c>
      <c r="B208" t="s">
        <v>39</v>
      </c>
      <c r="C208">
        <v>1</v>
      </c>
    </row>
    <row r="209" spans="1:3" ht="12.75" x14ac:dyDescent="0.2">
      <c r="A209" t="s">
        <v>53</v>
      </c>
      <c r="B209" t="s">
        <v>72</v>
      </c>
      <c r="C209">
        <v>1</v>
      </c>
    </row>
    <row r="210" spans="1:3" ht="12.75" x14ac:dyDescent="0.2">
      <c r="A210" t="s">
        <v>53</v>
      </c>
      <c r="B210" t="s">
        <v>86</v>
      </c>
      <c r="C210">
        <v>1</v>
      </c>
    </row>
    <row r="211" spans="1:3" ht="12.75" x14ac:dyDescent="0.2">
      <c r="A211" t="s">
        <v>53</v>
      </c>
      <c r="B211" t="s">
        <v>75</v>
      </c>
      <c r="C211">
        <v>1</v>
      </c>
    </row>
    <row r="212" spans="1:3" ht="12.75" x14ac:dyDescent="0.2">
      <c r="A212" t="s">
        <v>53</v>
      </c>
      <c r="B212" t="s">
        <v>61</v>
      </c>
      <c r="C212">
        <v>1</v>
      </c>
    </row>
    <row r="213" spans="1:3" ht="12.75" x14ac:dyDescent="0.2">
      <c r="A213" t="s">
        <v>53</v>
      </c>
      <c r="B213" t="s">
        <v>51</v>
      </c>
      <c r="C213">
        <v>1</v>
      </c>
    </row>
    <row r="214" spans="1:3" ht="12.75" x14ac:dyDescent="0.2">
      <c r="A214" t="s">
        <v>51</v>
      </c>
      <c r="B214" t="s">
        <v>72</v>
      </c>
      <c r="C214">
        <v>1</v>
      </c>
    </row>
    <row r="215" spans="1:3" ht="12.75" x14ac:dyDescent="0.2">
      <c r="A215" t="s">
        <v>51</v>
      </c>
      <c r="B215" t="s">
        <v>86</v>
      </c>
      <c r="C215">
        <v>1</v>
      </c>
    </row>
    <row r="216" spans="1:3" ht="12.75" x14ac:dyDescent="0.2">
      <c r="A216" t="s">
        <v>51</v>
      </c>
      <c r="B216" t="s">
        <v>73</v>
      </c>
      <c r="C216">
        <v>1</v>
      </c>
    </row>
    <row r="217" spans="1:3" ht="12.75" x14ac:dyDescent="0.2">
      <c r="A217" t="s">
        <v>51</v>
      </c>
      <c r="B217" t="s">
        <v>61</v>
      </c>
      <c r="C217">
        <v>1</v>
      </c>
    </row>
    <row r="218" spans="1:3" ht="12.75" x14ac:dyDescent="0.2">
      <c r="A218" t="s">
        <v>51</v>
      </c>
      <c r="B218" t="s">
        <v>57</v>
      </c>
      <c r="C218">
        <v>1</v>
      </c>
    </row>
    <row r="219" spans="1:3" ht="12.75" x14ac:dyDescent="0.2">
      <c r="A219" t="s">
        <v>51</v>
      </c>
      <c r="B219" t="s">
        <v>43</v>
      </c>
      <c r="C219">
        <v>1</v>
      </c>
    </row>
    <row r="220" spans="1:3" ht="12.75" x14ac:dyDescent="0.2">
      <c r="A220" t="s">
        <v>49</v>
      </c>
      <c r="B220" t="s">
        <v>38</v>
      </c>
      <c r="C220">
        <v>1</v>
      </c>
    </row>
    <row r="221" spans="1:3" ht="12.75" x14ac:dyDescent="0.2">
      <c r="A221" t="s">
        <v>49</v>
      </c>
      <c r="B221" t="s">
        <v>42</v>
      </c>
      <c r="C221">
        <v>1</v>
      </c>
    </row>
    <row r="222" spans="1:3" ht="12.75" x14ac:dyDescent="0.2">
      <c r="A222" t="s">
        <v>49</v>
      </c>
      <c r="B222" t="s">
        <v>48</v>
      </c>
      <c r="C222">
        <v>1</v>
      </c>
    </row>
    <row r="223" spans="1:3" ht="12.75" x14ac:dyDescent="0.2">
      <c r="A223" t="s">
        <v>49</v>
      </c>
      <c r="B223" t="s">
        <v>54</v>
      </c>
      <c r="C223">
        <v>1</v>
      </c>
    </row>
    <row r="224" spans="1:3" ht="12.75" x14ac:dyDescent="0.2">
      <c r="A224" t="s">
        <v>49</v>
      </c>
      <c r="B224" t="s">
        <v>80</v>
      </c>
      <c r="C224">
        <v>1</v>
      </c>
    </row>
    <row r="225" spans="1:3" ht="12.75" x14ac:dyDescent="0.2">
      <c r="A225" t="s">
        <v>49</v>
      </c>
      <c r="B225" t="s">
        <v>61</v>
      </c>
      <c r="C225">
        <v>1</v>
      </c>
    </row>
    <row r="226" spans="1:3" ht="12.75" x14ac:dyDescent="0.2">
      <c r="A226" t="s">
        <v>47</v>
      </c>
      <c r="B226" t="s">
        <v>86</v>
      </c>
      <c r="C226">
        <v>1</v>
      </c>
    </row>
    <row r="227" spans="1:3" ht="12.75" x14ac:dyDescent="0.2">
      <c r="A227" t="s">
        <v>47</v>
      </c>
      <c r="B227" t="s">
        <v>43</v>
      </c>
      <c r="C227">
        <v>1</v>
      </c>
    </row>
    <row r="228" spans="1:3" ht="12.75" x14ac:dyDescent="0.2">
      <c r="A228" t="s">
        <v>45</v>
      </c>
      <c r="B228" t="s">
        <v>52</v>
      </c>
      <c r="C228">
        <v>1</v>
      </c>
    </row>
    <row r="229" spans="1:3" ht="12.75" x14ac:dyDescent="0.2">
      <c r="A229" t="s">
        <v>45</v>
      </c>
      <c r="B229" t="s">
        <v>68</v>
      </c>
      <c r="C229">
        <v>1</v>
      </c>
    </row>
    <row r="230" spans="1:3" ht="12.75" x14ac:dyDescent="0.2">
      <c r="A230" t="s">
        <v>45</v>
      </c>
      <c r="B230" t="s">
        <v>92</v>
      </c>
      <c r="C230">
        <v>1</v>
      </c>
    </row>
    <row r="231" spans="1:3" ht="12.75" x14ac:dyDescent="0.2">
      <c r="A231" t="s">
        <v>45</v>
      </c>
      <c r="B231" t="s">
        <v>91</v>
      </c>
      <c r="C231">
        <v>1</v>
      </c>
    </row>
    <row r="232" spans="1:3" ht="12.75" x14ac:dyDescent="0.2">
      <c r="A232" t="s">
        <v>45</v>
      </c>
      <c r="B232" t="s">
        <v>49</v>
      </c>
      <c r="C232">
        <v>1</v>
      </c>
    </row>
    <row r="233" spans="1:3" ht="12.75" x14ac:dyDescent="0.2">
      <c r="A233" t="s">
        <v>43</v>
      </c>
      <c r="B233" t="s">
        <v>86</v>
      </c>
      <c r="C233">
        <v>1</v>
      </c>
    </row>
    <row r="234" spans="1:3" ht="12.75" x14ac:dyDescent="0.2">
      <c r="A234" t="s">
        <v>43</v>
      </c>
      <c r="B234" t="s">
        <v>83</v>
      </c>
      <c r="C234">
        <v>1</v>
      </c>
    </row>
    <row r="235" spans="1:3" ht="12.75" x14ac:dyDescent="0.2">
      <c r="A235" t="s">
        <v>43</v>
      </c>
      <c r="B235" t="s">
        <v>57</v>
      </c>
      <c r="C235">
        <v>1</v>
      </c>
    </row>
    <row r="236" spans="1:3" ht="12.75" x14ac:dyDescent="0.2">
      <c r="A236" t="s">
        <v>43</v>
      </c>
      <c r="B236" t="s">
        <v>53</v>
      </c>
      <c r="C236">
        <v>1</v>
      </c>
    </row>
    <row r="237" spans="1:3" ht="12.75" x14ac:dyDescent="0.2">
      <c r="A237" t="s">
        <v>43</v>
      </c>
      <c r="B237" t="s">
        <v>49</v>
      </c>
      <c r="C237">
        <v>1</v>
      </c>
    </row>
    <row r="238" spans="1:3" ht="12.75" x14ac:dyDescent="0.2">
      <c r="A238" t="s">
        <v>43</v>
      </c>
      <c r="B238" t="s">
        <v>39</v>
      </c>
      <c r="C238">
        <v>1</v>
      </c>
    </row>
    <row r="239" spans="1:3" ht="12.75" x14ac:dyDescent="0.2">
      <c r="A239" t="s">
        <v>41</v>
      </c>
      <c r="B239" t="s">
        <v>58</v>
      </c>
      <c r="C239">
        <v>1</v>
      </c>
    </row>
    <row r="240" spans="1:3" ht="12.75" x14ac:dyDescent="0.2">
      <c r="A240" t="s">
        <v>41</v>
      </c>
      <c r="B240" t="s">
        <v>64</v>
      </c>
      <c r="C240">
        <v>1</v>
      </c>
    </row>
    <row r="241" spans="1:3" ht="12.75" x14ac:dyDescent="0.2">
      <c r="A241" t="s">
        <v>41</v>
      </c>
      <c r="B241" t="s">
        <v>80</v>
      </c>
      <c r="C241">
        <v>1</v>
      </c>
    </row>
    <row r="242" spans="1:3" ht="12.75" x14ac:dyDescent="0.2">
      <c r="A242" t="s">
        <v>41</v>
      </c>
      <c r="B242" t="s">
        <v>73</v>
      </c>
      <c r="C242">
        <v>1</v>
      </c>
    </row>
    <row r="243" spans="1:3" ht="12.75" x14ac:dyDescent="0.2">
      <c r="A243" t="s">
        <v>41</v>
      </c>
      <c r="B243" t="s">
        <v>61</v>
      </c>
      <c r="C243">
        <v>1</v>
      </c>
    </row>
    <row r="244" spans="1:3" ht="12.75" x14ac:dyDescent="0.2">
      <c r="A244" t="s">
        <v>41</v>
      </c>
      <c r="B244" t="s">
        <v>51</v>
      </c>
      <c r="C244">
        <v>1</v>
      </c>
    </row>
  </sheetData>
  <mergeCells count="1">
    <mergeCell ref="E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election activeCell="A2" sqref="A2"/>
    </sheetView>
  </sheetViews>
  <sheetFormatPr defaultRowHeight="12.75" x14ac:dyDescent="0.2"/>
  <sheetData>
    <row r="1" spans="1:26" x14ac:dyDescent="0.2">
      <c r="A1" t="s">
        <v>172</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row>
    <row r="2" spans="1:26" x14ac:dyDescent="0.2">
      <c r="A2">
        <v>1</v>
      </c>
      <c r="B2">
        <v>3</v>
      </c>
      <c r="C2">
        <v>1.33333333333333E-3</v>
      </c>
      <c r="D2">
        <v>31.0956168831169</v>
      </c>
      <c r="E2">
        <v>0.38564807491193998</v>
      </c>
      <c r="F2">
        <v>11.472299712303</v>
      </c>
      <c r="G2" t="s">
        <v>8</v>
      </c>
      <c r="H2">
        <v>57</v>
      </c>
      <c r="I2" t="s">
        <v>171</v>
      </c>
      <c r="J2">
        <v>1</v>
      </c>
      <c r="K2">
        <v>0</v>
      </c>
      <c r="L2">
        <v>0</v>
      </c>
      <c r="M2">
        <v>0</v>
      </c>
      <c r="N2">
        <v>1</v>
      </c>
      <c r="O2">
        <v>1000</v>
      </c>
      <c r="P2">
        <v>1</v>
      </c>
      <c r="Q2">
        <v>1</v>
      </c>
      <c r="R2">
        <v>1</v>
      </c>
      <c r="S2">
        <v>0</v>
      </c>
      <c r="T2">
        <v>0</v>
      </c>
      <c r="U2">
        <v>0</v>
      </c>
      <c r="V2">
        <v>2</v>
      </c>
      <c r="W2">
        <v>1</v>
      </c>
      <c r="X2">
        <v>30</v>
      </c>
      <c r="Y2">
        <v>0</v>
      </c>
      <c r="Z2">
        <v>20</v>
      </c>
    </row>
    <row r="3" spans="1:26" x14ac:dyDescent="0.2">
      <c r="A3">
        <v>2</v>
      </c>
      <c r="B3">
        <v>4</v>
      </c>
      <c r="C3">
        <v>1.3568521031207599E-3</v>
      </c>
      <c r="D3">
        <v>128.90519480519501</v>
      </c>
      <c r="E3">
        <v>0.260692251728526</v>
      </c>
      <c r="F3">
        <v>11.472299712303</v>
      </c>
      <c r="G3" t="s">
        <v>8</v>
      </c>
      <c r="H3">
        <v>57</v>
      </c>
      <c r="I3" t="s">
        <v>171</v>
      </c>
      <c r="J3">
        <v>1</v>
      </c>
      <c r="K3">
        <v>0</v>
      </c>
      <c r="L3">
        <v>0</v>
      </c>
      <c r="M3">
        <v>0</v>
      </c>
      <c r="N3">
        <v>1</v>
      </c>
      <c r="O3">
        <v>1000</v>
      </c>
      <c r="P3">
        <v>1</v>
      </c>
      <c r="Q3">
        <v>1</v>
      </c>
      <c r="R3">
        <v>1</v>
      </c>
      <c r="S3">
        <v>0</v>
      </c>
      <c r="T3">
        <v>0</v>
      </c>
      <c r="U3">
        <v>0</v>
      </c>
      <c r="V3">
        <v>2</v>
      </c>
      <c r="W3">
        <v>1</v>
      </c>
      <c r="X3">
        <v>30</v>
      </c>
      <c r="Y3">
        <v>0</v>
      </c>
      <c r="Z3">
        <v>20</v>
      </c>
    </row>
    <row r="4" spans="1:26" x14ac:dyDescent="0.2">
      <c r="A4">
        <v>3</v>
      </c>
      <c r="B4">
        <v>7</v>
      </c>
      <c r="C4">
        <v>1.37362637362637E-3</v>
      </c>
      <c r="D4">
        <v>82.405717893217897</v>
      </c>
      <c r="E4">
        <v>0.47209768247852701</v>
      </c>
      <c r="F4">
        <v>11.472299712303</v>
      </c>
      <c r="G4" t="s">
        <v>8</v>
      </c>
      <c r="H4">
        <v>57</v>
      </c>
      <c r="I4" t="s">
        <v>171</v>
      </c>
      <c r="J4">
        <v>1</v>
      </c>
      <c r="K4">
        <v>0</v>
      </c>
      <c r="L4">
        <v>0</v>
      </c>
      <c r="M4">
        <v>0</v>
      </c>
      <c r="N4">
        <v>1</v>
      </c>
      <c r="O4">
        <v>1000</v>
      </c>
      <c r="P4">
        <v>1</v>
      </c>
      <c r="Q4">
        <v>1</v>
      </c>
      <c r="R4">
        <v>1</v>
      </c>
      <c r="S4">
        <v>0</v>
      </c>
      <c r="T4">
        <v>0</v>
      </c>
      <c r="U4">
        <v>0</v>
      </c>
      <c r="V4">
        <v>2</v>
      </c>
      <c r="W4">
        <v>1</v>
      </c>
      <c r="X4">
        <v>30</v>
      </c>
      <c r="Y4">
        <v>0</v>
      </c>
      <c r="Z4">
        <v>20</v>
      </c>
    </row>
    <row r="5" spans="1:26" x14ac:dyDescent="0.2">
      <c r="A5">
        <v>4</v>
      </c>
      <c r="B5">
        <v>4</v>
      </c>
      <c r="C5">
        <v>1.3513513513513499E-3</v>
      </c>
      <c r="D5">
        <v>23.6020348932114</v>
      </c>
      <c r="E5">
        <v>0.38015658372282402</v>
      </c>
      <c r="F5">
        <v>11.472299712303</v>
      </c>
      <c r="G5" t="s">
        <v>8</v>
      </c>
      <c r="H5">
        <v>57</v>
      </c>
      <c r="I5" t="s">
        <v>171</v>
      </c>
      <c r="J5">
        <v>1</v>
      </c>
      <c r="K5">
        <v>0</v>
      </c>
      <c r="L5">
        <v>0</v>
      </c>
      <c r="M5">
        <v>0</v>
      </c>
      <c r="N5">
        <v>1</v>
      </c>
      <c r="O5">
        <v>1000</v>
      </c>
      <c r="P5">
        <v>1</v>
      </c>
      <c r="Q5">
        <v>1</v>
      </c>
      <c r="R5">
        <v>1</v>
      </c>
      <c r="S5">
        <v>0</v>
      </c>
      <c r="T5">
        <v>0</v>
      </c>
      <c r="U5">
        <v>0</v>
      </c>
      <c r="V5">
        <v>2</v>
      </c>
      <c r="W5">
        <v>1</v>
      </c>
      <c r="X5">
        <v>30</v>
      </c>
      <c r="Y5">
        <v>0</v>
      </c>
      <c r="Z5">
        <v>20</v>
      </c>
    </row>
    <row r="6" spans="1:26" x14ac:dyDescent="0.2">
      <c r="A6">
        <v>5</v>
      </c>
      <c r="B6">
        <v>0</v>
      </c>
      <c r="C6">
        <v>3.1328320802005E-4</v>
      </c>
      <c r="D6">
        <v>0</v>
      </c>
      <c r="E6" s="22">
        <v>2.42052159964402E-17</v>
      </c>
      <c r="F6">
        <v>11.472299712303</v>
      </c>
      <c r="G6" t="s">
        <v>8</v>
      </c>
      <c r="H6">
        <v>57</v>
      </c>
      <c r="I6" t="s">
        <v>171</v>
      </c>
      <c r="J6">
        <v>1</v>
      </c>
      <c r="K6">
        <v>0</v>
      </c>
      <c r="L6">
        <v>0</v>
      </c>
      <c r="M6">
        <v>0</v>
      </c>
      <c r="N6">
        <v>1</v>
      </c>
      <c r="O6">
        <v>1000</v>
      </c>
      <c r="P6">
        <v>1</v>
      </c>
      <c r="Q6">
        <v>1</v>
      </c>
      <c r="R6">
        <v>1</v>
      </c>
      <c r="S6">
        <v>0</v>
      </c>
      <c r="T6">
        <v>0</v>
      </c>
      <c r="U6">
        <v>0</v>
      </c>
      <c r="V6">
        <v>2</v>
      </c>
      <c r="W6">
        <v>1</v>
      </c>
      <c r="X6">
        <v>30</v>
      </c>
      <c r="Y6">
        <v>0</v>
      </c>
      <c r="Z6">
        <v>20</v>
      </c>
    </row>
    <row r="7" spans="1:26" x14ac:dyDescent="0.2">
      <c r="A7">
        <v>6</v>
      </c>
      <c r="B7">
        <v>6</v>
      </c>
      <c r="C7">
        <v>1.3831258644536699E-3</v>
      </c>
      <c r="D7">
        <v>82.520570524247006</v>
      </c>
      <c r="E7">
        <v>0.71374265108337398</v>
      </c>
      <c r="F7">
        <v>11.472299712303</v>
      </c>
      <c r="G7" t="s">
        <v>8</v>
      </c>
      <c r="H7">
        <v>57</v>
      </c>
      <c r="I7" t="s">
        <v>171</v>
      </c>
      <c r="J7">
        <v>1</v>
      </c>
      <c r="K7">
        <v>0</v>
      </c>
      <c r="L7">
        <v>0</v>
      </c>
      <c r="M7">
        <v>0</v>
      </c>
      <c r="N7">
        <v>1</v>
      </c>
      <c r="O7">
        <v>1000</v>
      </c>
      <c r="P7">
        <v>1</v>
      </c>
      <c r="Q7">
        <v>1</v>
      </c>
      <c r="R7">
        <v>1</v>
      </c>
      <c r="S7">
        <v>0</v>
      </c>
      <c r="T7">
        <v>0</v>
      </c>
      <c r="U7">
        <v>0</v>
      </c>
      <c r="V7">
        <v>2</v>
      </c>
      <c r="W7">
        <v>1</v>
      </c>
      <c r="X7">
        <v>30</v>
      </c>
      <c r="Y7">
        <v>0</v>
      </c>
      <c r="Z7">
        <v>20</v>
      </c>
    </row>
    <row r="8" spans="1:26" x14ac:dyDescent="0.2">
      <c r="A8">
        <v>7</v>
      </c>
      <c r="B8">
        <v>2</v>
      </c>
      <c r="C8">
        <v>1.4367816091953999E-3</v>
      </c>
      <c r="D8">
        <v>0</v>
      </c>
      <c r="E8">
        <v>8.4938914218200101E-2</v>
      </c>
      <c r="F8">
        <v>11.472299712303</v>
      </c>
      <c r="G8" t="s">
        <v>8</v>
      </c>
      <c r="H8">
        <v>57</v>
      </c>
      <c r="I8" t="s">
        <v>171</v>
      </c>
      <c r="J8">
        <v>1</v>
      </c>
      <c r="K8">
        <v>0</v>
      </c>
      <c r="L8">
        <v>0</v>
      </c>
      <c r="M8">
        <v>0</v>
      </c>
      <c r="N8">
        <v>1</v>
      </c>
      <c r="O8">
        <v>1000</v>
      </c>
      <c r="P8">
        <v>1</v>
      </c>
      <c r="Q8">
        <v>1</v>
      </c>
      <c r="R8">
        <v>1</v>
      </c>
      <c r="S8">
        <v>0</v>
      </c>
      <c r="T8">
        <v>0</v>
      </c>
      <c r="U8">
        <v>0</v>
      </c>
      <c r="V8">
        <v>2</v>
      </c>
      <c r="W8">
        <v>1</v>
      </c>
      <c r="X8">
        <v>30</v>
      </c>
      <c r="Y8">
        <v>0</v>
      </c>
      <c r="Z8">
        <v>20</v>
      </c>
    </row>
    <row r="9" spans="1:26" x14ac:dyDescent="0.2">
      <c r="A9">
        <v>8</v>
      </c>
      <c r="B9">
        <v>2</v>
      </c>
      <c r="C9">
        <v>1.2048192771084299E-3</v>
      </c>
      <c r="D9">
        <v>166.963171550672</v>
      </c>
      <c r="E9">
        <v>0.138507926127896</v>
      </c>
      <c r="F9">
        <v>11.472299712303</v>
      </c>
      <c r="G9" t="s">
        <v>8</v>
      </c>
      <c r="H9">
        <v>57</v>
      </c>
      <c r="I9" t="s">
        <v>171</v>
      </c>
      <c r="J9">
        <v>1</v>
      </c>
      <c r="K9">
        <v>0</v>
      </c>
      <c r="L9">
        <v>0</v>
      </c>
      <c r="M9">
        <v>0</v>
      </c>
      <c r="N9">
        <v>1</v>
      </c>
      <c r="O9">
        <v>1000</v>
      </c>
      <c r="P9">
        <v>1</v>
      </c>
      <c r="Q9">
        <v>1</v>
      </c>
      <c r="R9">
        <v>1</v>
      </c>
      <c r="S9">
        <v>0</v>
      </c>
      <c r="T9">
        <v>0</v>
      </c>
      <c r="U9">
        <v>0</v>
      </c>
      <c r="V9">
        <v>2</v>
      </c>
      <c r="W9">
        <v>1</v>
      </c>
      <c r="X9">
        <v>30</v>
      </c>
      <c r="Y9">
        <v>0</v>
      </c>
      <c r="Z9">
        <v>20</v>
      </c>
    </row>
    <row r="10" spans="1:26" x14ac:dyDescent="0.2">
      <c r="A10">
        <v>9</v>
      </c>
      <c r="B10">
        <v>5</v>
      </c>
      <c r="C10">
        <v>1.3458950201884301E-3</v>
      </c>
      <c r="D10">
        <v>36.260181485181498</v>
      </c>
      <c r="E10">
        <v>0.51876384606422599</v>
      </c>
      <c r="F10">
        <v>11.472299712303</v>
      </c>
      <c r="G10" t="s">
        <v>8</v>
      </c>
      <c r="H10">
        <v>57</v>
      </c>
      <c r="I10" t="s">
        <v>171</v>
      </c>
      <c r="J10">
        <v>1</v>
      </c>
      <c r="K10">
        <v>0</v>
      </c>
      <c r="L10">
        <v>0</v>
      </c>
      <c r="M10">
        <v>0</v>
      </c>
      <c r="N10">
        <v>1</v>
      </c>
      <c r="O10">
        <v>1000</v>
      </c>
      <c r="P10">
        <v>1</v>
      </c>
      <c r="Q10">
        <v>1</v>
      </c>
      <c r="R10">
        <v>1</v>
      </c>
      <c r="S10">
        <v>0</v>
      </c>
      <c r="T10">
        <v>0</v>
      </c>
      <c r="U10">
        <v>0</v>
      </c>
      <c r="V10">
        <v>2</v>
      </c>
      <c r="W10">
        <v>1</v>
      </c>
      <c r="X10">
        <v>30</v>
      </c>
      <c r="Y10">
        <v>0</v>
      </c>
      <c r="Z10">
        <v>20</v>
      </c>
    </row>
    <row r="11" spans="1:26" x14ac:dyDescent="0.2">
      <c r="A11">
        <v>10</v>
      </c>
      <c r="B11">
        <v>2</v>
      </c>
      <c r="C11">
        <v>1.2626262626262599E-3</v>
      </c>
      <c r="D11">
        <v>195.60586219336199</v>
      </c>
      <c r="E11">
        <v>0.23796438789543001</v>
      </c>
      <c r="F11">
        <v>11.472299712303</v>
      </c>
      <c r="G11" t="s">
        <v>8</v>
      </c>
      <c r="H11">
        <v>57</v>
      </c>
      <c r="I11" t="s">
        <v>171</v>
      </c>
      <c r="J11">
        <v>1</v>
      </c>
      <c r="K11">
        <v>0</v>
      </c>
      <c r="L11">
        <v>0</v>
      </c>
      <c r="M11">
        <v>0</v>
      </c>
      <c r="N11">
        <v>1</v>
      </c>
      <c r="O11">
        <v>1000</v>
      </c>
      <c r="P11">
        <v>1</v>
      </c>
      <c r="Q11">
        <v>1</v>
      </c>
      <c r="R11">
        <v>1</v>
      </c>
      <c r="S11">
        <v>0</v>
      </c>
      <c r="T11">
        <v>0</v>
      </c>
      <c r="U11">
        <v>0</v>
      </c>
      <c r="V11">
        <v>2</v>
      </c>
      <c r="W11">
        <v>1</v>
      </c>
      <c r="X11">
        <v>30</v>
      </c>
      <c r="Y11">
        <v>0</v>
      </c>
      <c r="Z11">
        <v>20</v>
      </c>
    </row>
    <row r="12" spans="1:26" x14ac:dyDescent="0.2">
      <c r="A12">
        <v>11</v>
      </c>
      <c r="B12">
        <v>9</v>
      </c>
      <c r="C12">
        <v>1.3774104683195599E-3</v>
      </c>
      <c r="D12">
        <v>139.23330182889001</v>
      </c>
      <c r="E12">
        <v>0.57731937693357505</v>
      </c>
      <c r="F12">
        <v>11.472299712303</v>
      </c>
      <c r="G12" t="s">
        <v>8</v>
      </c>
      <c r="H12">
        <v>57</v>
      </c>
      <c r="I12" t="s">
        <v>171</v>
      </c>
      <c r="J12">
        <v>1</v>
      </c>
      <c r="K12">
        <v>0</v>
      </c>
      <c r="L12">
        <v>0</v>
      </c>
      <c r="M12">
        <v>0</v>
      </c>
      <c r="N12">
        <v>1</v>
      </c>
      <c r="O12">
        <v>1000</v>
      </c>
      <c r="P12">
        <v>1</v>
      </c>
      <c r="Q12">
        <v>1</v>
      </c>
      <c r="R12">
        <v>1</v>
      </c>
      <c r="S12">
        <v>0</v>
      </c>
      <c r="T12">
        <v>0</v>
      </c>
      <c r="U12">
        <v>0</v>
      </c>
      <c r="V12">
        <v>2</v>
      </c>
      <c r="W12">
        <v>1</v>
      </c>
      <c r="X12">
        <v>30</v>
      </c>
      <c r="Y12">
        <v>0</v>
      </c>
      <c r="Z12">
        <v>20</v>
      </c>
    </row>
    <row r="13" spans="1:26" x14ac:dyDescent="0.2">
      <c r="A13">
        <v>12</v>
      </c>
      <c r="B13">
        <v>2</v>
      </c>
      <c r="C13">
        <v>3.24675324675325E-4</v>
      </c>
      <c r="D13">
        <v>27.703758169934598</v>
      </c>
      <c r="E13">
        <v>0.22949872748803701</v>
      </c>
      <c r="F13">
        <v>11.472299712303</v>
      </c>
      <c r="G13" t="s">
        <v>8</v>
      </c>
      <c r="H13">
        <v>57</v>
      </c>
      <c r="I13" t="s">
        <v>171</v>
      </c>
      <c r="J13">
        <v>1</v>
      </c>
      <c r="K13">
        <v>0</v>
      </c>
      <c r="L13">
        <v>0</v>
      </c>
      <c r="M13">
        <v>0</v>
      </c>
      <c r="N13">
        <v>1</v>
      </c>
      <c r="O13">
        <v>1000</v>
      </c>
      <c r="P13">
        <v>1</v>
      </c>
      <c r="Q13">
        <v>1</v>
      </c>
      <c r="R13">
        <v>1</v>
      </c>
      <c r="S13">
        <v>0</v>
      </c>
      <c r="T13">
        <v>0</v>
      </c>
      <c r="U13">
        <v>0</v>
      </c>
      <c r="V13">
        <v>2</v>
      </c>
      <c r="W13">
        <v>1</v>
      </c>
      <c r="X13">
        <v>30</v>
      </c>
      <c r="Y13">
        <v>0</v>
      </c>
      <c r="Z13">
        <v>20</v>
      </c>
    </row>
    <row r="14" spans="1:26" x14ac:dyDescent="0.2">
      <c r="A14">
        <v>13</v>
      </c>
      <c r="B14">
        <v>5</v>
      </c>
      <c r="C14">
        <v>1.3568521031207599E-3</v>
      </c>
      <c r="D14">
        <v>94.376205167381599</v>
      </c>
      <c r="E14">
        <v>0.476769552035055</v>
      </c>
      <c r="F14">
        <v>11.472299712303</v>
      </c>
      <c r="G14" t="s">
        <v>8</v>
      </c>
      <c r="H14">
        <v>57</v>
      </c>
      <c r="I14" t="s">
        <v>171</v>
      </c>
      <c r="J14">
        <v>1</v>
      </c>
      <c r="K14">
        <v>0</v>
      </c>
      <c r="L14">
        <v>0</v>
      </c>
      <c r="M14">
        <v>0</v>
      </c>
      <c r="N14">
        <v>1</v>
      </c>
      <c r="O14">
        <v>1000</v>
      </c>
      <c r="P14">
        <v>1</v>
      </c>
      <c r="Q14">
        <v>1</v>
      </c>
      <c r="R14">
        <v>1</v>
      </c>
      <c r="S14">
        <v>0</v>
      </c>
      <c r="T14">
        <v>0</v>
      </c>
      <c r="U14">
        <v>0</v>
      </c>
      <c r="V14">
        <v>2</v>
      </c>
      <c r="W14">
        <v>1</v>
      </c>
      <c r="X14">
        <v>30</v>
      </c>
      <c r="Y14">
        <v>0</v>
      </c>
      <c r="Z14">
        <v>20</v>
      </c>
    </row>
    <row r="15" spans="1:26" x14ac:dyDescent="0.2">
      <c r="A15">
        <v>14</v>
      </c>
      <c r="B15">
        <v>7</v>
      </c>
      <c r="C15">
        <v>1.3227513227513201E-3</v>
      </c>
      <c r="D15">
        <v>92.519547119547099</v>
      </c>
      <c r="E15">
        <v>0.47151904596237398</v>
      </c>
      <c r="F15">
        <v>11.472299712303</v>
      </c>
      <c r="G15" t="s">
        <v>8</v>
      </c>
      <c r="H15">
        <v>57</v>
      </c>
      <c r="I15" t="s">
        <v>171</v>
      </c>
      <c r="J15">
        <v>1</v>
      </c>
      <c r="K15">
        <v>0</v>
      </c>
      <c r="L15">
        <v>0</v>
      </c>
      <c r="M15">
        <v>0</v>
      </c>
      <c r="N15">
        <v>1</v>
      </c>
      <c r="O15">
        <v>1000</v>
      </c>
      <c r="P15">
        <v>1</v>
      </c>
      <c r="Q15">
        <v>1</v>
      </c>
      <c r="R15">
        <v>1</v>
      </c>
      <c r="S15">
        <v>0</v>
      </c>
      <c r="T15">
        <v>0</v>
      </c>
      <c r="U15">
        <v>0</v>
      </c>
      <c r="V15">
        <v>2</v>
      </c>
      <c r="W15">
        <v>1</v>
      </c>
      <c r="X15">
        <v>30</v>
      </c>
      <c r="Y15">
        <v>0</v>
      </c>
      <c r="Z15">
        <v>20</v>
      </c>
    </row>
    <row r="16" spans="1:26" x14ac:dyDescent="0.2">
      <c r="A16">
        <v>15</v>
      </c>
      <c r="B16">
        <v>3</v>
      </c>
      <c r="C16">
        <v>1.29032258064516E-3</v>
      </c>
      <c r="D16">
        <v>135.66164529914499</v>
      </c>
      <c r="E16">
        <v>0.28458037362180599</v>
      </c>
      <c r="F16">
        <v>11.472299712303</v>
      </c>
      <c r="G16" t="s">
        <v>8</v>
      </c>
      <c r="H16">
        <v>57</v>
      </c>
      <c r="I16" t="s">
        <v>171</v>
      </c>
      <c r="J16">
        <v>1</v>
      </c>
      <c r="K16">
        <v>0</v>
      </c>
      <c r="L16">
        <v>0</v>
      </c>
      <c r="M16">
        <v>0</v>
      </c>
      <c r="N16">
        <v>1</v>
      </c>
      <c r="O16">
        <v>1000</v>
      </c>
      <c r="P16">
        <v>1</v>
      </c>
      <c r="Q16">
        <v>1</v>
      </c>
      <c r="R16">
        <v>1</v>
      </c>
      <c r="S16">
        <v>0</v>
      </c>
      <c r="T16">
        <v>0</v>
      </c>
      <c r="U16">
        <v>0</v>
      </c>
      <c r="V16">
        <v>2</v>
      </c>
      <c r="W16">
        <v>1</v>
      </c>
      <c r="X16">
        <v>30</v>
      </c>
      <c r="Y16">
        <v>0</v>
      </c>
      <c r="Z16">
        <v>20</v>
      </c>
    </row>
    <row r="17" spans="1:26" x14ac:dyDescent="0.2">
      <c r="A17">
        <v>16</v>
      </c>
      <c r="B17">
        <v>1</v>
      </c>
      <c r="C17">
        <v>1.09409190371991E-3</v>
      </c>
      <c r="D17">
        <v>19.1653846153846</v>
      </c>
      <c r="E17">
        <v>0.21480098443757101</v>
      </c>
      <c r="F17">
        <v>11.472299712303</v>
      </c>
      <c r="G17" t="s">
        <v>8</v>
      </c>
      <c r="H17">
        <v>57</v>
      </c>
      <c r="I17" t="s">
        <v>171</v>
      </c>
      <c r="J17">
        <v>1</v>
      </c>
      <c r="K17">
        <v>0</v>
      </c>
      <c r="L17">
        <v>0</v>
      </c>
      <c r="M17">
        <v>0</v>
      </c>
      <c r="N17">
        <v>1</v>
      </c>
      <c r="O17">
        <v>1000</v>
      </c>
      <c r="P17">
        <v>1</v>
      </c>
      <c r="Q17">
        <v>1</v>
      </c>
      <c r="R17">
        <v>1</v>
      </c>
      <c r="S17">
        <v>0</v>
      </c>
      <c r="T17">
        <v>0</v>
      </c>
      <c r="U17">
        <v>0</v>
      </c>
      <c r="V17">
        <v>2</v>
      </c>
      <c r="W17">
        <v>1</v>
      </c>
      <c r="X17">
        <v>30</v>
      </c>
      <c r="Y17">
        <v>0</v>
      </c>
      <c r="Z17">
        <v>20</v>
      </c>
    </row>
    <row r="18" spans="1:26" x14ac:dyDescent="0.2">
      <c r="A18">
        <v>17</v>
      </c>
      <c r="B18">
        <v>1</v>
      </c>
      <c r="C18">
        <v>3.2456994482310899E-4</v>
      </c>
      <c r="D18">
        <v>8.5103497809380197</v>
      </c>
      <c r="E18">
        <v>0.326437548645577</v>
      </c>
      <c r="F18">
        <v>11.472299712303</v>
      </c>
      <c r="G18" t="s">
        <v>8</v>
      </c>
      <c r="H18">
        <v>57</v>
      </c>
      <c r="I18" t="s">
        <v>171</v>
      </c>
      <c r="J18">
        <v>1</v>
      </c>
      <c r="K18">
        <v>0</v>
      </c>
      <c r="L18">
        <v>0</v>
      </c>
      <c r="M18">
        <v>0</v>
      </c>
      <c r="N18">
        <v>1</v>
      </c>
      <c r="O18">
        <v>1000</v>
      </c>
      <c r="P18">
        <v>1</v>
      </c>
      <c r="Q18">
        <v>1</v>
      </c>
      <c r="R18">
        <v>1</v>
      </c>
      <c r="S18">
        <v>0</v>
      </c>
      <c r="T18">
        <v>0</v>
      </c>
      <c r="U18">
        <v>0</v>
      </c>
      <c r="V18">
        <v>2</v>
      </c>
      <c r="W18">
        <v>1</v>
      </c>
      <c r="X18">
        <v>30</v>
      </c>
      <c r="Y18">
        <v>0</v>
      </c>
      <c r="Z18">
        <v>20</v>
      </c>
    </row>
    <row r="19" spans="1:26" x14ac:dyDescent="0.2">
      <c r="A19">
        <v>18</v>
      </c>
      <c r="B19">
        <v>18</v>
      </c>
      <c r="C19">
        <v>1.54083204930663E-3</v>
      </c>
      <c r="D19">
        <v>0</v>
      </c>
      <c r="E19">
        <v>0.53853430248217704</v>
      </c>
      <c r="F19">
        <v>11.472299712303</v>
      </c>
      <c r="G19" t="s">
        <v>8</v>
      </c>
      <c r="H19">
        <v>57</v>
      </c>
      <c r="I19" t="s">
        <v>171</v>
      </c>
      <c r="J19">
        <v>1</v>
      </c>
      <c r="K19">
        <v>0</v>
      </c>
      <c r="L19">
        <v>0</v>
      </c>
      <c r="M19">
        <v>0</v>
      </c>
      <c r="N19">
        <v>1</v>
      </c>
      <c r="O19">
        <v>1000</v>
      </c>
      <c r="P19">
        <v>1</v>
      </c>
      <c r="Q19">
        <v>1</v>
      </c>
      <c r="R19">
        <v>1</v>
      </c>
      <c r="S19">
        <v>0</v>
      </c>
      <c r="T19">
        <v>0</v>
      </c>
      <c r="U19">
        <v>0</v>
      </c>
      <c r="V19">
        <v>2</v>
      </c>
      <c r="W19">
        <v>1</v>
      </c>
      <c r="X19">
        <v>30</v>
      </c>
      <c r="Y19">
        <v>0</v>
      </c>
      <c r="Z19">
        <v>20</v>
      </c>
    </row>
    <row r="20" spans="1:26" x14ac:dyDescent="0.2">
      <c r="A20">
        <v>19</v>
      </c>
      <c r="B20">
        <v>0</v>
      </c>
      <c r="C20">
        <v>3.1328320802005E-4</v>
      </c>
      <c r="D20">
        <v>0</v>
      </c>
      <c r="E20" s="22">
        <v>2.42052159964402E-17</v>
      </c>
      <c r="F20">
        <v>11.472299712303</v>
      </c>
      <c r="G20" t="s">
        <v>8</v>
      </c>
      <c r="H20">
        <v>57</v>
      </c>
      <c r="I20" t="s">
        <v>171</v>
      </c>
      <c r="J20">
        <v>1</v>
      </c>
      <c r="K20">
        <v>0</v>
      </c>
      <c r="L20">
        <v>0</v>
      </c>
      <c r="M20">
        <v>0</v>
      </c>
      <c r="N20">
        <v>1</v>
      </c>
      <c r="O20">
        <v>1000</v>
      </c>
      <c r="P20">
        <v>1</v>
      </c>
      <c r="Q20">
        <v>1</v>
      </c>
      <c r="R20">
        <v>1</v>
      </c>
      <c r="S20">
        <v>0</v>
      </c>
      <c r="T20">
        <v>0</v>
      </c>
      <c r="U20">
        <v>0</v>
      </c>
      <c r="V20">
        <v>2</v>
      </c>
      <c r="W20">
        <v>1</v>
      </c>
      <c r="X20">
        <v>30</v>
      </c>
      <c r="Y20">
        <v>0</v>
      </c>
      <c r="Z20">
        <v>20</v>
      </c>
    </row>
    <row r="21" spans="1:26" x14ac:dyDescent="0.2">
      <c r="A21">
        <v>20</v>
      </c>
      <c r="B21">
        <v>2</v>
      </c>
      <c r="C21">
        <v>1.3717421124828501E-3</v>
      </c>
      <c r="D21">
        <v>0</v>
      </c>
      <c r="E21">
        <v>5.9844255971849801E-2</v>
      </c>
      <c r="F21">
        <v>11.472299712303</v>
      </c>
      <c r="G21" t="s">
        <v>8</v>
      </c>
      <c r="H21">
        <v>57</v>
      </c>
      <c r="I21" t="s">
        <v>171</v>
      </c>
      <c r="J21">
        <v>1</v>
      </c>
      <c r="K21">
        <v>0</v>
      </c>
      <c r="L21">
        <v>0</v>
      </c>
      <c r="M21">
        <v>0</v>
      </c>
      <c r="N21">
        <v>1</v>
      </c>
      <c r="O21">
        <v>1000</v>
      </c>
      <c r="P21">
        <v>1</v>
      </c>
      <c r="Q21">
        <v>1</v>
      </c>
      <c r="R21">
        <v>1</v>
      </c>
      <c r="S21">
        <v>0</v>
      </c>
      <c r="T21">
        <v>0</v>
      </c>
      <c r="U21">
        <v>0</v>
      </c>
      <c r="V21">
        <v>2</v>
      </c>
      <c r="W21">
        <v>1</v>
      </c>
      <c r="X21">
        <v>30</v>
      </c>
      <c r="Y21">
        <v>0</v>
      </c>
      <c r="Z21">
        <v>20</v>
      </c>
    </row>
    <row r="22" spans="1:26" x14ac:dyDescent="0.2">
      <c r="A22">
        <v>21</v>
      </c>
      <c r="B22">
        <v>2</v>
      </c>
      <c r="C22">
        <v>1.42247510668563E-3</v>
      </c>
      <c r="D22">
        <v>0</v>
      </c>
      <c r="E22">
        <v>9.1589208137784303E-2</v>
      </c>
      <c r="F22">
        <v>11.472299712303</v>
      </c>
      <c r="G22" t="s">
        <v>8</v>
      </c>
      <c r="H22">
        <v>57</v>
      </c>
      <c r="I22" t="s">
        <v>171</v>
      </c>
      <c r="J22">
        <v>1</v>
      </c>
      <c r="K22">
        <v>0</v>
      </c>
      <c r="L22">
        <v>0</v>
      </c>
      <c r="M22">
        <v>0</v>
      </c>
      <c r="N22">
        <v>1</v>
      </c>
      <c r="O22">
        <v>1000</v>
      </c>
      <c r="P22">
        <v>1</v>
      </c>
      <c r="Q22">
        <v>1</v>
      </c>
      <c r="R22">
        <v>1</v>
      </c>
      <c r="S22">
        <v>0</v>
      </c>
      <c r="T22">
        <v>0</v>
      </c>
      <c r="U22">
        <v>0</v>
      </c>
      <c r="V22">
        <v>2</v>
      </c>
      <c r="W22">
        <v>1</v>
      </c>
      <c r="X22">
        <v>30</v>
      </c>
      <c r="Y22">
        <v>0</v>
      </c>
      <c r="Z22">
        <v>20</v>
      </c>
    </row>
    <row r="23" spans="1:26" x14ac:dyDescent="0.2">
      <c r="A23">
        <v>22</v>
      </c>
      <c r="B23">
        <v>5</v>
      </c>
      <c r="C23">
        <v>1.4492753623188399E-3</v>
      </c>
      <c r="D23">
        <v>0</v>
      </c>
      <c r="E23">
        <v>0.11887535771039601</v>
      </c>
      <c r="F23">
        <v>11.472299712303</v>
      </c>
      <c r="G23" t="s">
        <v>8</v>
      </c>
      <c r="H23">
        <v>57</v>
      </c>
      <c r="I23" t="s">
        <v>171</v>
      </c>
      <c r="J23">
        <v>1</v>
      </c>
      <c r="K23">
        <v>0</v>
      </c>
      <c r="L23">
        <v>0</v>
      </c>
      <c r="M23">
        <v>0</v>
      </c>
      <c r="N23">
        <v>1</v>
      </c>
      <c r="O23">
        <v>1000</v>
      </c>
      <c r="P23">
        <v>1</v>
      </c>
      <c r="Q23">
        <v>1</v>
      </c>
      <c r="R23">
        <v>1</v>
      </c>
      <c r="S23">
        <v>0</v>
      </c>
      <c r="T23">
        <v>0</v>
      </c>
      <c r="U23">
        <v>0</v>
      </c>
      <c r="V23">
        <v>2</v>
      </c>
      <c r="W23">
        <v>1</v>
      </c>
      <c r="X23">
        <v>30</v>
      </c>
      <c r="Y23">
        <v>0</v>
      </c>
      <c r="Z23">
        <v>20</v>
      </c>
    </row>
    <row r="24" spans="1:26" x14ac:dyDescent="0.2">
      <c r="A24">
        <v>23</v>
      </c>
      <c r="B24">
        <v>7</v>
      </c>
      <c r="C24">
        <v>1.37551581843191E-3</v>
      </c>
      <c r="D24">
        <v>144.377714197567</v>
      </c>
      <c r="E24">
        <v>0.60346494561214103</v>
      </c>
      <c r="F24">
        <v>11.472299712303</v>
      </c>
      <c r="G24" t="s">
        <v>8</v>
      </c>
      <c r="H24">
        <v>57</v>
      </c>
      <c r="I24" t="s">
        <v>171</v>
      </c>
      <c r="J24">
        <v>1</v>
      </c>
      <c r="K24">
        <v>0</v>
      </c>
      <c r="L24">
        <v>0</v>
      </c>
      <c r="M24">
        <v>0</v>
      </c>
      <c r="N24">
        <v>1</v>
      </c>
      <c r="O24">
        <v>1000</v>
      </c>
      <c r="P24">
        <v>1</v>
      </c>
      <c r="Q24">
        <v>1</v>
      </c>
      <c r="R24">
        <v>1</v>
      </c>
      <c r="S24">
        <v>0</v>
      </c>
      <c r="T24">
        <v>0</v>
      </c>
      <c r="U24">
        <v>0</v>
      </c>
      <c r="V24">
        <v>2</v>
      </c>
      <c r="W24">
        <v>1</v>
      </c>
      <c r="X24">
        <v>30</v>
      </c>
      <c r="Y24">
        <v>0</v>
      </c>
      <c r="Z24">
        <v>20</v>
      </c>
    </row>
    <row r="25" spans="1:26" x14ac:dyDescent="0.2">
      <c r="A25">
        <v>24</v>
      </c>
      <c r="B25">
        <v>1</v>
      </c>
      <c r="C25">
        <v>1.23609394313968E-3</v>
      </c>
      <c r="D25">
        <v>16.066363211951401</v>
      </c>
      <c r="E25">
        <v>0.22149033760755599</v>
      </c>
      <c r="F25">
        <v>11.472299712303</v>
      </c>
      <c r="G25" t="s">
        <v>8</v>
      </c>
      <c r="H25">
        <v>57</v>
      </c>
      <c r="I25" t="s">
        <v>171</v>
      </c>
      <c r="J25">
        <v>1</v>
      </c>
      <c r="K25">
        <v>0</v>
      </c>
      <c r="L25">
        <v>0</v>
      </c>
      <c r="M25">
        <v>0</v>
      </c>
      <c r="N25">
        <v>1</v>
      </c>
      <c r="O25">
        <v>1000</v>
      </c>
      <c r="P25">
        <v>1</v>
      </c>
      <c r="Q25">
        <v>1</v>
      </c>
      <c r="R25">
        <v>1</v>
      </c>
      <c r="S25">
        <v>0</v>
      </c>
      <c r="T25">
        <v>0</v>
      </c>
      <c r="U25">
        <v>0</v>
      </c>
      <c r="V25">
        <v>2</v>
      </c>
      <c r="W25">
        <v>1</v>
      </c>
      <c r="X25">
        <v>30</v>
      </c>
      <c r="Y25">
        <v>0</v>
      </c>
      <c r="Z25">
        <v>20</v>
      </c>
    </row>
    <row r="26" spans="1:26" x14ac:dyDescent="0.2">
      <c r="A26">
        <v>25</v>
      </c>
      <c r="B26">
        <v>6</v>
      </c>
      <c r="C26">
        <v>1.36612021857923E-3</v>
      </c>
      <c r="D26">
        <v>97.4896187146187</v>
      </c>
      <c r="E26">
        <v>0.61195223707034696</v>
      </c>
      <c r="F26">
        <v>11.472299712303</v>
      </c>
      <c r="G26" t="s">
        <v>8</v>
      </c>
      <c r="H26">
        <v>57</v>
      </c>
      <c r="I26" t="s">
        <v>171</v>
      </c>
      <c r="J26">
        <v>1</v>
      </c>
      <c r="K26">
        <v>0</v>
      </c>
      <c r="L26">
        <v>0</v>
      </c>
      <c r="M26">
        <v>0</v>
      </c>
      <c r="N26">
        <v>1</v>
      </c>
      <c r="O26">
        <v>1000</v>
      </c>
      <c r="P26">
        <v>1</v>
      </c>
      <c r="Q26">
        <v>1</v>
      </c>
      <c r="R26">
        <v>1</v>
      </c>
      <c r="S26">
        <v>0</v>
      </c>
      <c r="T26">
        <v>0</v>
      </c>
      <c r="U26">
        <v>0</v>
      </c>
      <c r="V26">
        <v>2</v>
      </c>
      <c r="W26">
        <v>1</v>
      </c>
      <c r="X26">
        <v>30</v>
      </c>
      <c r="Y26">
        <v>0</v>
      </c>
      <c r="Z26">
        <v>20</v>
      </c>
    </row>
    <row r="27" spans="1:26" x14ac:dyDescent="0.2">
      <c r="A27">
        <v>26</v>
      </c>
      <c r="B27">
        <v>0</v>
      </c>
      <c r="C27">
        <v>3.1328320802005E-4</v>
      </c>
      <c r="D27">
        <v>0</v>
      </c>
      <c r="E27">
        <v>0.14731514902867299</v>
      </c>
      <c r="F27">
        <v>11.472299712303</v>
      </c>
      <c r="G27" t="s">
        <v>8</v>
      </c>
      <c r="H27">
        <v>57</v>
      </c>
      <c r="I27" t="s">
        <v>171</v>
      </c>
      <c r="J27">
        <v>1</v>
      </c>
      <c r="K27">
        <v>0</v>
      </c>
      <c r="L27">
        <v>0</v>
      </c>
      <c r="M27">
        <v>0</v>
      </c>
      <c r="N27">
        <v>1</v>
      </c>
      <c r="O27">
        <v>1000</v>
      </c>
      <c r="P27">
        <v>1</v>
      </c>
      <c r="Q27">
        <v>1</v>
      </c>
      <c r="R27">
        <v>1</v>
      </c>
      <c r="S27">
        <v>0</v>
      </c>
      <c r="T27">
        <v>0</v>
      </c>
      <c r="U27">
        <v>0</v>
      </c>
      <c r="V27">
        <v>2</v>
      </c>
      <c r="W27">
        <v>1</v>
      </c>
      <c r="X27">
        <v>30</v>
      </c>
      <c r="Y27">
        <v>0</v>
      </c>
      <c r="Z27">
        <v>20</v>
      </c>
    </row>
    <row r="28" spans="1:26" x14ac:dyDescent="0.2">
      <c r="A28">
        <v>27</v>
      </c>
      <c r="B28">
        <v>1</v>
      </c>
      <c r="C28">
        <v>1.41242937853107E-3</v>
      </c>
      <c r="D28">
        <v>0</v>
      </c>
      <c r="E28">
        <v>5.5702779788290802E-2</v>
      </c>
      <c r="F28">
        <v>11.472299712303</v>
      </c>
      <c r="G28" t="s">
        <v>8</v>
      </c>
      <c r="H28">
        <v>57</v>
      </c>
      <c r="I28" t="s">
        <v>171</v>
      </c>
      <c r="J28">
        <v>1</v>
      </c>
      <c r="K28">
        <v>0</v>
      </c>
      <c r="L28">
        <v>0</v>
      </c>
      <c r="M28">
        <v>0</v>
      </c>
      <c r="N28">
        <v>1</v>
      </c>
      <c r="O28">
        <v>1000</v>
      </c>
      <c r="P28">
        <v>1</v>
      </c>
      <c r="Q28">
        <v>1</v>
      </c>
      <c r="R28">
        <v>1</v>
      </c>
      <c r="S28">
        <v>0</v>
      </c>
      <c r="T28">
        <v>0</v>
      </c>
      <c r="U28">
        <v>0</v>
      </c>
      <c r="V28">
        <v>2</v>
      </c>
      <c r="W28">
        <v>1</v>
      </c>
      <c r="X28">
        <v>30</v>
      </c>
      <c r="Y28">
        <v>0</v>
      </c>
      <c r="Z28">
        <v>20</v>
      </c>
    </row>
    <row r="29" spans="1:26" x14ac:dyDescent="0.2">
      <c r="A29">
        <v>28</v>
      </c>
      <c r="B29">
        <v>2</v>
      </c>
      <c r="C29">
        <v>1.1481056257175699E-3</v>
      </c>
      <c r="D29">
        <v>4</v>
      </c>
      <c r="E29">
        <v>8.7247261878875201E-2</v>
      </c>
      <c r="F29">
        <v>11.472299712303</v>
      </c>
      <c r="G29" t="s">
        <v>8</v>
      </c>
      <c r="H29">
        <v>57</v>
      </c>
      <c r="I29" t="s">
        <v>171</v>
      </c>
      <c r="J29">
        <v>1</v>
      </c>
      <c r="K29">
        <v>0</v>
      </c>
      <c r="L29">
        <v>0</v>
      </c>
      <c r="M29">
        <v>0</v>
      </c>
      <c r="N29">
        <v>1</v>
      </c>
      <c r="O29">
        <v>1000</v>
      </c>
      <c r="P29">
        <v>1</v>
      </c>
      <c r="Q29">
        <v>1</v>
      </c>
      <c r="R29">
        <v>1</v>
      </c>
      <c r="S29">
        <v>0</v>
      </c>
      <c r="T29">
        <v>0</v>
      </c>
      <c r="U29">
        <v>0</v>
      </c>
      <c r="V29">
        <v>2</v>
      </c>
      <c r="W29">
        <v>1</v>
      </c>
      <c r="X29">
        <v>30</v>
      </c>
      <c r="Y29">
        <v>0</v>
      </c>
      <c r="Z29">
        <v>20</v>
      </c>
    </row>
    <row r="30" spans="1:26" x14ac:dyDescent="0.2">
      <c r="A30">
        <v>29</v>
      </c>
      <c r="B30">
        <v>4</v>
      </c>
      <c r="C30">
        <v>1.3245033112582801E-3</v>
      </c>
      <c r="D30">
        <v>284.92636391386401</v>
      </c>
      <c r="E30">
        <v>0.254296660074815</v>
      </c>
      <c r="F30">
        <v>11.472299712303</v>
      </c>
      <c r="G30" t="s">
        <v>8</v>
      </c>
      <c r="H30">
        <v>57</v>
      </c>
      <c r="I30" t="s">
        <v>171</v>
      </c>
      <c r="J30">
        <v>1</v>
      </c>
      <c r="K30">
        <v>0</v>
      </c>
      <c r="L30">
        <v>0</v>
      </c>
      <c r="M30">
        <v>0</v>
      </c>
      <c r="N30">
        <v>1</v>
      </c>
      <c r="O30">
        <v>1000</v>
      </c>
      <c r="P30">
        <v>1</v>
      </c>
      <c r="Q30">
        <v>1</v>
      </c>
      <c r="R30">
        <v>1</v>
      </c>
      <c r="S30">
        <v>0</v>
      </c>
      <c r="T30">
        <v>0</v>
      </c>
      <c r="U30">
        <v>0</v>
      </c>
      <c r="V30">
        <v>2</v>
      </c>
      <c r="W30">
        <v>1</v>
      </c>
      <c r="X30">
        <v>30</v>
      </c>
      <c r="Y30">
        <v>0</v>
      </c>
      <c r="Z30">
        <v>20</v>
      </c>
    </row>
    <row r="31" spans="1:26" x14ac:dyDescent="0.2">
      <c r="A31">
        <v>30</v>
      </c>
      <c r="B31">
        <v>10</v>
      </c>
      <c r="C31">
        <v>1.39082058414465E-3</v>
      </c>
      <c r="D31">
        <v>152.157991518286</v>
      </c>
      <c r="E31">
        <v>0.639038984539685</v>
      </c>
      <c r="F31">
        <v>11.472299712303</v>
      </c>
      <c r="G31" t="s">
        <v>8</v>
      </c>
      <c r="H31">
        <v>57</v>
      </c>
      <c r="I31" t="s">
        <v>171</v>
      </c>
      <c r="J31">
        <v>1</v>
      </c>
      <c r="K31">
        <v>0</v>
      </c>
      <c r="L31">
        <v>0</v>
      </c>
      <c r="M31">
        <v>0</v>
      </c>
      <c r="N31">
        <v>1</v>
      </c>
      <c r="O31">
        <v>1000</v>
      </c>
      <c r="P31">
        <v>1</v>
      </c>
      <c r="Q31">
        <v>1</v>
      </c>
      <c r="R31">
        <v>1</v>
      </c>
      <c r="S31">
        <v>0</v>
      </c>
      <c r="T31">
        <v>0</v>
      </c>
      <c r="U31">
        <v>0</v>
      </c>
      <c r="V31">
        <v>2</v>
      </c>
      <c r="W31">
        <v>1</v>
      </c>
      <c r="X31">
        <v>30</v>
      </c>
      <c r="Y31">
        <v>0</v>
      </c>
      <c r="Z31">
        <v>20</v>
      </c>
    </row>
    <row r="32" spans="1:26" x14ac:dyDescent="0.2">
      <c r="A32">
        <v>31</v>
      </c>
      <c r="B32">
        <v>3</v>
      </c>
      <c r="C32">
        <v>1.30378096479791E-3</v>
      </c>
      <c r="D32">
        <v>122.77817566420499</v>
      </c>
      <c r="E32">
        <v>0.21823225972907101</v>
      </c>
      <c r="F32">
        <v>11.472299712303</v>
      </c>
      <c r="G32" t="s">
        <v>8</v>
      </c>
      <c r="H32">
        <v>57</v>
      </c>
      <c r="I32" t="s">
        <v>171</v>
      </c>
      <c r="J32">
        <v>1</v>
      </c>
      <c r="K32">
        <v>0</v>
      </c>
      <c r="L32">
        <v>0</v>
      </c>
      <c r="M32">
        <v>0</v>
      </c>
      <c r="N32">
        <v>1</v>
      </c>
      <c r="O32">
        <v>1000</v>
      </c>
      <c r="P32">
        <v>1</v>
      </c>
      <c r="Q32">
        <v>1</v>
      </c>
      <c r="R32">
        <v>1</v>
      </c>
      <c r="S32">
        <v>0</v>
      </c>
      <c r="T32">
        <v>0</v>
      </c>
      <c r="U32">
        <v>0</v>
      </c>
      <c r="V32">
        <v>2</v>
      </c>
      <c r="W32">
        <v>1</v>
      </c>
      <c r="X32">
        <v>30</v>
      </c>
      <c r="Y32">
        <v>0</v>
      </c>
      <c r="Z32">
        <v>20</v>
      </c>
    </row>
    <row r="33" spans="1:26" x14ac:dyDescent="0.2">
      <c r="A33">
        <v>32</v>
      </c>
      <c r="B33">
        <v>0</v>
      </c>
      <c r="C33">
        <v>3.1328320802005E-4</v>
      </c>
      <c r="D33">
        <v>0</v>
      </c>
      <c r="E33">
        <v>0.14983996559641899</v>
      </c>
      <c r="F33">
        <v>11.472299712303</v>
      </c>
      <c r="G33" t="s">
        <v>8</v>
      </c>
      <c r="H33">
        <v>57</v>
      </c>
      <c r="I33" t="s">
        <v>171</v>
      </c>
      <c r="J33">
        <v>1</v>
      </c>
      <c r="K33">
        <v>0</v>
      </c>
      <c r="L33">
        <v>0</v>
      </c>
      <c r="M33">
        <v>0</v>
      </c>
      <c r="N33">
        <v>1</v>
      </c>
      <c r="O33">
        <v>1000</v>
      </c>
      <c r="P33">
        <v>1</v>
      </c>
      <c r="Q33">
        <v>1</v>
      </c>
      <c r="R33">
        <v>1</v>
      </c>
      <c r="S33">
        <v>0</v>
      </c>
      <c r="T33">
        <v>0</v>
      </c>
      <c r="U33">
        <v>0</v>
      </c>
      <c r="V33">
        <v>2</v>
      </c>
      <c r="W33">
        <v>1</v>
      </c>
      <c r="X33">
        <v>30</v>
      </c>
      <c r="Y33">
        <v>0</v>
      </c>
      <c r="Z33">
        <v>20</v>
      </c>
    </row>
    <row r="34" spans="1:26" x14ac:dyDescent="0.2">
      <c r="A34">
        <v>33</v>
      </c>
      <c r="B34">
        <v>3</v>
      </c>
      <c r="C34">
        <v>1.2658227848101301E-3</v>
      </c>
      <c r="D34">
        <v>44.505663780663802</v>
      </c>
      <c r="E34">
        <v>0.29278260985174898</v>
      </c>
      <c r="F34">
        <v>11.472299712303</v>
      </c>
      <c r="G34" t="s">
        <v>8</v>
      </c>
      <c r="H34">
        <v>57</v>
      </c>
      <c r="I34" t="s">
        <v>171</v>
      </c>
      <c r="J34">
        <v>1</v>
      </c>
      <c r="K34">
        <v>0</v>
      </c>
      <c r="L34">
        <v>0</v>
      </c>
      <c r="M34">
        <v>0</v>
      </c>
      <c r="N34">
        <v>1</v>
      </c>
      <c r="O34">
        <v>1000</v>
      </c>
      <c r="P34">
        <v>1</v>
      </c>
      <c r="Q34">
        <v>1</v>
      </c>
      <c r="R34">
        <v>1</v>
      </c>
      <c r="S34">
        <v>0</v>
      </c>
      <c r="T34">
        <v>0</v>
      </c>
      <c r="U34">
        <v>0</v>
      </c>
      <c r="V34">
        <v>2</v>
      </c>
      <c r="W34">
        <v>1</v>
      </c>
      <c r="X34">
        <v>30</v>
      </c>
      <c r="Y34">
        <v>0</v>
      </c>
      <c r="Z34">
        <v>20</v>
      </c>
    </row>
    <row r="35" spans="1:26" x14ac:dyDescent="0.2">
      <c r="A35">
        <v>34</v>
      </c>
      <c r="B35">
        <v>4</v>
      </c>
      <c r="C35">
        <v>1.3513513513513499E-3</v>
      </c>
      <c r="D35">
        <v>78.249685934980107</v>
      </c>
      <c r="E35">
        <v>0.46105031386024597</v>
      </c>
      <c r="F35">
        <v>11.472299712303</v>
      </c>
      <c r="G35" t="s">
        <v>8</v>
      </c>
      <c r="H35">
        <v>57</v>
      </c>
      <c r="I35" t="s">
        <v>171</v>
      </c>
      <c r="J35">
        <v>1</v>
      </c>
      <c r="K35">
        <v>0</v>
      </c>
      <c r="L35">
        <v>0</v>
      </c>
      <c r="M35">
        <v>0</v>
      </c>
      <c r="N35">
        <v>1</v>
      </c>
      <c r="O35">
        <v>1000</v>
      </c>
      <c r="P35">
        <v>1</v>
      </c>
      <c r="Q35">
        <v>1</v>
      </c>
      <c r="R35">
        <v>1</v>
      </c>
      <c r="S35">
        <v>0</v>
      </c>
      <c r="T35">
        <v>0</v>
      </c>
      <c r="U35">
        <v>0</v>
      </c>
      <c r="V35">
        <v>2</v>
      </c>
      <c r="W35">
        <v>1</v>
      </c>
      <c r="X35">
        <v>30</v>
      </c>
      <c r="Y35">
        <v>0</v>
      </c>
      <c r="Z35">
        <v>20</v>
      </c>
    </row>
    <row r="36" spans="1:26" x14ac:dyDescent="0.2">
      <c r="A36">
        <v>35</v>
      </c>
      <c r="B36">
        <v>8</v>
      </c>
      <c r="C36">
        <v>1.38888888888889E-3</v>
      </c>
      <c r="D36">
        <v>70.367412163000395</v>
      </c>
      <c r="E36">
        <v>0.75022406162406197</v>
      </c>
      <c r="F36">
        <v>11.472299712303</v>
      </c>
      <c r="G36" t="s">
        <v>8</v>
      </c>
      <c r="H36">
        <v>57</v>
      </c>
      <c r="I36" t="s">
        <v>171</v>
      </c>
      <c r="J36">
        <v>1</v>
      </c>
      <c r="K36">
        <v>0</v>
      </c>
      <c r="L36">
        <v>0</v>
      </c>
      <c r="M36">
        <v>0</v>
      </c>
      <c r="N36">
        <v>1</v>
      </c>
      <c r="O36">
        <v>1000</v>
      </c>
      <c r="P36">
        <v>1</v>
      </c>
      <c r="Q36">
        <v>1</v>
      </c>
      <c r="R36">
        <v>1</v>
      </c>
      <c r="S36">
        <v>0</v>
      </c>
      <c r="T36">
        <v>0</v>
      </c>
      <c r="U36">
        <v>0</v>
      </c>
      <c r="V36">
        <v>2</v>
      </c>
      <c r="W36">
        <v>1</v>
      </c>
      <c r="X36">
        <v>30</v>
      </c>
      <c r="Y36">
        <v>0</v>
      </c>
      <c r="Z36">
        <v>20</v>
      </c>
    </row>
    <row r="37" spans="1:26" x14ac:dyDescent="0.2">
      <c r="A37">
        <v>36</v>
      </c>
      <c r="B37">
        <v>2</v>
      </c>
      <c r="C37">
        <v>1.2269938650306699E-3</v>
      </c>
      <c r="D37">
        <v>41.910314685314702</v>
      </c>
      <c r="E37">
        <v>0.28991361020232498</v>
      </c>
      <c r="F37">
        <v>11.472299712303</v>
      </c>
      <c r="G37" t="s">
        <v>8</v>
      </c>
      <c r="H37">
        <v>57</v>
      </c>
      <c r="I37" t="s">
        <v>171</v>
      </c>
      <c r="J37">
        <v>1</v>
      </c>
      <c r="K37">
        <v>0</v>
      </c>
      <c r="L37">
        <v>0</v>
      </c>
      <c r="M37">
        <v>0</v>
      </c>
      <c r="N37">
        <v>1</v>
      </c>
      <c r="O37">
        <v>1000</v>
      </c>
      <c r="P37">
        <v>1</v>
      </c>
      <c r="Q37">
        <v>1</v>
      </c>
      <c r="R37">
        <v>1</v>
      </c>
      <c r="S37">
        <v>0</v>
      </c>
      <c r="T37">
        <v>0</v>
      </c>
      <c r="U37">
        <v>0</v>
      </c>
      <c r="V37">
        <v>2</v>
      </c>
      <c r="W37">
        <v>1</v>
      </c>
      <c r="X37">
        <v>30</v>
      </c>
      <c r="Y37">
        <v>0</v>
      </c>
      <c r="Z37">
        <v>20</v>
      </c>
    </row>
    <row r="38" spans="1:26" x14ac:dyDescent="0.2">
      <c r="A38">
        <v>37</v>
      </c>
      <c r="B38">
        <v>2</v>
      </c>
      <c r="C38">
        <v>1.2578616352201301E-3</v>
      </c>
      <c r="D38">
        <v>73.206303418803401</v>
      </c>
      <c r="E38">
        <v>0.24611678082813501</v>
      </c>
      <c r="F38">
        <v>11.472299712303</v>
      </c>
      <c r="G38" t="s">
        <v>8</v>
      </c>
      <c r="H38">
        <v>57</v>
      </c>
      <c r="I38" t="s">
        <v>171</v>
      </c>
      <c r="J38">
        <v>1</v>
      </c>
      <c r="K38">
        <v>0</v>
      </c>
      <c r="L38">
        <v>0</v>
      </c>
      <c r="M38">
        <v>0</v>
      </c>
      <c r="N38">
        <v>1</v>
      </c>
      <c r="O38">
        <v>1000</v>
      </c>
      <c r="P38">
        <v>1</v>
      </c>
      <c r="Q38">
        <v>1</v>
      </c>
      <c r="R38">
        <v>1</v>
      </c>
      <c r="S38">
        <v>0</v>
      </c>
      <c r="T38">
        <v>0</v>
      </c>
      <c r="U38">
        <v>0</v>
      </c>
      <c r="V38">
        <v>2</v>
      </c>
      <c r="W38">
        <v>1</v>
      </c>
      <c r="X38">
        <v>30</v>
      </c>
      <c r="Y38">
        <v>0</v>
      </c>
      <c r="Z38">
        <v>20</v>
      </c>
    </row>
    <row r="39" spans="1:26" x14ac:dyDescent="0.2">
      <c r="A39">
        <v>38</v>
      </c>
      <c r="B39">
        <v>2</v>
      </c>
      <c r="C39">
        <v>1.3157894736842101E-3</v>
      </c>
      <c r="D39">
        <v>108.093208180708</v>
      </c>
      <c r="E39">
        <v>0.30464624729009299</v>
      </c>
      <c r="F39">
        <v>11.472299712303</v>
      </c>
      <c r="G39" t="s">
        <v>8</v>
      </c>
      <c r="H39">
        <v>57</v>
      </c>
      <c r="I39" t="s">
        <v>171</v>
      </c>
      <c r="J39">
        <v>1</v>
      </c>
      <c r="K39">
        <v>0</v>
      </c>
      <c r="L39">
        <v>0</v>
      </c>
      <c r="M39">
        <v>0</v>
      </c>
      <c r="N39">
        <v>1</v>
      </c>
      <c r="O39">
        <v>1000</v>
      </c>
      <c r="P39">
        <v>1</v>
      </c>
      <c r="Q39">
        <v>1</v>
      </c>
      <c r="R39">
        <v>1</v>
      </c>
      <c r="S39">
        <v>0</v>
      </c>
      <c r="T39">
        <v>0</v>
      </c>
      <c r="U39">
        <v>0</v>
      </c>
      <c r="V39">
        <v>2</v>
      </c>
      <c r="W39">
        <v>1</v>
      </c>
      <c r="X39">
        <v>30</v>
      </c>
      <c r="Y39">
        <v>0</v>
      </c>
      <c r="Z39">
        <v>20</v>
      </c>
    </row>
    <row r="40" spans="1:26" x14ac:dyDescent="0.2">
      <c r="A40">
        <v>39</v>
      </c>
      <c r="B40">
        <v>3</v>
      </c>
      <c r="C40">
        <v>1.3458950201884301E-3</v>
      </c>
      <c r="D40">
        <v>204.52574696545301</v>
      </c>
      <c r="E40">
        <v>0.272191315413642</v>
      </c>
      <c r="F40">
        <v>11.472299712303</v>
      </c>
      <c r="G40" t="s">
        <v>8</v>
      </c>
      <c r="H40">
        <v>57</v>
      </c>
      <c r="I40" t="s">
        <v>171</v>
      </c>
      <c r="J40">
        <v>1</v>
      </c>
      <c r="K40">
        <v>0</v>
      </c>
      <c r="L40">
        <v>0</v>
      </c>
      <c r="M40">
        <v>0</v>
      </c>
      <c r="N40">
        <v>1</v>
      </c>
      <c r="O40">
        <v>1000</v>
      </c>
      <c r="P40">
        <v>1</v>
      </c>
      <c r="Q40">
        <v>1</v>
      </c>
      <c r="R40">
        <v>1</v>
      </c>
      <c r="S40">
        <v>0</v>
      </c>
      <c r="T40">
        <v>0</v>
      </c>
      <c r="U40">
        <v>0</v>
      </c>
      <c r="V40">
        <v>2</v>
      </c>
      <c r="W40">
        <v>1</v>
      </c>
      <c r="X40">
        <v>30</v>
      </c>
      <c r="Y40">
        <v>0</v>
      </c>
      <c r="Z40">
        <v>20</v>
      </c>
    </row>
    <row r="41" spans="1:26" x14ac:dyDescent="0.2">
      <c r="A41">
        <v>40</v>
      </c>
      <c r="B41">
        <v>4</v>
      </c>
      <c r="C41">
        <v>1.3280212483399701E-3</v>
      </c>
      <c r="D41">
        <v>122.030479242979</v>
      </c>
      <c r="E41">
        <v>0.39376863071709001</v>
      </c>
      <c r="F41">
        <v>11.472299712303</v>
      </c>
      <c r="G41" t="s">
        <v>8</v>
      </c>
      <c r="H41">
        <v>57</v>
      </c>
      <c r="I41" t="s">
        <v>171</v>
      </c>
      <c r="J41">
        <v>1</v>
      </c>
      <c r="K41">
        <v>0</v>
      </c>
      <c r="L41">
        <v>0</v>
      </c>
      <c r="M41">
        <v>0</v>
      </c>
      <c r="N41">
        <v>1</v>
      </c>
      <c r="O41">
        <v>1000</v>
      </c>
      <c r="P41">
        <v>1</v>
      </c>
      <c r="Q41">
        <v>1</v>
      </c>
      <c r="R41">
        <v>1</v>
      </c>
      <c r="S41">
        <v>0</v>
      </c>
      <c r="T41">
        <v>0</v>
      </c>
      <c r="U41">
        <v>0</v>
      </c>
      <c r="V41">
        <v>2</v>
      </c>
      <c r="W41">
        <v>1</v>
      </c>
      <c r="X41">
        <v>30</v>
      </c>
      <c r="Y41">
        <v>0</v>
      </c>
      <c r="Z41">
        <v>20</v>
      </c>
    </row>
    <row r="42" spans="1:26" x14ac:dyDescent="0.2">
      <c r="A42">
        <v>41</v>
      </c>
      <c r="B42">
        <v>4</v>
      </c>
      <c r="C42">
        <v>1.35869565217391E-3</v>
      </c>
      <c r="D42">
        <v>0</v>
      </c>
      <c r="E42">
        <v>6.4739267580540896E-2</v>
      </c>
      <c r="F42">
        <v>11.472299712303</v>
      </c>
      <c r="G42" t="s">
        <v>8</v>
      </c>
      <c r="H42">
        <v>57</v>
      </c>
      <c r="I42" t="s">
        <v>171</v>
      </c>
      <c r="J42">
        <v>1</v>
      </c>
      <c r="K42">
        <v>0</v>
      </c>
      <c r="L42">
        <v>0</v>
      </c>
      <c r="M42">
        <v>0</v>
      </c>
      <c r="N42">
        <v>1</v>
      </c>
      <c r="O42">
        <v>1000</v>
      </c>
      <c r="P42">
        <v>1</v>
      </c>
      <c r="Q42">
        <v>1</v>
      </c>
      <c r="R42">
        <v>1</v>
      </c>
      <c r="S42">
        <v>0</v>
      </c>
      <c r="T42">
        <v>0</v>
      </c>
      <c r="U42">
        <v>0</v>
      </c>
      <c r="V42">
        <v>2</v>
      </c>
      <c r="W42">
        <v>1</v>
      </c>
      <c r="X42">
        <v>30</v>
      </c>
      <c r="Y42">
        <v>0</v>
      </c>
      <c r="Z42">
        <v>20</v>
      </c>
    </row>
    <row r="43" spans="1:26" x14ac:dyDescent="0.2">
      <c r="A43">
        <v>42</v>
      </c>
      <c r="B43">
        <v>14</v>
      </c>
      <c r="C43">
        <v>1.40845070422535E-3</v>
      </c>
      <c r="D43">
        <v>354.59624411536203</v>
      </c>
      <c r="E43">
        <v>0.75964369671121301</v>
      </c>
      <c r="F43">
        <v>11.472299712303</v>
      </c>
      <c r="G43" t="s">
        <v>8</v>
      </c>
      <c r="H43">
        <v>57</v>
      </c>
      <c r="I43" t="s">
        <v>171</v>
      </c>
      <c r="J43">
        <v>1</v>
      </c>
      <c r="K43">
        <v>0</v>
      </c>
      <c r="L43">
        <v>0</v>
      </c>
      <c r="M43">
        <v>0</v>
      </c>
      <c r="N43">
        <v>1</v>
      </c>
      <c r="O43">
        <v>1000</v>
      </c>
      <c r="P43">
        <v>1</v>
      </c>
      <c r="Q43">
        <v>1</v>
      </c>
      <c r="R43">
        <v>1</v>
      </c>
      <c r="S43">
        <v>0</v>
      </c>
      <c r="T43">
        <v>0</v>
      </c>
      <c r="U43">
        <v>0</v>
      </c>
      <c r="V43">
        <v>2</v>
      </c>
      <c r="W43">
        <v>1</v>
      </c>
      <c r="X43">
        <v>30</v>
      </c>
      <c r="Y43">
        <v>0</v>
      </c>
      <c r="Z43">
        <v>20</v>
      </c>
    </row>
    <row r="44" spans="1:26" x14ac:dyDescent="0.2">
      <c r="A44">
        <v>43</v>
      </c>
      <c r="B44">
        <v>4</v>
      </c>
      <c r="C44">
        <v>1.36425648021828E-3</v>
      </c>
      <c r="D44">
        <v>36.416179653679599</v>
      </c>
      <c r="E44">
        <v>0.61880521997328397</v>
      </c>
      <c r="F44">
        <v>11.472299712303</v>
      </c>
      <c r="G44" t="s">
        <v>8</v>
      </c>
      <c r="H44">
        <v>57</v>
      </c>
      <c r="I44" t="s">
        <v>171</v>
      </c>
      <c r="J44">
        <v>1</v>
      </c>
      <c r="K44">
        <v>0</v>
      </c>
      <c r="L44">
        <v>0</v>
      </c>
      <c r="M44">
        <v>0</v>
      </c>
      <c r="N44">
        <v>1</v>
      </c>
      <c r="O44">
        <v>1000</v>
      </c>
      <c r="P44">
        <v>1</v>
      </c>
      <c r="Q44">
        <v>1</v>
      </c>
      <c r="R44">
        <v>1</v>
      </c>
      <c r="S44">
        <v>0</v>
      </c>
      <c r="T44">
        <v>0</v>
      </c>
      <c r="U44">
        <v>0</v>
      </c>
      <c r="V44">
        <v>2</v>
      </c>
      <c r="W44">
        <v>1</v>
      </c>
      <c r="X44">
        <v>30</v>
      </c>
      <c r="Y44">
        <v>0</v>
      </c>
      <c r="Z44">
        <v>20</v>
      </c>
    </row>
    <row r="45" spans="1:26" x14ac:dyDescent="0.2">
      <c r="A45">
        <v>44</v>
      </c>
      <c r="B45">
        <v>5</v>
      </c>
      <c r="C45">
        <v>1.3422818791946299E-3</v>
      </c>
      <c r="D45">
        <v>112.57590187590201</v>
      </c>
      <c r="E45">
        <v>0.44727390055701999</v>
      </c>
      <c r="F45">
        <v>11.472299712303</v>
      </c>
      <c r="G45" t="s">
        <v>8</v>
      </c>
      <c r="H45">
        <v>57</v>
      </c>
      <c r="I45" t="s">
        <v>171</v>
      </c>
      <c r="J45">
        <v>1</v>
      </c>
      <c r="K45">
        <v>0</v>
      </c>
      <c r="L45">
        <v>0</v>
      </c>
      <c r="M45">
        <v>0</v>
      </c>
      <c r="N45">
        <v>1</v>
      </c>
      <c r="O45">
        <v>1000</v>
      </c>
      <c r="P45">
        <v>1</v>
      </c>
      <c r="Q45">
        <v>1</v>
      </c>
      <c r="R45">
        <v>1</v>
      </c>
      <c r="S45">
        <v>0</v>
      </c>
      <c r="T45">
        <v>0</v>
      </c>
      <c r="U45">
        <v>0</v>
      </c>
      <c r="V45">
        <v>2</v>
      </c>
      <c r="W45">
        <v>1</v>
      </c>
      <c r="X45">
        <v>30</v>
      </c>
      <c r="Y45">
        <v>0</v>
      </c>
      <c r="Z45">
        <v>20</v>
      </c>
    </row>
    <row r="46" spans="1:26" x14ac:dyDescent="0.2">
      <c r="A46">
        <v>45</v>
      </c>
      <c r="B46">
        <v>2</v>
      </c>
      <c r="C46">
        <v>1.33689839572193E-3</v>
      </c>
      <c r="D46">
        <v>1.6984126984126999</v>
      </c>
      <c r="E46">
        <v>0.202096702995541</v>
      </c>
      <c r="F46">
        <v>11.472299712303</v>
      </c>
      <c r="G46" t="s">
        <v>8</v>
      </c>
      <c r="H46">
        <v>57</v>
      </c>
      <c r="I46" t="s">
        <v>171</v>
      </c>
      <c r="J46">
        <v>1</v>
      </c>
      <c r="K46">
        <v>0</v>
      </c>
      <c r="L46">
        <v>0</v>
      </c>
      <c r="M46">
        <v>0</v>
      </c>
      <c r="N46">
        <v>1</v>
      </c>
      <c r="O46">
        <v>1000</v>
      </c>
      <c r="P46">
        <v>1</v>
      </c>
      <c r="Q46">
        <v>1</v>
      </c>
      <c r="R46">
        <v>1</v>
      </c>
      <c r="S46">
        <v>0</v>
      </c>
      <c r="T46">
        <v>0</v>
      </c>
      <c r="U46">
        <v>0</v>
      </c>
      <c r="V46">
        <v>2</v>
      </c>
      <c r="W46">
        <v>1</v>
      </c>
      <c r="X46">
        <v>30</v>
      </c>
      <c r="Y46">
        <v>0</v>
      </c>
      <c r="Z46">
        <v>20</v>
      </c>
    </row>
    <row r="47" spans="1:26" x14ac:dyDescent="0.2">
      <c r="A47">
        <v>46</v>
      </c>
      <c r="B47">
        <v>7</v>
      </c>
      <c r="C47">
        <v>1.35869565217391E-3</v>
      </c>
      <c r="D47">
        <v>97.415164002664</v>
      </c>
      <c r="E47">
        <v>0.48443373108089999</v>
      </c>
      <c r="F47">
        <v>11.472299712303</v>
      </c>
      <c r="G47" t="s">
        <v>8</v>
      </c>
      <c r="H47">
        <v>57</v>
      </c>
      <c r="I47" t="s">
        <v>171</v>
      </c>
      <c r="J47">
        <v>1</v>
      </c>
      <c r="K47">
        <v>0</v>
      </c>
      <c r="L47">
        <v>0</v>
      </c>
      <c r="M47">
        <v>0</v>
      </c>
      <c r="N47">
        <v>1</v>
      </c>
      <c r="O47">
        <v>1000</v>
      </c>
      <c r="P47">
        <v>1</v>
      </c>
      <c r="Q47">
        <v>1</v>
      </c>
      <c r="R47">
        <v>1</v>
      </c>
      <c r="S47">
        <v>0</v>
      </c>
      <c r="T47">
        <v>0</v>
      </c>
      <c r="U47">
        <v>0</v>
      </c>
      <c r="V47">
        <v>2</v>
      </c>
      <c r="W47">
        <v>1</v>
      </c>
      <c r="X47">
        <v>30</v>
      </c>
      <c r="Y47">
        <v>0</v>
      </c>
      <c r="Z47">
        <v>20</v>
      </c>
    </row>
    <row r="48" spans="1:26" x14ac:dyDescent="0.2">
      <c r="A48">
        <v>47</v>
      </c>
      <c r="B48">
        <v>3</v>
      </c>
      <c r="C48">
        <v>1.4025245441795201E-3</v>
      </c>
      <c r="D48">
        <v>0</v>
      </c>
      <c r="E48">
        <v>8.4656611274528504E-2</v>
      </c>
      <c r="F48">
        <v>11.472299712303</v>
      </c>
      <c r="G48" t="s">
        <v>8</v>
      </c>
      <c r="H48">
        <v>57</v>
      </c>
      <c r="I48" t="s">
        <v>171</v>
      </c>
      <c r="J48">
        <v>1</v>
      </c>
      <c r="K48">
        <v>0</v>
      </c>
      <c r="L48">
        <v>0</v>
      </c>
      <c r="M48">
        <v>0</v>
      </c>
      <c r="N48">
        <v>1</v>
      </c>
      <c r="O48">
        <v>1000</v>
      </c>
      <c r="P48">
        <v>1</v>
      </c>
      <c r="Q48">
        <v>1</v>
      </c>
      <c r="R48">
        <v>1</v>
      </c>
      <c r="S48">
        <v>0</v>
      </c>
      <c r="T48">
        <v>0</v>
      </c>
      <c r="U48">
        <v>0</v>
      </c>
      <c r="V48">
        <v>2</v>
      </c>
      <c r="W48">
        <v>1</v>
      </c>
      <c r="X48">
        <v>30</v>
      </c>
      <c r="Y48">
        <v>0</v>
      </c>
      <c r="Z48">
        <v>20</v>
      </c>
    </row>
    <row r="49" spans="1:26" x14ac:dyDescent="0.2">
      <c r="A49">
        <v>48</v>
      </c>
      <c r="B49">
        <v>14</v>
      </c>
      <c r="C49">
        <v>1.40646976090014E-3</v>
      </c>
      <c r="D49">
        <v>191.76722117751501</v>
      </c>
      <c r="E49">
        <v>1</v>
      </c>
      <c r="F49">
        <v>11.472299712303</v>
      </c>
      <c r="G49" t="s">
        <v>8</v>
      </c>
      <c r="H49">
        <v>57</v>
      </c>
      <c r="I49" t="s">
        <v>171</v>
      </c>
      <c r="J49">
        <v>1</v>
      </c>
      <c r="K49">
        <v>0</v>
      </c>
      <c r="L49">
        <v>0</v>
      </c>
      <c r="M49">
        <v>0</v>
      </c>
      <c r="N49">
        <v>1</v>
      </c>
      <c r="O49">
        <v>1000</v>
      </c>
      <c r="P49">
        <v>1</v>
      </c>
      <c r="Q49">
        <v>1</v>
      </c>
      <c r="R49">
        <v>1</v>
      </c>
      <c r="S49">
        <v>0</v>
      </c>
      <c r="T49">
        <v>0</v>
      </c>
      <c r="U49">
        <v>0</v>
      </c>
      <c r="V49">
        <v>2</v>
      </c>
      <c r="W49">
        <v>1</v>
      </c>
      <c r="X49">
        <v>30</v>
      </c>
      <c r="Y49">
        <v>0</v>
      </c>
      <c r="Z49">
        <v>20</v>
      </c>
    </row>
    <row r="50" spans="1:26" x14ac:dyDescent="0.2">
      <c r="A50">
        <v>49</v>
      </c>
      <c r="B50">
        <v>2</v>
      </c>
      <c r="C50">
        <v>1.26742712294043E-3</v>
      </c>
      <c r="D50">
        <v>41.936421911421903</v>
      </c>
      <c r="E50">
        <v>0.25687760500167101</v>
      </c>
      <c r="F50">
        <v>11.472299712303</v>
      </c>
      <c r="G50" t="s">
        <v>8</v>
      </c>
      <c r="H50">
        <v>57</v>
      </c>
      <c r="I50" t="s">
        <v>171</v>
      </c>
      <c r="J50">
        <v>1</v>
      </c>
      <c r="K50">
        <v>0</v>
      </c>
      <c r="L50">
        <v>0</v>
      </c>
      <c r="M50">
        <v>0</v>
      </c>
      <c r="N50">
        <v>1</v>
      </c>
      <c r="O50">
        <v>1000</v>
      </c>
      <c r="P50">
        <v>1</v>
      </c>
      <c r="Q50">
        <v>1</v>
      </c>
      <c r="R50">
        <v>1</v>
      </c>
      <c r="S50">
        <v>0</v>
      </c>
      <c r="T50">
        <v>0</v>
      </c>
      <c r="U50">
        <v>0</v>
      </c>
      <c r="V50">
        <v>2</v>
      </c>
      <c r="W50">
        <v>1</v>
      </c>
      <c r="X50">
        <v>30</v>
      </c>
      <c r="Y50">
        <v>0</v>
      </c>
      <c r="Z50">
        <v>20</v>
      </c>
    </row>
    <row r="51" spans="1:26" x14ac:dyDescent="0.2">
      <c r="A51">
        <v>50</v>
      </c>
      <c r="B51">
        <v>2</v>
      </c>
      <c r="C51">
        <v>1.3458950201884301E-3</v>
      </c>
      <c r="D51">
        <v>56.569782015370301</v>
      </c>
      <c r="E51">
        <v>0.34666050003300503</v>
      </c>
      <c r="F51">
        <v>11.472299712303</v>
      </c>
      <c r="G51" t="s">
        <v>8</v>
      </c>
      <c r="H51">
        <v>57</v>
      </c>
      <c r="I51" t="s">
        <v>171</v>
      </c>
      <c r="J51">
        <v>1</v>
      </c>
      <c r="K51">
        <v>0</v>
      </c>
      <c r="L51">
        <v>0</v>
      </c>
      <c r="M51">
        <v>0</v>
      </c>
      <c r="N51">
        <v>1</v>
      </c>
      <c r="O51">
        <v>1000</v>
      </c>
      <c r="P51">
        <v>1</v>
      </c>
      <c r="Q51">
        <v>1</v>
      </c>
      <c r="R51">
        <v>1</v>
      </c>
      <c r="S51">
        <v>0</v>
      </c>
      <c r="T51">
        <v>0</v>
      </c>
      <c r="U51">
        <v>0</v>
      </c>
      <c r="V51">
        <v>2</v>
      </c>
      <c r="W51">
        <v>1</v>
      </c>
      <c r="X51">
        <v>30</v>
      </c>
      <c r="Y51">
        <v>0</v>
      </c>
      <c r="Z51">
        <v>20</v>
      </c>
    </row>
    <row r="52" spans="1:26" x14ac:dyDescent="0.2">
      <c r="A52">
        <v>51</v>
      </c>
      <c r="B52">
        <v>10</v>
      </c>
      <c r="C52">
        <v>1.3966480446927401E-3</v>
      </c>
      <c r="D52">
        <v>194.135012618101</v>
      </c>
      <c r="E52">
        <v>0.70837700924257696</v>
      </c>
      <c r="F52">
        <v>11.472299712303</v>
      </c>
      <c r="G52" t="s">
        <v>8</v>
      </c>
      <c r="H52">
        <v>57</v>
      </c>
      <c r="I52" t="s">
        <v>171</v>
      </c>
      <c r="J52">
        <v>1</v>
      </c>
      <c r="K52">
        <v>0</v>
      </c>
      <c r="L52">
        <v>0</v>
      </c>
      <c r="M52">
        <v>0</v>
      </c>
      <c r="N52">
        <v>1</v>
      </c>
      <c r="O52">
        <v>1000</v>
      </c>
      <c r="P52">
        <v>1</v>
      </c>
      <c r="Q52">
        <v>1</v>
      </c>
      <c r="R52">
        <v>1</v>
      </c>
      <c r="S52">
        <v>0</v>
      </c>
      <c r="T52">
        <v>0</v>
      </c>
      <c r="U52">
        <v>0</v>
      </c>
      <c r="V52">
        <v>2</v>
      </c>
      <c r="W52">
        <v>1</v>
      </c>
      <c r="X52">
        <v>30</v>
      </c>
      <c r="Y52">
        <v>0</v>
      </c>
      <c r="Z52">
        <v>20</v>
      </c>
    </row>
    <row r="53" spans="1:26" x14ac:dyDescent="0.2">
      <c r="A53">
        <v>52</v>
      </c>
      <c r="B53">
        <v>4</v>
      </c>
      <c r="C53">
        <v>1.36425648021828E-3</v>
      </c>
      <c r="D53">
        <v>77.361077811077806</v>
      </c>
      <c r="E53">
        <v>0.38715133319386202</v>
      </c>
      <c r="F53">
        <v>11.472299712303</v>
      </c>
      <c r="G53" t="s">
        <v>8</v>
      </c>
      <c r="H53">
        <v>57</v>
      </c>
      <c r="I53" t="s">
        <v>171</v>
      </c>
      <c r="J53">
        <v>1</v>
      </c>
      <c r="K53">
        <v>0</v>
      </c>
      <c r="L53">
        <v>0</v>
      </c>
      <c r="M53">
        <v>0</v>
      </c>
      <c r="N53">
        <v>1</v>
      </c>
      <c r="O53">
        <v>1000</v>
      </c>
      <c r="P53">
        <v>1</v>
      </c>
      <c r="Q53">
        <v>1</v>
      </c>
      <c r="R53">
        <v>1</v>
      </c>
      <c r="S53">
        <v>0</v>
      </c>
      <c r="T53">
        <v>0</v>
      </c>
      <c r="U53">
        <v>0</v>
      </c>
      <c r="V53">
        <v>2</v>
      </c>
      <c r="W53">
        <v>1</v>
      </c>
      <c r="X53">
        <v>30</v>
      </c>
      <c r="Y53">
        <v>0</v>
      </c>
      <c r="Z53">
        <v>20</v>
      </c>
    </row>
    <row r="54" spans="1:26" x14ac:dyDescent="0.2">
      <c r="A54">
        <v>53</v>
      </c>
      <c r="B54">
        <v>1</v>
      </c>
      <c r="C54">
        <v>3.3046926635822899E-4</v>
      </c>
      <c r="D54">
        <v>2.3812271062271102</v>
      </c>
      <c r="E54">
        <v>0.149797497980317</v>
      </c>
      <c r="F54">
        <v>11.472299712303</v>
      </c>
      <c r="G54" t="s">
        <v>8</v>
      </c>
      <c r="H54">
        <v>57</v>
      </c>
      <c r="I54" t="s">
        <v>171</v>
      </c>
      <c r="J54">
        <v>1</v>
      </c>
      <c r="K54">
        <v>0</v>
      </c>
      <c r="L54">
        <v>0</v>
      </c>
      <c r="M54">
        <v>0</v>
      </c>
      <c r="N54">
        <v>1</v>
      </c>
      <c r="O54">
        <v>1000</v>
      </c>
      <c r="P54">
        <v>1</v>
      </c>
      <c r="Q54">
        <v>1</v>
      </c>
      <c r="R54">
        <v>1</v>
      </c>
      <c r="S54">
        <v>0</v>
      </c>
      <c r="T54">
        <v>0</v>
      </c>
      <c r="U54">
        <v>0</v>
      </c>
      <c r="V54">
        <v>2</v>
      </c>
      <c r="W54">
        <v>1</v>
      </c>
      <c r="X54">
        <v>30</v>
      </c>
      <c r="Y54">
        <v>0</v>
      </c>
      <c r="Z54">
        <v>20</v>
      </c>
    </row>
    <row r="55" spans="1:26" x14ac:dyDescent="0.2">
      <c r="A55">
        <v>54</v>
      </c>
      <c r="B55">
        <v>3</v>
      </c>
      <c r="C55">
        <v>1.1494252873563201E-3</v>
      </c>
      <c r="D55">
        <v>113.80876623376599</v>
      </c>
      <c r="E55">
        <v>0.12957262058081401</v>
      </c>
      <c r="F55">
        <v>11.472299712303</v>
      </c>
      <c r="G55" t="s">
        <v>8</v>
      </c>
      <c r="H55">
        <v>57</v>
      </c>
      <c r="I55" t="s">
        <v>171</v>
      </c>
      <c r="J55">
        <v>1</v>
      </c>
      <c r="K55">
        <v>0</v>
      </c>
      <c r="L55">
        <v>0</v>
      </c>
      <c r="M55">
        <v>0</v>
      </c>
      <c r="N55">
        <v>1</v>
      </c>
      <c r="O55">
        <v>1000</v>
      </c>
      <c r="P55">
        <v>1</v>
      </c>
      <c r="Q55">
        <v>1</v>
      </c>
      <c r="R55">
        <v>1</v>
      </c>
      <c r="S55">
        <v>0</v>
      </c>
      <c r="T55">
        <v>0</v>
      </c>
      <c r="U55">
        <v>0</v>
      </c>
      <c r="V55">
        <v>2</v>
      </c>
      <c r="W55">
        <v>1</v>
      </c>
      <c r="X55">
        <v>30</v>
      </c>
      <c r="Y55">
        <v>0</v>
      </c>
      <c r="Z55">
        <v>20</v>
      </c>
    </row>
    <row r="56" spans="1:26" x14ac:dyDescent="0.2">
      <c r="A56">
        <v>55</v>
      </c>
      <c r="B56">
        <v>12</v>
      </c>
      <c r="C56">
        <v>1.40646976090014E-3</v>
      </c>
      <c r="D56">
        <v>166.12500497868101</v>
      </c>
      <c r="E56">
        <v>0.87707082842491102</v>
      </c>
      <c r="F56">
        <v>11.472299712303</v>
      </c>
      <c r="G56" t="s">
        <v>8</v>
      </c>
      <c r="H56">
        <v>57</v>
      </c>
      <c r="I56" t="s">
        <v>171</v>
      </c>
      <c r="J56">
        <v>1</v>
      </c>
      <c r="K56">
        <v>0</v>
      </c>
      <c r="L56">
        <v>0</v>
      </c>
      <c r="M56">
        <v>0</v>
      </c>
      <c r="N56">
        <v>1</v>
      </c>
      <c r="O56">
        <v>1000</v>
      </c>
      <c r="P56">
        <v>1</v>
      </c>
      <c r="Q56">
        <v>1</v>
      </c>
      <c r="R56">
        <v>1</v>
      </c>
      <c r="S56">
        <v>0</v>
      </c>
      <c r="T56">
        <v>0</v>
      </c>
      <c r="U56">
        <v>0</v>
      </c>
      <c r="V56">
        <v>2</v>
      </c>
      <c r="W56">
        <v>1</v>
      </c>
      <c r="X56">
        <v>30</v>
      </c>
      <c r="Y56">
        <v>0</v>
      </c>
      <c r="Z56">
        <v>20</v>
      </c>
    </row>
    <row r="57" spans="1:26" x14ac:dyDescent="0.2">
      <c r="A57">
        <v>56</v>
      </c>
      <c r="B57">
        <v>0</v>
      </c>
      <c r="C57">
        <v>3.1328320802005E-4</v>
      </c>
      <c r="D57">
        <v>0</v>
      </c>
      <c r="E57">
        <v>0.24008204289617599</v>
      </c>
      <c r="F57">
        <v>11.472299712303</v>
      </c>
      <c r="G57" t="s">
        <v>8</v>
      </c>
      <c r="H57">
        <v>57</v>
      </c>
      <c r="I57" t="s">
        <v>171</v>
      </c>
      <c r="J57">
        <v>1</v>
      </c>
      <c r="K57">
        <v>0</v>
      </c>
      <c r="L57">
        <v>0</v>
      </c>
      <c r="M57">
        <v>0</v>
      </c>
      <c r="N57">
        <v>1</v>
      </c>
      <c r="O57">
        <v>1000</v>
      </c>
      <c r="P57">
        <v>1</v>
      </c>
      <c r="Q57">
        <v>1</v>
      </c>
      <c r="R57">
        <v>1</v>
      </c>
      <c r="S57">
        <v>0</v>
      </c>
      <c r="T57">
        <v>0</v>
      </c>
      <c r="U57">
        <v>0</v>
      </c>
      <c r="V57">
        <v>2</v>
      </c>
      <c r="W57">
        <v>1</v>
      </c>
      <c r="X57">
        <v>30</v>
      </c>
      <c r="Y57">
        <v>0</v>
      </c>
      <c r="Z57">
        <v>20</v>
      </c>
    </row>
    <row r="58" spans="1:26" x14ac:dyDescent="0.2">
      <c r="A58">
        <v>57</v>
      </c>
      <c r="B58">
        <v>4</v>
      </c>
      <c r="C58">
        <v>1.46842878120411E-3</v>
      </c>
      <c r="D58">
        <v>0</v>
      </c>
      <c r="E58">
        <v>0.18296013285263599</v>
      </c>
      <c r="F58">
        <v>11.472299712303</v>
      </c>
      <c r="G58" t="s">
        <v>8</v>
      </c>
      <c r="H58">
        <v>57</v>
      </c>
      <c r="I58" t="s">
        <v>171</v>
      </c>
      <c r="J58">
        <v>1</v>
      </c>
      <c r="K58">
        <v>0</v>
      </c>
      <c r="L58">
        <v>0</v>
      </c>
      <c r="M58">
        <v>0</v>
      </c>
      <c r="N58">
        <v>1</v>
      </c>
      <c r="O58">
        <v>1000</v>
      </c>
      <c r="P58">
        <v>1</v>
      </c>
      <c r="Q58">
        <v>1</v>
      </c>
      <c r="R58">
        <v>1</v>
      </c>
      <c r="S58">
        <v>0</v>
      </c>
      <c r="T58">
        <v>0</v>
      </c>
      <c r="U58">
        <v>0</v>
      </c>
      <c r="V58">
        <v>2</v>
      </c>
      <c r="W58">
        <v>1</v>
      </c>
      <c r="X58">
        <v>30</v>
      </c>
      <c r="Y58">
        <v>0</v>
      </c>
      <c r="Z58">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0"/>
  <sheetViews>
    <sheetView workbookViewId="0">
      <selection activeCell="N17" sqref="N17"/>
    </sheetView>
  </sheetViews>
  <sheetFormatPr defaultRowHeight="15" x14ac:dyDescent="0.2"/>
  <cols>
    <col min="5" max="5" width="11.75" bestFit="1" customWidth="1"/>
    <col min="6" max="6" width="18" bestFit="1" customWidth="1"/>
    <col min="7" max="7" width="2.5" customWidth="1"/>
    <col min="8" max="8" width="11.75" bestFit="1" customWidth="1"/>
    <col min="9" max="9" width="16.625" bestFit="1" customWidth="1"/>
    <col min="10" max="10" width="2.25" customWidth="1"/>
  </cols>
  <sheetData>
    <row r="1" spans="1:11" ht="12.75" x14ac:dyDescent="0.2">
      <c r="A1" t="s">
        <v>95</v>
      </c>
      <c r="B1" t="s">
        <v>96</v>
      </c>
      <c r="C1" t="s">
        <v>97</v>
      </c>
      <c r="E1" s="14" t="s">
        <v>111</v>
      </c>
      <c r="F1" s="14"/>
      <c r="G1" s="14"/>
      <c r="H1" s="14"/>
      <c r="I1" s="14"/>
    </row>
    <row r="2" spans="1:11" ht="12.75" x14ac:dyDescent="0.2">
      <c r="A2" t="s">
        <v>38</v>
      </c>
      <c r="B2" t="s">
        <v>48</v>
      </c>
      <c r="C2">
        <v>1</v>
      </c>
    </row>
    <row r="3" spans="1:11" ht="12.75" x14ac:dyDescent="0.2">
      <c r="A3" t="s">
        <v>38</v>
      </c>
      <c r="B3" t="s">
        <v>86</v>
      </c>
      <c r="C3">
        <v>1</v>
      </c>
      <c r="E3" s="11" t="s">
        <v>106</v>
      </c>
      <c r="F3" t="s">
        <v>107</v>
      </c>
      <c r="H3" s="11" t="s">
        <v>106</v>
      </c>
      <c r="I3" t="s">
        <v>104</v>
      </c>
    </row>
    <row r="4" spans="1:11" ht="12.75" x14ac:dyDescent="0.2">
      <c r="A4" t="s">
        <v>38</v>
      </c>
      <c r="B4" t="s">
        <v>61</v>
      </c>
      <c r="C4">
        <v>1</v>
      </c>
      <c r="E4" s="12" t="s">
        <v>38</v>
      </c>
      <c r="F4" s="10">
        <v>5</v>
      </c>
      <c r="H4" s="12" t="s">
        <v>51</v>
      </c>
      <c r="I4" s="10">
        <v>14</v>
      </c>
      <c r="K4" t="s">
        <v>113</v>
      </c>
    </row>
    <row r="5" spans="1:11" ht="12.75" x14ac:dyDescent="0.2">
      <c r="A5" t="s">
        <v>38</v>
      </c>
      <c r="B5" t="s">
        <v>57</v>
      </c>
      <c r="C5">
        <v>1</v>
      </c>
      <c r="E5" s="12" t="s">
        <v>56</v>
      </c>
      <c r="F5" s="10">
        <v>6</v>
      </c>
      <c r="H5" s="12" t="s">
        <v>57</v>
      </c>
      <c r="I5" s="10">
        <v>13</v>
      </c>
      <c r="K5" t="s">
        <v>115</v>
      </c>
    </row>
    <row r="6" spans="1:11" ht="12.75" x14ac:dyDescent="0.2">
      <c r="A6" t="s">
        <v>38</v>
      </c>
      <c r="B6" t="s">
        <v>51</v>
      </c>
      <c r="C6">
        <v>1</v>
      </c>
      <c r="E6" s="12" t="s">
        <v>58</v>
      </c>
      <c r="F6" s="10">
        <v>6</v>
      </c>
      <c r="H6" s="12" t="s">
        <v>64</v>
      </c>
      <c r="I6" s="10">
        <v>11</v>
      </c>
    </row>
    <row r="7" spans="1:11" ht="12.75" x14ac:dyDescent="0.2">
      <c r="A7" t="s">
        <v>40</v>
      </c>
      <c r="B7" t="s">
        <v>42</v>
      </c>
      <c r="C7">
        <v>1</v>
      </c>
      <c r="E7" s="12" t="s">
        <v>60</v>
      </c>
      <c r="F7" s="10">
        <v>6</v>
      </c>
      <c r="H7" s="12" t="s">
        <v>48</v>
      </c>
      <c r="I7" s="10">
        <v>11</v>
      </c>
    </row>
    <row r="8" spans="1:11" ht="12.75" x14ac:dyDescent="0.2">
      <c r="A8" t="s">
        <v>40</v>
      </c>
      <c r="B8" t="s">
        <v>72</v>
      </c>
      <c r="C8">
        <v>1</v>
      </c>
      <c r="E8" s="12" t="s">
        <v>62</v>
      </c>
      <c r="F8" s="10">
        <v>6</v>
      </c>
      <c r="H8" s="12" t="s">
        <v>69</v>
      </c>
      <c r="I8" s="10">
        <v>10</v>
      </c>
    </row>
    <row r="9" spans="1:11" ht="12.75" x14ac:dyDescent="0.2">
      <c r="A9" t="s">
        <v>40</v>
      </c>
      <c r="B9" t="s">
        <v>91</v>
      </c>
      <c r="C9">
        <v>1</v>
      </c>
      <c r="E9" s="12" t="s">
        <v>64</v>
      </c>
      <c r="F9" s="10">
        <v>6</v>
      </c>
      <c r="H9" s="12" t="s">
        <v>73</v>
      </c>
      <c r="I9" s="10">
        <v>9</v>
      </c>
    </row>
    <row r="10" spans="1:11" ht="12.75" x14ac:dyDescent="0.2">
      <c r="A10" t="s">
        <v>40</v>
      </c>
      <c r="B10" t="s">
        <v>69</v>
      </c>
      <c r="C10">
        <v>1</v>
      </c>
      <c r="E10" s="12" t="s">
        <v>66</v>
      </c>
      <c r="F10" s="10">
        <v>6</v>
      </c>
      <c r="H10" s="12" t="s">
        <v>42</v>
      </c>
      <c r="I10" s="10">
        <v>9</v>
      </c>
    </row>
    <row r="11" spans="1:11" ht="12.75" x14ac:dyDescent="0.2">
      <c r="A11" t="s">
        <v>42</v>
      </c>
      <c r="B11" t="s">
        <v>38</v>
      </c>
      <c r="C11">
        <v>1</v>
      </c>
      <c r="E11" s="12" t="s">
        <v>68</v>
      </c>
      <c r="F11" s="10">
        <v>6</v>
      </c>
      <c r="H11" s="12" t="s">
        <v>86</v>
      </c>
      <c r="I11" s="10">
        <v>8</v>
      </c>
    </row>
    <row r="12" spans="1:11" ht="12.75" x14ac:dyDescent="0.2">
      <c r="A12" t="s">
        <v>42</v>
      </c>
      <c r="B12" t="s">
        <v>52</v>
      </c>
      <c r="C12">
        <v>1</v>
      </c>
      <c r="E12" s="12" t="s">
        <v>70</v>
      </c>
      <c r="F12" s="10">
        <v>6</v>
      </c>
      <c r="H12" s="12" t="s">
        <v>43</v>
      </c>
      <c r="I12" s="10">
        <v>7</v>
      </c>
    </row>
    <row r="13" spans="1:11" ht="12.75" x14ac:dyDescent="0.2">
      <c r="A13" t="s">
        <v>42</v>
      </c>
      <c r="B13" t="s">
        <v>86</v>
      </c>
      <c r="C13">
        <v>1</v>
      </c>
      <c r="E13" s="12" t="s">
        <v>40</v>
      </c>
      <c r="F13" s="10">
        <v>4</v>
      </c>
      <c r="H13" s="12" t="s">
        <v>94</v>
      </c>
      <c r="I13" s="10">
        <v>7</v>
      </c>
    </row>
    <row r="14" spans="1:11" ht="12.75" x14ac:dyDescent="0.2">
      <c r="A14" t="s">
        <v>42</v>
      </c>
      <c r="B14" t="s">
        <v>83</v>
      </c>
      <c r="C14">
        <v>1</v>
      </c>
      <c r="E14" s="12" t="s">
        <v>82</v>
      </c>
      <c r="F14" s="10">
        <v>6</v>
      </c>
      <c r="H14" s="12" t="s">
        <v>80</v>
      </c>
      <c r="I14" s="10">
        <v>7</v>
      </c>
    </row>
    <row r="15" spans="1:11" ht="12.75" x14ac:dyDescent="0.2">
      <c r="A15" t="s">
        <v>42</v>
      </c>
      <c r="B15" t="s">
        <v>57</v>
      </c>
      <c r="C15">
        <v>1</v>
      </c>
      <c r="E15" s="12" t="s">
        <v>84</v>
      </c>
      <c r="F15" s="10">
        <v>4</v>
      </c>
      <c r="H15" s="12" t="s">
        <v>72</v>
      </c>
      <c r="I15" s="10">
        <v>6</v>
      </c>
    </row>
    <row r="16" spans="1:11" ht="12.75" x14ac:dyDescent="0.2">
      <c r="A16" t="s">
        <v>44</v>
      </c>
      <c r="B16" t="s">
        <v>69</v>
      </c>
      <c r="C16">
        <v>1</v>
      </c>
      <c r="E16" s="12" t="s">
        <v>86</v>
      </c>
      <c r="F16" s="10">
        <v>6</v>
      </c>
      <c r="H16" s="12" t="s">
        <v>61</v>
      </c>
      <c r="I16" s="10">
        <v>6</v>
      </c>
    </row>
    <row r="17" spans="1:9" ht="12.75" x14ac:dyDescent="0.2">
      <c r="A17" t="s">
        <v>44</v>
      </c>
      <c r="B17" t="s">
        <v>57</v>
      </c>
      <c r="C17">
        <v>1</v>
      </c>
      <c r="E17" s="12" t="s">
        <v>92</v>
      </c>
      <c r="F17" s="10">
        <v>6</v>
      </c>
      <c r="H17" s="12" t="s">
        <v>38</v>
      </c>
      <c r="I17" s="10">
        <v>6</v>
      </c>
    </row>
    <row r="18" spans="1:9" ht="12.75" x14ac:dyDescent="0.2">
      <c r="A18" t="s">
        <v>44</v>
      </c>
      <c r="B18" t="s">
        <v>43</v>
      </c>
      <c r="C18">
        <v>1</v>
      </c>
      <c r="E18" s="12" t="s">
        <v>94</v>
      </c>
      <c r="F18" s="10">
        <v>5</v>
      </c>
      <c r="H18" s="12" t="s">
        <v>53</v>
      </c>
      <c r="I18" s="10">
        <v>5</v>
      </c>
    </row>
    <row r="19" spans="1:9" ht="12.75" x14ac:dyDescent="0.2">
      <c r="A19" t="s">
        <v>48</v>
      </c>
      <c r="B19" t="s">
        <v>38</v>
      </c>
      <c r="C19">
        <v>1</v>
      </c>
      <c r="E19" s="12" t="s">
        <v>42</v>
      </c>
      <c r="F19" s="10">
        <v>5</v>
      </c>
      <c r="H19" s="12" t="s">
        <v>87</v>
      </c>
      <c r="I19" s="10">
        <v>5</v>
      </c>
    </row>
    <row r="20" spans="1:9" ht="12.75" x14ac:dyDescent="0.2">
      <c r="A20" t="s">
        <v>48</v>
      </c>
      <c r="B20" t="s">
        <v>80</v>
      </c>
      <c r="C20">
        <v>1</v>
      </c>
      <c r="E20" s="12" t="s">
        <v>93</v>
      </c>
      <c r="F20" s="10">
        <v>6</v>
      </c>
      <c r="H20" s="12" t="s">
        <v>91</v>
      </c>
      <c r="I20" s="10">
        <v>5</v>
      </c>
    </row>
    <row r="21" spans="1:9" ht="12.75" x14ac:dyDescent="0.2">
      <c r="A21" t="s">
        <v>48</v>
      </c>
      <c r="B21" t="s">
        <v>86</v>
      </c>
      <c r="C21">
        <v>1</v>
      </c>
      <c r="E21" s="12" t="s">
        <v>91</v>
      </c>
      <c r="F21" s="10">
        <v>6</v>
      </c>
      <c r="H21" s="12" t="s">
        <v>74</v>
      </c>
      <c r="I21" s="10">
        <v>5</v>
      </c>
    </row>
    <row r="22" spans="1:9" ht="12.75" x14ac:dyDescent="0.2">
      <c r="A22" t="s">
        <v>48</v>
      </c>
      <c r="B22" t="s">
        <v>57</v>
      </c>
      <c r="C22">
        <v>1</v>
      </c>
      <c r="E22" s="12" t="s">
        <v>89</v>
      </c>
      <c r="F22" s="10">
        <v>5</v>
      </c>
      <c r="H22" s="12" t="s">
        <v>54</v>
      </c>
      <c r="I22" s="10">
        <v>5</v>
      </c>
    </row>
    <row r="23" spans="1:9" ht="12.75" x14ac:dyDescent="0.2">
      <c r="A23" t="s">
        <v>48</v>
      </c>
      <c r="B23" t="s">
        <v>49</v>
      </c>
      <c r="C23">
        <v>1</v>
      </c>
      <c r="E23" s="12" t="s">
        <v>85</v>
      </c>
      <c r="F23" s="10">
        <v>6</v>
      </c>
      <c r="H23" s="12" t="s">
        <v>65</v>
      </c>
      <c r="I23" s="10">
        <v>5</v>
      </c>
    </row>
    <row r="24" spans="1:9" ht="12.75" x14ac:dyDescent="0.2">
      <c r="A24" t="s">
        <v>48</v>
      </c>
      <c r="B24" t="s">
        <v>47</v>
      </c>
      <c r="C24">
        <v>1</v>
      </c>
      <c r="E24" s="12" t="s">
        <v>83</v>
      </c>
      <c r="F24" s="10">
        <v>6</v>
      </c>
      <c r="H24" s="12" t="s">
        <v>59</v>
      </c>
      <c r="I24" s="10">
        <v>5</v>
      </c>
    </row>
    <row r="25" spans="1:9" ht="12.75" x14ac:dyDescent="0.2">
      <c r="A25" t="s">
        <v>52</v>
      </c>
      <c r="B25" t="s">
        <v>54</v>
      </c>
      <c r="C25">
        <v>1</v>
      </c>
      <c r="E25" s="12" t="s">
        <v>81</v>
      </c>
      <c r="F25" s="10">
        <v>6</v>
      </c>
      <c r="H25" s="12" t="s">
        <v>93</v>
      </c>
      <c r="I25" s="10">
        <v>4</v>
      </c>
    </row>
    <row r="26" spans="1:9" ht="12.75" x14ac:dyDescent="0.2">
      <c r="A26" t="s">
        <v>52</v>
      </c>
      <c r="B26" t="s">
        <v>62</v>
      </c>
      <c r="C26">
        <v>1</v>
      </c>
      <c r="E26" s="12" t="s">
        <v>79</v>
      </c>
      <c r="F26" s="10">
        <v>6</v>
      </c>
      <c r="H26" s="12" t="s">
        <v>75</v>
      </c>
      <c r="I26" s="10">
        <v>4</v>
      </c>
    </row>
    <row r="27" spans="1:9" ht="12.75" x14ac:dyDescent="0.2">
      <c r="A27" t="s">
        <v>52</v>
      </c>
      <c r="B27" t="s">
        <v>66</v>
      </c>
      <c r="C27">
        <v>1</v>
      </c>
      <c r="E27" s="12" t="s">
        <v>77</v>
      </c>
      <c r="F27" s="10">
        <v>6</v>
      </c>
      <c r="H27" s="12" t="s">
        <v>70</v>
      </c>
      <c r="I27" s="10">
        <v>4</v>
      </c>
    </row>
    <row r="28" spans="1:9" ht="12.75" x14ac:dyDescent="0.2">
      <c r="A28" t="s">
        <v>52</v>
      </c>
      <c r="B28" t="s">
        <v>68</v>
      </c>
      <c r="C28">
        <v>1</v>
      </c>
      <c r="E28" s="12" t="s">
        <v>75</v>
      </c>
      <c r="F28" s="10">
        <v>6</v>
      </c>
      <c r="H28" s="12" t="s">
        <v>66</v>
      </c>
      <c r="I28" s="10">
        <v>4</v>
      </c>
    </row>
    <row r="29" spans="1:9" ht="12.75" x14ac:dyDescent="0.2">
      <c r="A29" t="s">
        <v>52</v>
      </c>
      <c r="B29" t="s">
        <v>74</v>
      </c>
      <c r="C29">
        <v>1</v>
      </c>
      <c r="E29" s="12" t="s">
        <v>73</v>
      </c>
      <c r="F29" s="10">
        <v>4</v>
      </c>
      <c r="H29" s="12" t="s">
        <v>52</v>
      </c>
      <c r="I29" s="10">
        <v>4</v>
      </c>
    </row>
    <row r="30" spans="1:9" ht="12.75" x14ac:dyDescent="0.2">
      <c r="A30" t="s">
        <v>52</v>
      </c>
      <c r="B30" t="s">
        <v>45</v>
      </c>
      <c r="C30">
        <v>1</v>
      </c>
      <c r="E30" s="12" t="s">
        <v>69</v>
      </c>
      <c r="F30" s="10">
        <v>6</v>
      </c>
      <c r="H30" s="12" t="s">
        <v>71</v>
      </c>
      <c r="I30" s="10">
        <v>4</v>
      </c>
    </row>
    <row r="31" spans="1:9" ht="12.75" x14ac:dyDescent="0.2">
      <c r="A31" t="s">
        <v>54</v>
      </c>
      <c r="B31" t="s">
        <v>42</v>
      </c>
      <c r="C31">
        <v>1</v>
      </c>
      <c r="E31" s="12" t="s">
        <v>67</v>
      </c>
      <c r="F31" s="10">
        <v>5</v>
      </c>
      <c r="H31" s="12" t="s">
        <v>45</v>
      </c>
      <c r="I31" s="10">
        <v>4</v>
      </c>
    </row>
    <row r="32" spans="1:9" ht="12.75" x14ac:dyDescent="0.2">
      <c r="A32" t="s">
        <v>54</v>
      </c>
      <c r="B32" t="s">
        <v>64</v>
      </c>
      <c r="C32">
        <v>1</v>
      </c>
      <c r="E32" s="12" t="s">
        <v>65</v>
      </c>
      <c r="F32" s="10">
        <v>6</v>
      </c>
      <c r="H32" s="12" t="s">
        <v>81</v>
      </c>
      <c r="I32" s="10">
        <v>4</v>
      </c>
    </row>
    <row r="33" spans="1:9" ht="12.75" x14ac:dyDescent="0.2">
      <c r="A33" t="s">
        <v>54</v>
      </c>
      <c r="B33" t="s">
        <v>76</v>
      </c>
      <c r="C33">
        <v>1</v>
      </c>
      <c r="E33" s="12" t="s">
        <v>63</v>
      </c>
      <c r="F33" s="10">
        <v>5</v>
      </c>
      <c r="H33" s="12" t="s">
        <v>50</v>
      </c>
      <c r="I33" s="10">
        <v>3</v>
      </c>
    </row>
    <row r="34" spans="1:9" ht="12.75" x14ac:dyDescent="0.2">
      <c r="A34" t="s">
        <v>54</v>
      </c>
      <c r="B34" t="s">
        <v>87</v>
      </c>
      <c r="C34">
        <v>1</v>
      </c>
      <c r="E34" s="12" t="s">
        <v>61</v>
      </c>
      <c r="F34" s="10">
        <v>6</v>
      </c>
      <c r="H34" s="12" t="s">
        <v>49</v>
      </c>
      <c r="I34" s="10">
        <v>3</v>
      </c>
    </row>
    <row r="35" spans="1:9" ht="12.75" x14ac:dyDescent="0.2">
      <c r="A35" t="s">
        <v>54</v>
      </c>
      <c r="B35" t="s">
        <v>73</v>
      </c>
      <c r="C35">
        <v>1</v>
      </c>
      <c r="E35" s="12" t="s">
        <v>57</v>
      </c>
      <c r="F35" s="10">
        <v>6</v>
      </c>
      <c r="H35" s="12" t="s">
        <v>79</v>
      </c>
      <c r="I35" s="10">
        <v>3</v>
      </c>
    </row>
    <row r="36" spans="1:9" ht="12.75" x14ac:dyDescent="0.2">
      <c r="A36" t="s">
        <v>54</v>
      </c>
      <c r="B36" t="s">
        <v>39</v>
      </c>
      <c r="C36">
        <v>1</v>
      </c>
      <c r="E36" s="12" t="s">
        <v>55</v>
      </c>
      <c r="F36" s="10">
        <v>6</v>
      </c>
      <c r="H36" s="12" t="s">
        <v>77</v>
      </c>
      <c r="I36" s="10">
        <v>3</v>
      </c>
    </row>
    <row r="37" spans="1:9" ht="12.75" x14ac:dyDescent="0.2">
      <c r="A37" t="s">
        <v>56</v>
      </c>
      <c r="B37" t="s">
        <v>50</v>
      </c>
      <c r="C37">
        <v>1</v>
      </c>
      <c r="E37" s="12" t="s">
        <v>53</v>
      </c>
      <c r="F37" s="10">
        <v>6</v>
      </c>
      <c r="H37" s="12" t="s">
        <v>39</v>
      </c>
      <c r="I37" s="10">
        <v>3</v>
      </c>
    </row>
    <row r="38" spans="1:9" ht="12.75" x14ac:dyDescent="0.2">
      <c r="A38" t="s">
        <v>56</v>
      </c>
      <c r="B38" t="s">
        <v>94</v>
      </c>
      <c r="C38">
        <v>1</v>
      </c>
      <c r="E38" s="12" t="s">
        <v>51</v>
      </c>
      <c r="F38" s="10">
        <v>6</v>
      </c>
      <c r="H38" s="12" t="s">
        <v>58</v>
      </c>
      <c r="I38" s="10">
        <v>3</v>
      </c>
    </row>
    <row r="39" spans="1:9" ht="12.75" x14ac:dyDescent="0.2">
      <c r="A39" t="s">
        <v>56</v>
      </c>
      <c r="B39" t="s">
        <v>85</v>
      </c>
      <c r="C39">
        <v>1</v>
      </c>
      <c r="E39" s="12" t="s">
        <v>49</v>
      </c>
      <c r="F39" s="10">
        <v>6</v>
      </c>
      <c r="H39" s="12" t="s">
        <v>62</v>
      </c>
      <c r="I39" s="10">
        <v>3</v>
      </c>
    </row>
    <row r="40" spans="1:9" ht="12.75" x14ac:dyDescent="0.2">
      <c r="A40" t="s">
        <v>56</v>
      </c>
      <c r="B40" t="s">
        <v>75</v>
      </c>
      <c r="C40">
        <v>1</v>
      </c>
      <c r="E40" s="12" t="s">
        <v>47</v>
      </c>
      <c r="F40" s="10">
        <v>6</v>
      </c>
      <c r="H40" s="12" t="s">
        <v>82</v>
      </c>
      <c r="I40" s="10">
        <v>3</v>
      </c>
    </row>
    <row r="41" spans="1:9" ht="12.75" x14ac:dyDescent="0.2">
      <c r="A41" t="s">
        <v>56</v>
      </c>
      <c r="B41" t="s">
        <v>69</v>
      </c>
      <c r="C41">
        <v>1</v>
      </c>
      <c r="E41" s="12" t="s">
        <v>45</v>
      </c>
      <c r="F41" s="10">
        <v>4</v>
      </c>
      <c r="H41" s="12" t="s">
        <v>40</v>
      </c>
      <c r="I41" s="10">
        <v>3</v>
      </c>
    </row>
    <row r="42" spans="1:9" ht="12.75" x14ac:dyDescent="0.2">
      <c r="A42" t="s">
        <v>56</v>
      </c>
      <c r="B42" t="s">
        <v>59</v>
      </c>
      <c r="C42">
        <v>1</v>
      </c>
      <c r="E42" s="12" t="s">
        <v>43</v>
      </c>
      <c r="F42" s="10">
        <v>6</v>
      </c>
      <c r="H42" s="12" t="s">
        <v>84</v>
      </c>
      <c r="I42" s="10">
        <v>3</v>
      </c>
    </row>
    <row r="43" spans="1:9" ht="12.75" x14ac:dyDescent="0.2">
      <c r="A43" t="s">
        <v>58</v>
      </c>
      <c r="B43" t="s">
        <v>38</v>
      </c>
      <c r="C43">
        <v>1</v>
      </c>
      <c r="E43" s="12" t="s">
        <v>41</v>
      </c>
      <c r="F43" s="10">
        <v>6</v>
      </c>
      <c r="H43" s="12" t="s">
        <v>41</v>
      </c>
      <c r="I43" s="10">
        <v>3</v>
      </c>
    </row>
    <row r="44" spans="1:9" ht="12.75" x14ac:dyDescent="0.2">
      <c r="A44" t="s">
        <v>58</v>
      </c>
      <c r="B44" t="s">
        <v>40</v>
      </c>
      <c r="C44">
        <v>1</v>
      </c>
      <c r="E44" s="12" t="s">
        <v>48</v>
      </c>
      <c r="F44" s="10">
        <v>6</v>
      </c>
      <c r="H44" s="12" t="s">
        <v>68</v>
      </c>
      <c r="I44" s="10">
        <v>3</v>
      </c>
    </row>
    <row r="45" spans="1:9" ht="12.75" x14ac:dyDescent="0.2">
      <c r="A45" t="s">
        <v>58</v>
      </c>
      <c r="B45" t="s">
        <v>86</v>
      </c>
      <c r="C45">
        <v>1</v>
      </c>
      <c r="E45" s="12" t="s">
        <v>52</v>
      </c>
      <c r="F45" s="10">
        <v>6</v>
      </c>
      <c r="H45" s="12" t="s">
        <v>85</v>
      </c>
      <c r="I45" s="10">
        <v>3</v>
      </c>
    </row>
    <row r="46" spans="1:9" ht="12.75" x14ac:dyDescent="0.2">
      <c r="A46" t="s">
        <v>58</v>
      </c>
      <c r="B46" t="s">
        <v>93</v>
      </c>
      <c r="C46">
        <v>1</v>
      </c>
      <c r="E46" s="12" t="s">
        <v>54</v>
      </c>
      <c r="F46" s="10">
        <v>6</v>
      </c>
      <c r="H46" s="12" t="s">
        <v>90</v>
      </c>
      <c r="I46" s="10">
        <v>3</v>
      </c>
    </row>
    <row r="47" spans="1:9" ht="12.75" x14ac:dyDescent="0.2">
      <c r="A47" t="s">
        <v>58</v>
      </c>
      <c r="B47" t="s">
        <v>69</v>
      </c>
      <c r="C47">
        <v>1</v>
      </c>
      <c r="E47" s="12" t="s">
        <v>44</v>
      </c>
      <c r="F47" s="10">
        <v>3</v>
      </c>
      <c r="H47" s="12" t="s">
        <v>60</v>
      </c>
      <c r="I47" s="10">
        <v>3</v>
      </c>
    </row>
    <row r="48" spans="1:9" ht="12.75" x14ac:dyDescent="0.2">
      <c r="A48" t="s">
        <v>58</v>
      </c>
      <c r="B48" t="s">
        <v>41</v>
      </c>
      <c r="C48">
        <v>1</v>
      </c>
      <c r="E48" s="12" t="s">
        <v>88</v>
      </c>
      <c r="F48" s="10">
        <v>6</v>
      </c>
      <c r="H48" s="12" t="s">
        <v>55</v>
      </c>
      <c r="I48" s="10">
        <v>3</v>
      </c>
    </row>
    <row r="49" spans="1:9" ht="12.75" x14ac:dyDescent="0.2">
      <c r="A49" t="s">
        <v>60</v>
      </c>
      <c r="B49" t="s">
        <v>64</v>
      </c>
      <c r="C49">
        <v>1</v>
      </c>
      <c r="E49" s="12" t="s">
        <v>87</v>
      </c>
      <c r="F49" s="10">
        <v>6</v>
      </c>
      <c r="H49" s="12" t="s">
        <v>83</v>
      </c>
      <c r="I49" s="10">
        <v>2</v>
      </c>
    </row>
    <row r="50" spans="1:9" ht="12.75" x14ac:dyDescent="0.2">
      <c r="A50" t="s">
        <v>60</v>
      </c>
      <c r="B50" t="s">
        <v>70</v>
      </c>
      <c r="C50">
        <v>1</v>
      </c>
      <c r="E50" s="12" t="s">
        <v>109</v>
      </c>
      <c r="F50" s="10"/>
      <c r="H50" s="12" t="s">
        <v>92</v>
      </c>
      <c r="I50" s="10">
        <v>2</v>
      </c>
    </row>
    <row r="51" spans="1:9" ht="12.75" x14ac:dyDescent="0.2">
      <c r="A51" t="s">
        <v>60</v>
      </c>
      <c r="B51" t="s">
        <v>79</v>
      </c>
      <c r="C51">
        <v>1</v>
      </c>
      <c r="E51" s="12" t="s">
        <v>103</v>
      </c>
      <c r="F51" s="10">
        <v>259</v>
      </c>
      <c r="H51" s="12" t="s">
        <v>76</v>
      </c>
      <c r="I51" s="10">
        <v>2</v>
      </c>
    </row>
    <row r="52" spans="1:9" ht="12.75" x14ac:dyDescent="0.2">
      <c r="A52" t="s">
        <v>60</v>
      </c>
      <c r="B52" t="s">
        <v>55</v>
      </c>
      <c r="C52">
        <v>1</v>
      </c>
      <c r="H52" s="12" t="s">
        <v>67</v>
      </c>
      <c r="I52" s="10">
        <v>2</v>
      </c>
    </row>
    <row r="53" spans="1:9" ht="12.75" x14ac:dyDescent="0.2">
      <c r="A53" t="s">
        <v>60</v>
      </c>
      <c r="B53" t="s">
        <v>51</v>
      </c>
      <c r="C53">
        <v>1</v>
      </c>
      <c r="H53" s="12" t="s">
        <v>63</v>
      </c>
      <c r="I53" s="10">
        <v>2</v>
      </c>
    </row>
    <row r="54" spans="1:9" ht="12.75" x14ac:dyDescent="0.2">
      <c r="A54" t="s">
        <v>60</v>
      </c>
      <c r="B54" t="s">
        <v>47</v>
      </c>
      <c r="C54">
        <v>1</v>
      </c>
      <c r="H54" s="12" t="s">
        <v>47</v>
      </c>
      <c r="I54" s="10">
        <v>2</v>
      </c>
    </row>
    <row r="55" spans="1:9" ht="12.75" x14ac:dyDescent="0.2">
      <c r="A55" t="s">
        <v>62</v>
      </c>
      <c r="B55" t="s">
        <v>40</v>
      </c>
      <c r="C55">
        <v>1</v>
      </c>
      <c r="H55" s="12" t="s">
        <v>78</v>
      </c>
      <c r="I55" s="10">
        <v>2</v>
      </c>
    </row>
    <row r="56" spans="1:9" ht="12.75" x14ac:dyDescent="0.2">
      <c r="A56" t="s">
        <v>62</v>
      </c>
      <c r="B56" t="s">
        <v>42</v>
      </c>
      <c r="C56">
        <v>1</v>
      </c>
      <c r="H56" s="12" t="s">
        <v>89</v>
      </c>
      <c r="I56" s="10">
        <v>2</v>
      </c>
    </row>
    <row r="57" spans="1:9" ht="12.75" x14ac:dyDescent="0.2">
      <c r="A57" t="s">
        <v>62</v>
      </c>
      <c r="B57" t="s">
        <v>74</v>
      </c>
      <c r="C57">
        <v>1</v>
      </c>
      <c r="H57" s="12" t="s">
        <v>44</v>
      </c>
      <c r="I57" s="10">
        <v>2</v>
      </c>
    </row>
    <row r="58" spans="1:9" ht="12.75" x14ac:dyDescent="0.2">
      <c r="A58" t="s">
        <v>62</v>
      </c>
      <c r="B58" t="s">
        <v>90</v>
      </c>
      <c r="C58">
        <v>1</v>
      </c>
      <c r="H58" s="12" t="s">
        <v>46</v>
      </c>
      <c r="I58" s="10">
        <v>1</v>
      </c>
    </row>
    <row r="59" spans="1:9" ht="12.75" x14ac:dyDescent="0.2">
      <c r="A59" t="s">
        <v>62</v>
      </c>
      <c r="B59" t="s">
        <v>89</v>
      </c>
      <c r="C59">
        <v>1</v>
      </c>
      <c r="H59" s="12" t="s">
        <v>56</v>
      </c>
      <c r="I59" s="10">
        <v>1</v>
      </c>
    </row>
    <row r="60" spans="1:9" ht="12.75" x14ac:dyDescent="0.2">
      <c r="A60" t="s">
        <v>62</v>
      </c>
      <c r="B60" t="s">
        <v>81</v>
      </c>
      <c r="C60">
        <v>1</v>
      </c>
      <c r="H60" s="12" t="s">
        <v>109</v>
      </c>
      <c r="I60" s="10"/>
    </row>
    <row r="61" spans="1:9" ht="12.75" x14ac:dyDescent="0.2">
      <c r="A61" t="s">
        <v>64</v>
      </c>
      <c r="B61" t="s">
        <v>54</v>
      </c>
      <c r="C61">
        <v>1</v>
      </c>
      <c r="H61" s="12" t="s">
        <v>103</v>
      </c>
      <c r="I61" s="10">
        <v>259</v>
      </c>
    </row>
    <row r="62" spans="1:9" ht="12.75" x14ac:dyDescent="0.2">
      <c r="A62" t="s">
        <v>64</v>
      </c>
      <c r="B62" t="s">
        <v>66</v>
      </c>
      <c r="C62">
        <v>1</v>
      </c>
    </row>
    <row r="63" spans="1:9" ht="12.75" x14ac:dyDescent="0.2">
      <c r="A63" t="s">
        <v>64</v>
      </c>
      <c r="B63" t="s">
        <v>76</v>
      </c>
      <c r="C63">
        <v>1</v>
      </c>
    </row>
    <row r="64" spans="1:9" ht="12.75" x14ac:dyDescent="0.2">
      <c r="A64" t="s">
        <v>64</v>
      </c>
      <c r="B64" t="s">
        <v>87</v>
      </c>
      <c r="C64">
        <v>1</v>
      </c>
    </row>
    <row r="65" spans="1:3" ht="12.75" x14ac:dyDescent="0.2">
      <c r="A65" t="s">
        <v>64</v>
      </c>
      <c r="B65" t="s">
        <v>73</v>
      </c>
      <c r="C65">
        <v>1</v>
      </c>
    </row>
    <row r="66" spans="1:3" ht="12.75" x14ac:dyDescent="0.2">
      <c r="A66" t="s">
        <v>64</v>
      </c>
      <c r="B66" t="s">
        <v>51</v>
      </c>
      <c r="C66">
        <v>1</v>
      </c>
    </row>
    <row r="67" spans="1:3" ht="12.75" x14ac:dyDescent="0.2">
      <c r="A67" t="s">
        <v>66</v>
      </c>
      <c r="B67" t="s">
        <v>40</v>
      </c>
      <c r="C67">
        <v>1</v>
      </c>
    </row>
    <row r="68" spans="1:3" ht="12.75" x14ac:dyDescent="0.2">
      <c r="A68" t="s">
        <v>66</v>
      </c>
      <c r="B68" t="s">
        <v>44</v>
      </c>
      <c r="C68">
        <v>1</v>
      </c>
    </row>
    <row r="69" spans="1:3" ht="12.75" x14ac:dyDescent="0.2">
      <c r="A69" t="s">
        <v>66</v>
      </c>
      <c r="B69" t="s">
        <v>64</v>
      </c>
      <c r="C69">
        <v>1</v>
      </c>
    </row>
    <row r="70" spans="1:3" ht="12.75" x14ac:dyDescent="0.2">
      <c r="A70" t="s">
        <v>66</v>
      </c>
      <c r="B70" t="s">
        <v>94</v>
      </c>
      <c r="C70">
        <v>1</v>
      </c>
    </row>
    <row r="71" spans="1:3" ht="12.75" x14ac:dyDescent="0.2">
      <c r="A71" t="s">
        <v>66</v>
      </c>
      <c r="B71" t="s">
        <v>87</v>
      </c>
      <c r="C71">
        <v>1</v>
      </c>
    </row>
    <row r="72" spans="1:3" ht="12.75" x14ac:dyDescent="0.2">
      <c r="A72" t="s">
        <v>66</v>
      </c>
      <c r="B72" t="s">
        <v>65</v>
      </c>
      <c r="C72">
        <v>1</v>
      </c>
    </row>
    <row r="73" spans="1:3" ht="12.75" x14ac:dyDescent="0.2">
      <c r="A73" t="s">
        <v>68</v>
      </c>
      <c r="B73" t="s">
        <v>50</v>
      </c>
      <c r="C73">
        <v>1</v>
      </c>
    </row>
    <row r="74" spans="1:3" ht="12.75" x14ac:dyDescent="0.2">
      <c r="A74" t="s">
        <v>68</v>
      </c>
      <c r="B74" t="s">
        <v>52</v>
      </c>
      <c r="C74">
        <v>1</v>
      </c>
    </row>
    <row r="75" spans="1:3" ht="12.75" x14ac:dyDescent="0.2">
      <c r="A75" t="s">
        <v>68</v>
      </c>
      <c r="B75" t="s">
        <v>89</v>
      </c>
      <c r="C75">
        <v>1</v>
      </c>
    </row>
    <row r="76" spans="1:3" ht="12.75" x14ac:dyDescent="0.2">
      <c r="A76" t="s">
        <v>68</v>
      </c>
      <c r="B76" t="s">
        <v>69</v>
      </c>
      <c r="C76">
        <v>1</v>
      </c>
    </row>
    <row r="77" spans="1:3" ht="12.75" x14ac:dyDescent="0.2">
      <c r="A77" t="s">
        <v>68</v>
      </c>
      <c r="B77" t="s">
        <v>59</v>
      </c>
      <c r="C77">
        <v>1</v>
      </c>
    </row>
    <row r="78" spans="1:3" ht="12.75" x14ac:dyDescent="0.2">
      <c r="A78" t="s">
        <v>68</v>
      </c>
      <c r="B78" t="s">
        <v>45</v>
      </c>
      <c r="C78">
        <v>1</v>
      </c>
    </row>
    <row r="79" spans="1:3" ht="12.75" x14ac:dyDescent="0.2">
      <c r="A79" t="s">
        <v>70</v>
      </c>
      <c r="B79" t="s">
        <v>60</v>
      </c>
      <c r="C79">
        <v>1</v>
      </c>
    </row>
    <row r="80" spans="1:3" ht="12.75" x14ac:dyDescent="0.2">
      <c r="A80" t="s">
        <v>70</v>
      </c>
      <c r="B80" t="s">
        <v>72</v>
      </c>
      <c r="C80">
        <v>1</v>
      </c>
    </row>
    <row r="81" spans="1:3" ht="12.75" x14ac:dyDescent="0.2">
      <c r="A81" t="s">
        <v>70</v>
      </c>
      <c r="B81" t="s">
        <v>86</v>
      </c>
      <c r="C81">
        <v>1</v>
      </c>
    </row>
    <row r="82" spans="1:3" ht="12.75" x14ac:dyDescent="0.2">
      <c r="A82" t="s">
        <v>70</v>
      </c>
      <c r="B82" t="s">
        <v>92</v>
      </c>
      <c r="C82">
        <v>1</v>
      </c>
    </row>
    <row r="83" spans="1:3" ht="12.75" x14ac:dyDescent="0.2">
      <c r="A83" t="s">
        <v>70</v>
      </c>
      <c r="B83" t="s">
        <v>79</v>
      </c>
      <c r="C83">
        <v>1</v>
      </c>
    </row>
    <row r="84" spans="1:3" ht="12.75" x14ac:dyDescent="0.2">
      <c r="A84" t="s">
        <v>70</v>
      </c>
      <c r="B84" t="s">
        <v>55</v>
      </c>
      <c r="C84">
        <v>1</v>
      </c>
    </row>
    <row r="85" spans="1:3" ht="12.75" x14ac:dyDescent="0.2">
      <c r="A85" t="s">
        <v>82</v>
      </c>
      <c r="B85" t="s">
        <v>62</v>
      </c>
      <c r="C85">
        <v>1</v>
      </c>
    </row>
    <row r="86" spans="1:3" ht="12.75" x14ac:dyDescent="0.2">
      <c r="A86" t="s">
        <v>82</v>
      </c>
      <c r="B86" t="s">
        <v>68</v>
      </c>
      <c r="C86">
        <v>1</v>
      </c>
    </row>
    <row r="87" spans="1:3" ht="12.75" x14ac:dyDescent="0.2">
      <c r="A87" t="s">
        <v>82</v>
      </c>
      <c r="B87" t="s">
        <v>78</v>
      </c>
      <c r="C87">
        <v>1</v>
      </c>
    </row>
    <row r="88" spans="1:3" ht="12.75" x14ac:dyDescent="0.2">
      <c r="A88" t="s">
        <v>82</v>
      </c>
      <c r="B88" t="s">
        <v>81</v>
      </c>
      <c r="C88">
        <v>1</v>
      </c>
    </row>
    <row r="89" spans="1:3" ht="12.75" x14ac:dyDescent="0.2">
      <c r="A89" t="s">
        <v>82</v>
      </c>
      <c r="B89" t="s">
        <v>77</v>
      </c>
      <c r="C89">
        <v>1</v>
      </c>
    </row>
    <row r="90" spans="1:3" ht="12.75" x14ac:dyDescent="0.2">
      <c r="A90" t="s">
        <v>82</v>
      </c>
      <c r="B90" t="s">
        <v>57</v>
      </c>
      <c r="C90">
        <v>1</v>
      </c>
    </row>
    <row r="91" spans="1:3" ht="12.75" x14ac:dyDescent="0.2">
      <c r="A91" t="s">
        <v>84</v>
      </c>
      <c r="B91" t="s">
        <v>91</v>
      </c>
      <c r="C91">
        <v>1</v>
      </c>
    </row>
    <row r="92" spans="1:3" ht="12.75" x14ac:dyDescent="0.2">
      <c r="A92" t="s">
        <v>84</v>
      </c>
      <c r="B92" t="s">
        <v>71</v>
      </c>
      <c r="C92">
        <v>1</v>
      </c>
    </row>
    <row r="93" spans="1:3" ht="12.75" x14ac:dyDescent="0.2">
      <c r="A93" t="s">
        <v>84</v>
      </c>
      <c r="B93" t="s">
        <v>69</v>
      </c>
      <c r="C93">
        <v>1</v>
      </c>
    </row>
    <row r="94" spans="1:3" ht="12.75" x14ac:dyDescent="0.2">
      <c r="A94" t="s">
        <v>84</v>
      </c>
      <c r="B94" t="s">
        <v>65</v>
      </c>
      <c r="C94">
        <v>1</v>
      </c>
    </row>
    <row r="95" spans="1:3" ht="12.75" x14ac:dyDescent="0.2">
      <c r="A95" t="s">
        <v>86</v>
      </c>
      <c r="B95" t="s">
        <v>42</v>
      </c>
      <c r="C95">
        <v>1</v>
      </c>
    </row>
    <row r="96" spans="1:3" ht="12.75" x14ac:dyDescent="0.2">
      <c r="A96" t="s">
        <v>86</v>
      </c>
      <c r="B96" t="s">
        <v>48</v>
      </c>
      <c r="C96">
        <v>1</v>
      </c>
    </row>
    <row r="97" spans="1:3" ht="12.75" x14ac:dyDescent="0.2">
      <c r="A97" t="s">
        <v>86</v>
      </c>
      <c r="B97" t="s">
        <v>80</v>
      </c>
      <c r="C97">
        <v>1</v>
      </c>
    </row>
    <row r="98" spans="1:3" ht="12.75" x14ac:dyDescent="0.2">
      <c r="A98" t="s">
        <v>86</v>
      </c>
      <c r="B98" t="s">
        <v>57</v>
      </c>
      <c r="C98">
        <v>1</v>
      </c>
    </row>
    <row r="99" spans="1:3" ht="12.75" x14ac:dyDescent="0.2">
      <c r="A99" t="s">
        <v>86</v>
      </c>
      <c r="B99" t="s">
        <v>53</v>
      </c>
      <c r="C99">
        <v>1</v>
      </c>
    </row>
    <row r="100" spans="1:3" ht="12.75" x14ac:dyDescent="0.2">
      <c r="A100" t="s">
        <v>86</v>
      </c>
      <c r="B100" t="s">
        <v>51</v>
      </c>
      <c r="C100">
        <v>1</v>
      </c>
    </row>
    <row r="101" spans="1:3" ht="12.75" x14ac:dyDescent="0.2">
      <c r="A101" t="s">
        <v>88</v>
      </c>
      <c r="B101" t="s">
        <v>44</v>
      </c>
      <c r="C101">
        <v>1</v>
      </c>
    </row>
    <row r="102" spans="1:3" ht="12.75" x14ac:dyDescent="0.2">
      <c r="A102" t="s">
        <v>88</v>
      </c>
      <c r="B102" t="s">
        <v>50</v>
      </c>
      <c r="C102">
        <v>1</v>
      </c>
    </row>
    <row r="103" spans="1:3" ht="12.75" x14ac:dyDescent="0.2">
      <c r="A103" t="s">
        <v>88</v>
      </c>
      <c r="B103" t="s">
        <v>64</v>
      </c>
      <c r="C103">
        <v>1</v>
      </c>
    </row>
    <row r="104" spans="1:3" ht="12.75" x14ac:dyDescent="0.2">
      <c r="A104" t="s">
        <v>88</v>
      </c>
      <c r="B104" t="s">
        <v>81</v>
      </c>
      <c r="C104">
        <v>1</v>
      </c>
    </row>
    <row r="105" spans="1:3" ht="12.75" x14ac:dyDescent="0.2">
      <c r="A105" t="s">
        <v>88</v>
      </c>
      <c r="B105" t="s">
        <v>79</v>
      </c>
      <c r="C105">
        <v>1</v>
      </c>
    </row>
    <row r="106" spans="1:3" ht="12.75" x14ac:dyDescent="0.2">
      <c r="A106" t="s">
        <v>88</v>
      </c>
      <c r="B106" t="s">
        <v>65</v>
      </c>
      <c r="C106">
        <v>1</v>
      </c>
    </row>
    <row r="107" spans="1:3" ht="12.75" x14ac:dyDescent="0.2">
      <c r="A107" t="s">
        <v>92</v>
      </c>
      <c r="B107" t="s">
        <v>70</v>
      </c>
      <c r="C107">
        <v>1</v>
      </c>
    </row>
    <row r="108" spans="1:3" ht="12.75" x14ac:dyDescent="0.2">
      <c r="A108" t="s">
        <v>92</v>
      </c>
      <c r="B108" t="s">
        <v>72</v>
      </c>
      <c r="C108">
        <v>1</v>
      </c>
    </row>
    <row r="109" spans="1:3" ht="12.75" x14ac:dyDescent="0.2">
      <c r="A109" t="s">
        <v>92</v>
      </c>
      <c r="B109" t="s">
        <v>85</v>
      </c>
      <c r="C109">
        <v>1</v>
      </c>
    </row>
    <row r="110" spans="1:3" ht="12.75" x14ac:dyDescent="0.2">
      <c r="A110" t="s">
        <v>92</v>
      </c>
      <c r="B110" t="s">
        <v>81</v>
      </c>
      <c r="C110">
        <v>1</v>
      </c>
    </row>
    <row r="111" spans="1:3" ht="12.75" x14ac:dyDescent="0.2">
      <c r="A111" t="s">
        <v>92</v>
      </c>
      <c r="B111" t="s">
        <v>71</v>
      </c>
      <c r="C111">
        <v>1</v>
      </c>
    </row>
    <row r="112" spans="1:3" ht="12.75" x14ac:dyDescent="0.2">
      <c r="A112" t="s">
        <v>92</v>
      </c>
      <c r="B112" t="s">
        <v>45</v>
      </c>
      <c r="C112">
        <v>1</v>
      </c>
    </row>
    <row r="113" spans="1:3" ht="12.75" x14ac:dyDescent="0.2">
      <c r="A113" t="s">
        <v>94</v>
      </c>
      <c r="B113" t="s">
        <v>38</v>
      </c>
      <c r="C113">
        <v>1</v>
      </c>
    </row>
    <row r="114" spans="1:3" ht="12.75" x14ac:dyDescent="0.2">
      <c r="A114" t="s">
        <v>94</v>
      </c>
      <c r="B114" t="s">
        <v>42</v>
      </c>
      <c r="C114">
        <v>1</v>
      </c>
    </row>
    <row r="115" spans="1:3" ht="12.75" x14ac:dyDescent="0.2">
      <c r="A115" t="s">
        <v>94</v>
      </c>
      <c r="B115" t="s">
        <v>46</v>
      </c>
      <c r="C115">
        <v>1</v>
      </c>
    </row>
    <row r="116" spans="1:3" ht="12.75" x14ac:dyDescent="0.2">
      <c r="A116" t="s">
        <v>94</v>
      </c>
      <c r="B116" t="s">
        <v>77</v>
      </c>
      <c r="C116">
        <v>1</v>
      </c>
    </row>
    <row r="117" spans="1:3" ht="12.75" x14ac:dyDescent="0.2">
      <c r="A117" t="s">
        <v>94</v>
      </c>
      <c r="B117" t="s">
        <v>57</v>
      </c>
      <c r="C117">
        <v>1</v>
      </c>
    </row>
    <row r="118" spans="1:3" ht="12.75" x14ac:dyDescent="0.2">
      <c r="A118" t="s">
        <v>93</v>
      </c>
      <c r="B118" t="s">
        <v>91</v>
      </c>
      <c r="C118">
        <v>1</v>
      </c>
    </row>
    <row r="119" spans="1:3" ht="12.75" x14ac:dyDescent="0.2">
      <c r="A119" t="s">
        <v>93</v>
      </c>
      <c r="B119" t="s">
        <v>73</v>
      </c>
      <c r="C119">
        <v>1</v>
      </c>
    </row>
    <row r="120" spans="1:3" ht="12.75" x14ac:dyDescent="0.2">
      <c r="A120" t="s">
        <v>93</v>
      </c>
      <c r="B120" t="s">
        <v>61</v>
      </c>
      <c r="C120">
        <v>1</v>
      </c>
    </row>
    <row r="121" spans="1:3" ht="12.75" x14ac:dyDescent="0.2">
      <c r="A121" t="s">
        <v>93</v>
      </c>
      <c r="B121" t="s">
        <v>57</v>
      </c>
      <c r="C121">
        <v>1</v>
      </c>
    </row>
    <row r="122" spans="1:3" ht="12.75" x14ac:dyDescent="0.2">
      <c r="A122" t="s">
        <v>93</v>
      </c>
      <c r="B122" t="s">
        <v>51</v>
      </c>
      <c r="C122">
        <v>1</v>
      </c>
    </row>
    <row r="123" spans="1:3" ht="12.75" x14ac:dyDescent="0.2">
      <c r="A123" t="s">
        <v>93</v>
      </c>
      <c r="B123" t="s">
        <v>43</v>
      </c>
      <c r="C123">
        <v>1</v>
      </c>
    </row>
    <row r="124" spans="1:3" ht="12.75" x14ac:dyDescent="0.2">
      <c r="A124" t="s">
        <v>91</v>
      </c>
      <c r="B124" t="s">
        <v>58</v>
      </c>
      <c r="C124">
        <v>1</v>
      </c>
    </row>
    <row r="125" spans="1:3" ht="12.75" x14ac:dyDescent="0.2">
      <c r="A125" t="s">
        <v>91</v>
      </c>
      <c r="B125" t="s">
        <v>74</v>
      </c>
      <c r="C125">
        <v>1</v>
      </c>
    </row>
    <row r="126" spans="1:3" ht="12.75" x14ac:dyDescent="0.2">
      <c r="A126" t="s">
        <v>91</v>
      </c>
      <c r="B126" t="s">
        <v>78</v>
      </c>
      <c r="C126">
        <v>1</v>
      </c>
    </row>
    <row r="127" spans="1:3" ht="12.75" x14ac:dyDescent="0.2">
      <c r="A127" t="s">
        <v>91</v>
      </c>
      <c r="B127" t="s">
        <v>80</v>
      </c>
      <c r="C127">
        <v>1</v>
      </c>
    </row>
    <row r="128" spans="1:3" ht="12.75" x14ac:dyDescent="0.2">
      <c r="A128" t="s">
        <v>91</v>
      </c>
      <c r="B128" t="s">
        <v>84</v>
      </c>
      <c r="C128">
        <v>1</v>
      </c>
    </row>
    <row r="129" spans="1:3" ht="12.75" x14ac:dyDescent="0.2">
      <c r="A129" t="s">
        <v>91</v>
      </c>
      <c r="B129" t="s">
        <v>45</v>
      </c>
      <c r="C129">
        <v>1</v>
      </c>
    </row>
    <row r="130" spans="1:3" ht="12.75" x14ac:dyDescent="0.2">
      <c r="A130" t="s">
        <v>89</v>
      </c>
      <c r="B130" t="s">
        <v>48</v>
      </c>
      <c r="C130">
        <v>1</v>
      </c>
    </row>
    <row r="131" spans="1:3" ht="12.75" x14ac:dyDescent="0.2">
      <c r="A131" t="s">
        <v>89</v>
      </c>
      <c r="B131" t="s">
        <v>90</v>
      </c>
      <c r="C131">
        <v>1</v>
      </c>
    </row>
    <row r="132" spans="1:3" ht="12.75" x14ac:dyDescent="0.2">
      <c r="A132" t="s">
        <v>89</v>
      </c>
      <c r="B132" t="s">
        <v>83</v>
      </c>
      <c r="C132">
        <v>1</v>
      </c>
    </row>
    <row r="133" spans="1:3" ht="12.75" x14ac:dyDescent="0.2">
      <c r="A133" t="s">
        <v>89</v>
      </c>
      <c r="B133" t="s">
        <v>51</v>
      </c>
      <c r="C133">
        <v>1</v>
      </c>
    </row>
    <row r="134" spans="1:3" ht="12.75" x14ac:dyDescent="0.2">
      <c r="A134" t="s">
        <v>89</v>
      </c>
      <c r="B134" t="s">
        <v>49</v>
      </c>
      <c r="C134">
        <v>1</v>
      </c>
    </row>
    <row r="135" spans="1:3" ht="12.75" x14ac:dyDescent="0.2">
      <c r="A135" t="s">
        <v>87</v>
      </c>
      <c r="B135" t="s">
        <v>54</v>
      </c>
      <c r="C135">
        <v>1</v>
      </c>
    </row>
    <row r="136" spans="1:3" ht="12.75" x14ac:dyDescent="0.2">
      <c r="A136" t="s">
        <v>87</v>
      </c>
      <c r="B136" t="s">
        <v>64</v>
      </c>
      <c r="C136">
        <v>1</v>
      </c>
    </row>
    <row r="137" spans="1:3" ht="12.75" x14ac:dyDescent="0.2">
      <c r="A137" t="s">
        <v>87</v>
      </c>
      <c r="B137" t="s">
        <v>66</v>
      </c>
      <c r="C137">
        <v>1</v>
      </c>
    </row>
    <row r="138" spans="1:3" ht="12.75" x14ac:dyDescent="0.2">
      <c r="A138" t="s">
        <v>87</v>
      </c>
      <c r="B138" t="s">
        <v>73</v>
      </c>
      <c r="C138">
        <v>1</v>
      </c>
    </row>
    <row r="139" spans="1:3" ht="12.75" x14ac:dyDescent="0.2">
      <c r="A139" t="s">
        <v>87</v>
      </c>
      <c r="B139" t="s">
        <v>61</v>
      </c>
      <c r="C139">
        <v>1</v>
      </c>
    </row>
    <row r="140" spans="1:3" ht="12.75" x14ac:dyDescent="0.2">
      <c r="A140" t="s">
        <v>87</v>
      </c>
      <c r="B140" t="s">
        <v>51</v>
      </c>
      <c r="C140">
        <v>1</v>
      </c>
    </row>
    <row r="141" spans="1:3" ht="12.75" x14ac:dyDescent="0.2">
      <c r="A141" t="s">
        <v>85</v>
      </c>
      <c r="B141" t="s">
        <v>56</v>
      </c>
      <c r="C141">
        <v>1</v>
      </c>
    </row>
    <row r="142" spans="1:3" ht="12.75" x14ac:dyDescent="0.2">
      <c r="A142" t="s">
        <v>85</v>
      </c>
      <c r="B142" t="s">
        <v>64</v>
      </c>
      <c r="C142">
        <v>1</v>
      </c>
    </row>
    <row r="143" spans="1:3" ht="12.75" x14ac:dyDescent="0.2">
      <c r="A143" t="s">
        <v>85</v>
      </c>
      <c r="B143" t="s">
        <v>80</v>
      </c>
      <c r="C143">
        <v>1</v>
      </c>
    </row>
    <row r="144" spans="1:3" ht="12.75" x14ac:dyDescent="0.2">
      <c r="A144" t="s">
        <v>85</v>
      </c>
      <c r="B144" t="s">
        <v>94</v>
      </c>
      <c r="C144">
        <v>1</v>
      </c>
    </row>
    <row r="145" spans="1:3" ht="12.75" x14ac:dyDescent="0.2">
      <c r="A145" t="s">
        <v>85</v>
      </c>
      <c r="B145" t="s">
        <v>75</v>
      </c>
      <c r="C145">
        <v>1</v>
      </c>
    </row>
    <row r="146" spans="1:3" ht="12.75" x14ac:dyDescent="0.2">
      <c r="A146" t="s">
        <v>85</v>
      </c>
      <c r="B146" t="s">
        <v>59</v>
      </c>
      <c r="C146">
        <v>1</v>
      </c>
    </row>
    <row r="147" spans="1:3" ht="12.75" x14ac:dyDescent="0.2">
      <c r="A147" t="s">
        <v>83</v>
      </c>
      <c r="B147" t="s">
        <v>42</v>
      </c>
      <c r="C147">
        <v>1</v>
      </c>
    </row>
    <row r="148" spans="1:3" ht="12.75" x14ac:dyDescent="0.2">
      <c r="A148" t="s">
        <v>83</v>
      </c>
      <c r="B148" t="s">
        <v>48</v>
      </c>
      <c r="C148">
        <v>1</v>
      </c>
    </row>
    <row r="149" spans="1:3" ht="12.75" x14ac:dyDescent="0.2">
      <c r="A149" t="s">
        <v>83</v>
      </c>
      <c r="B149" t="s">
        <v>86</v>
      </c>
      <c r="C149">
        <v>1</v>
      </c>
    </row>
    <row r="150" spans="1:3" ht="12.75" x14ac:dyDescent="0.2">
      <c r="A150" t="s">
        <v>83</v>
      </c>
      <c r="B150" t="s">
        <v>57</v>
      </c>
      <c r="C150">
        <v>1</v>
      </c>
    </row>
    <row r="151" spans="1:3" ht="12.75" x14ac:dyDescent="0.2">
      <c r="A151" t="s">
        <v>83</v>
      </c>
      <c r="B151" t="s">
        <v>43</v>
      </c>
      <c r="C151">
        <v>1</v>
      </c>
    </row>
    <row r="152" spans="1:3" ht="12.75" x14ac:dyDescent="0.2">
      <c r="A152" t="s">
        <v>83</v>
      </c>
      <c r="B152" t="s">
        <v>39</v>
      </c>
      <c r="C152">
        <v>1</v>
      </c>
    </row>
    <row r="153" spans="1:3" ht="12.75" x14ac:dyDescent="0.2">
      <c r="A153" t="s">
        <v>81</v>
      </c>
      <c r="B153" t="s">
        <v>74</v>
      </c>
      <c r="C153">
        <v>1</v>
      </c>
    </row>
    <row r="154" spans="1:3" ht="12.75" x14ac:dyDescent="0.2">
      <c r="A154" t="s">
        <v>81</v>
      </c>
      <c r="B154" t="s">
        <v>84</v>
      </c>
      <c r="C154">
        <v>1</v>
      </c>
    </row>
    <row r="155" spans="1:3" ht="12.75" x14ac:dyDescent="0.2">
      <c r="A155" t="s">
        <v>81</v>
      </c>
      <c r="B155" t="s">
        <v>73</v>
      </c>
      <c r="C155">
        <v>1</v>
      </c>
    </row>
    <row r="156" spans="1:3" ht="12.75" x14ac:dyDescent="0.2">
      <c r="A156" t="s">
        <v>81</v>
      </c>
      <c r="B156" t="s">
        <v>71</v>
      </c>
      <c r="C156">
        <v>1</v>
      </c>
    </row>
    <row r="157" spans="1:3" ht="12.75" x14ac:dyDescent="0.2">
      <c r="A157" t="s">
        <v>81</v>
      </c>
      <c r="B157" t="s">
        <v>65</v>
      </c>
      <c r="C157">
        <v>1</v>
      </c>
    </row>
    <row r="158" spans="1:3" ht="12.75" x14ac:dyDescent="0.2">
      <c r="A158" t="s">
        <v>81</v>
      </c>
      <c r="B158" t="s">
        <v>51</v>
      </c>
      <c r="C158">
        <v>1</v>
      </c>
    </row>
    <row r="159" spans="1:3" ht="12.75" x14ac:dyDescent="0.2">
      <c r="A159" t="s">
        <v>79</v>
      </c>
      <c r="B159" t="s">
        <v>42</v>
      </c>
      <c r="C159">
        <v>1</v>
      </c>
    </row>
    <row r="160" spans="1:3" ht="12.75" x14ac:dyDescent="0.2">
      <c r="A160" t="s">
        <v>79</v>
      </c>
      <c r="B160" t="s">
        <v>60</v>
      </c>
      <c r="C160">
        <v>1</v>
      </c>
    </row>
    <row r="161" spans="1:3" ht="12.75" x14ac:dyDescent="0.2">
      <c r="A161" t="s">
        <v>79</v>
      </c>
      <c r="B161" t="s">
        <v>62</v>
      </c>
      <c r="C161">
        <v>1</v>
      </c>
    </row>
    <row r="162" spans="1:3" ht="12.75" x14ac:dyDescent="0.2">
      <c r="A162" t="s">
        <v>79</v>
      </c>
      <c r="B162" t="s">
        <v>70</v>
      </c>
      <c r="C162">
        <v>1</v>
      </c>
    </row>
    <row r="163" spans="1:3" ht="12.75" x14ac:dyDescent="0.2">
      <c r="A163" t="s">
        <v>79</v>
      </c>
      <c r="B163" t="s">
        <v>93</v>
      </c>
      <c r="C163">
        <v>1</v>
      </c>
    </row>
    <row r="164" spans="1:3" ht="12.75" x14ac:dyDescent="0.2">
      <c r="A164" t="s">
        <v>79</v>
      </c>
      <c r="B164" t="s">
        <v>77</v>
      </c>
      <c r="C164">
        <v>1</v>
      </c>
    </row>
    <row r="165" spans="1:3" ht="12.75" x14ac:dyDescent="0.2">
      <c r="A165" t="s">
        <v>77</v>
      </c>
      <c r="B165" t="s">
        <v>82</v>
      </c>
      <c r="C165">
        <v>1</v>
      </c>
    </row>
    <row r="166" spans="1:3" ht="12.75" x14ac:dyDescent="0.2">
      <c r="A166" t="s">
        <v>77</v>
      </c>
      <c r="B166" t="s">
        <v>94</v>
      </c>
      <c r="C166">
        <v>1</v>
      </c>
    </row>
    <row r="167" spans="1:3" ht="12.75" x14ac:dyDescent="0.2">
      <c r="A167" t="s">
        <v>77</v>
      </c>
      <c r="B167" t="s">
        <v>85</v>
      </c>
      <c r="C167">
        <v>1</v>
      </c>
    </row>
    <row r="168" spans="1:3" ht="12.75" x14ac:dyDescent="0.2">
      <c r="A168" t="s">
        <v>77</v>
      </c>
      <c r="B168" t="s">
        <v>75</v>
      </c>
      <c r="C168">
        <v>1</v>
      </c>
    </row>
    <row r="169" spans="1:3" ht="12.75" x14ac:dyDescent="0.2">
      <c r="A169" t="s">
        <v>77</v>
      </c>
      <c r="B169" t="s">
        <v>65</v>
      </c>
      <c r="C169">
        <v>1</v>
      </c>
    </row>
    <row r="170" spans="1:3" ht="12.75" x14ac:dyDescent="0.2">
      <c r="A170" t="s">
        <v>77</v>
      </c>
      <c r="B170" t="s">
        <v>57</v>
      </c>
      <c r="C170">
        <v>1</v>
      </c>
    </row>
    <row r="171" spans="1:3" ht="12.75" x14ac:dyDescent="0.2">
      <c r="A171" t="s">
        <v>75</v>
      </c>
      <c r="B171" t="s">
        <v>94</v>
      </c>
      <c r="C171">
        <v>1</v>
      </c>
    </row>
    <row r="172" spans="1:3" ht="12.75" x14ac:dyDescent="0.2">
      <c r="A172" t="s">
        <v>75</v>
      </c>
      <c r="B172" t="s">
        <v>69</v>
      </c>
      <c r="C172">
        <v>1</v>
      </c>
    </row>
    <row r="173" spans="1:3" ht="12.75" x14ac:dyDescent="0.2">
      <c r="A173" t="s">
        <v>75</v>
      </c>
      <c r="B173" t="s">
        <v>63</v>
      </c>
      <c r="C173">
        <v>1</v>
      </c>
    </row>
    <row r="174" spans="1:3" ht="12.75" x14ac:dyDescent="0.2">
      <c r="A174" t="s">
        <v>75</v>
      </c>
      <c r="B174" t="s">
        <v>61</v>
      </c>
      <c r="C174">
        <v>1</v>
      </c>
    </row>
    <row r="175" spans="1:3" ht="12.75" x14ac:dyDescent="0.2">
      <c r="A175" t="s">
        <v>75</v>
      </c>
      <c r="B175" t="s">
        <v>55</v>
      </c>
      <c r="C175">
        <v>1</v>
      </c>
    </row>
    <row r="176" spans="1:3" ht="12.75" x14ac:dyDescent="0.2">
      <c r="A176" t="s">
        <v>75</v>
      </c>
      <c r="B176" t="s">
        <v>53</v>
      </c>
      <c r="C176">
        <v>1</v>
      </c>
    </row>
    <row r="177" spans="1:3" ht="12.75" x14ac:dyDescent="0.2">
      <c r="A177" t="s">
        <v>73</v>
      </c>
      <c r="B177" t="s">
        <v>42</v>
      </c>
      <c r="C177">
        <v>1</v>
      </c>
    </row>
    <row r="178" spans="1:3" ht="12.75" x14ac:dyDescent="0.2">
      <c r="A178" t="s">
        <v>73</v>
      </c>
      <c r="B178" t="s">
        <v>54</v>
      </c>
      <c r="C178">
        <v>1</v>
      </c>
    </row>
    <row r="179" spans="1:3" ht="12.75" x14ac:dyDescent="0.2">
      <c r="A179" t="s">
        <v>73</v>
      </c>
      <c r="B179" t="s">
        <v>64</v>
      </c>
      <c r="C179">
        <v>1</v>
      </c>
    </row>
    <row r="180" spans="1:3" ht="12.75" x14ac:dyDescent="0.2">
      <c r="A180" t="s">
        <v>73</v>
      </c>
      <c r="B180" t="s">
        <v>51</v>
      </c>
      <c r="C180">
        <v>1</v>
      </c>
    </row>
    <row r="181" spans="1:3" ht="12.75" x14ac:dyDescent="0.2">
      <c r="A181" t="s">
        <v>69</v>
      </c>
      <c r="B181" t="s">
        <v>54</v>
      </c>
      <c r="C181">
        <v>1</v>
      </c>
    </row>
    <row r="182" spans="1:3" ht="12.75" x14ac:dyDescent="0.2">
      <c r="A182" t="s">
        <v>69</v>
      </c>
      <c r="B182" t="s">
        <v>80</v>
      </c>
      <c r="C182">
        <v>1</v>
      </c>
    </row>
    <row r="183" spans="1:3" ht="12.75" x14ac:dyDescent="0.2">
      <c r="A183" t="s">
        <v>69</v>
      </c>
      <c r="B183" t="s">
        <v>91</v>
      </c>
      <c r="C183">
        <v>1</v>
      </c>
    </row>
    <row r="184" spans="1:3" ht="12.75" x14ac:dyDescent="0.2">
      <c r="A184" t="s">
        <v>69</v>
      </c>
      <c r="B184" t="s">
        <v>63</v>
      </c>
      <c r="C184">
        <v>1</v>
      </c>
    </row>
    <row r="185" spans="1:3" ht="12.75" x14ac:dyDescent="0.2">
      <c r="A185" t="s">
        <v>69</v>
      </c>
      <c r="B185" t="s">
        <v>53</v>
      </c>
      <c r="C185">
        <v>1</v>
      </c>
    </row>
    <row r="186" spans="1:3" ht="12.75" x14ac:dyDescent="0.2">
      <c r="A186" t="s">
        <v>69</v>
      </c>
      <c r="B186" t="s">
        <v>41</v>
      </c>
      <c r="C186">
        <v>1</v>
      </c>
    </row>
    <row r="187" spans="1:3" ht="12.75" x14ac:dyDescent="0.2">
      <c r="A187" t="s">
        <v>67</v>
      </c>
      <c r="B187" t="s">
        <v>82</v>
      </c>
      <c r="C187">
        <v>1</v>
      </c>
    </row>
    <row r="188" spans="1:3" ht="12.75" x14ac:dyDescent="0.2">
      <c r="A188" t="s">
        <v>67</v>
      </c>
      <c r="B188" t="s">
        <v>69</v>
      </c>
      <c r="C188">
        <v>1</v>
      </c>
    </row>
    <row r="189" spans="1:3" ht="12.75" x14ac:dyDescent="0.2">
      <c r="A189" t="s">
        <v>67</v>
      </c>
      <c r="B189" t="s">
        <v>57</v>
      </c>
      <c r="C189">
        <v>1</v>
      </c>
    </row>
    <row r="190" spans="1:3" ht="12.75" x14ac:dyDescent="0.2">
      <c r="A190" t="s">
        <v>67</v>
      </c>
      <c r="B190" t="s">
        <v>43</v>
      </c>
      <c r="C190">
        <v>1</v>
      </c>
    </row>
    <row r="191" spans="1:3" ht="12.75" x14ac:dyDescent="0.2">
      <c r="A191" t="s">
        <v>67</v>
      </c>
      <c r="B191" t="s">
        <v>39</v>
      </c>
      <c r="C191">
        <v>1</v>
      </c>
    </row>
    <row r="192" spans="1:3" ht="12.75" x14ac:dyDescent="0.2">
      <c r="A192" t="s">
        <v>65</v>
      </c>
      <c r="B192" t="s">
        <v>64</v>
      </c>
      <c r="C192">
        <v>1</v>
      </c>
    </row>
    <row r="193" spans="1:3" ht="12.75" x14ac:dyDescent="0.2">
      <c r="A193" t="s">
        <v>65</v>
      </c>
      <c r="B193" t="s">
        <v>66</v>
      </c>
      <c r="C193">
        <v>1</v>
      </c>
    </row>
    <row r="194" spans="1:3" ht="12.75" x14ac:dyDescent="0.2">
      <c r="A194" t="s">
        <v>65</v>
      </c>
      <c r="B194" t="s">
        <v>74</v>
      </c>
      <c r="C194">
        <v>1</v>
      </c>
    </row>
    <row r="195" spans="1:3" ht="12.75" x14ac:dyDescent="0.2">
      <c r="A195" t="s">
        <v>65</v>
      </c>
      <c r="B195" t="s">
        <v>84</v>
      </c>
      <c r="C195">
        <v>1</v>
      </c>
    </row>
    <row r="196" spans="1:3" ht="12.75" x14ac:dyDescent="0.2">
      <c r="A196" t="s">
        <v>65</v>
      </c>
      <c r="B196" t="s">
        <v>94</v>
      </c>
      <c r="C196">
        <v>1</v>
      </c>
    </row>
    <row r="197" spans="1:3" ht="12.75" x14ac:dyDescent="0.2">
      <c r="A197" t="s">
        <v>65</v>
      </c>
      <c r="B197" t="s">
        <v>71</v>
      </c>
      <c r="C197">
        <v>1</v>
      </c>
    </row>
    <row r="198" spans="1:3" ht="12.75" x14ac:dyDescent="0.2">
      <c r="A198" t="s">
        <v>63</v>
      </c>
      <c r="B198" t="s">
        <v>64</v>
      </c>
      <c r="C198">
        <v>1</v>
      </c>
    </row>
    <row r="199" spans="1:3" ht="12.75" x14ac:dyDescent="0.2">
      <c r="A199" t="s">
        <v>63</v>
      </c>
      <c r="B199" t="s">
        <v>80</v>
      </c>
      <c r="C199">
        <v>1</v>
      </c>
    </row>
    <row r="200" spans="1:3" ht="12.75" x14ac:dyDescent="0.2">
      <c r="A200" t="s">
        <v>63</v>
      </c>
      <c r="B200" t="s">
        <v>94</v>
      </c>
      <c r="C200">
        <v>1</v>
      </c>
    </row>
    <row r="201" spans="1:3" ht="12.75" x14ac:dyDescent="0.2">
      <c r="A201" t="s">
        <v>63</v>
      </c>
      <c r="B201" t="s">
        <v>75</v>
      </c>
      <c r="C201">
        <v>1</v>
      </c>
    </row>
    <row r="202" spans="1:3" ht="12.75" x14ac:dyDescent="0.2">
      <c r="A202" t="s">
        <v>63</v>
      </c>
      <c r="B202" t="s">
        <v>69</v>
      </c>
      <c r="C202">
        <v>1</v>
      </c>
    </row>
    <row r="203" spans="1:3" ht="12.75" x14ac:dyDescent="0.2">
      <c r="A203" t="s">
        <v>61</v>
      </c>
      <c r="B203" t="s">
        <v>38</v>
      </c>
      <c r="C203">
        <v>1</v>
      </c>
    </row>
    <row r="204" spans="1:3" ht="12.75" x14ac:dyDescent="0.2">
      <c r="A204" t="s">
        <v>61</v>
      </c>
      <c r="B204" t="s">
        <v>48</v>
      </c>
      <c r="C204">
        <v>1</v>
      </c>
    </row>
    <row r="205" spans="1:3" ht="12.75" x14ac:dyDescent="0.2">
      <c r="A205" t="s">
        <v>61</v>
      </c>
      <c r="B205" t="s">
        <v>87</v>
      </c>
      <c r="C205">
        <v>1</v>
      </c>
    </row>
    <row r="206" spans="1:3" ht="12.75" x14ac:dyDescent="0.2">
      <c r="A206" t="s">
        <v>61</v>
      </c>
      <c r="B206" t="s">
        <v>73</v>
      </c>
      <c r="C206">
        <v>1</v>
      </c>
    </row>
    <row r="207" spans="1:3" ht="12.75" x14ac:dyDescent="0.2">
      <c r="A207" t="s">
        <v>61</v>
      </c>
      <c r="B207" t="s">
        <v>57</v>
      </c>
      <c r="C207">
        <v>1</v>
      </c>
    </row>
    <row r="208" spans="1:3" ht="12.75" x14ac:dyDescent="0.2">
      <c r="A208" t="s">
        <v>61</v>
      </c>
      <c r="B208" t="s">
        <v>51</v>
      </c>
      <c r="C208">
        <v>1</v>
      </c>
    </row>
    <row r="209" spans="1:3" ht="12.75" x14ac:dyDescent="0.2">
      <c r="A209" t="s">
        <v>57</v>
      </c>
      <c r="B209" t="s">
        <v>42</v>
      </c>
      <c r="C209">
        <v>1</v>
      </c>
    </row>
    <row r="210" spans="1:3" ht="12.75" x14ac:dyDescent="0.2">
      <c r="A210" t="s">
        <v>57</v>
      </c>
      <c r="B210" t="s">
        <v>48</v>
      </c>
      <c r="C210">
        <v>1</v>
      </c>
    </row>
    <row r="211" spans="1:3" ht="12.75" x14ac:dyDescent="0.2">
      <c r="A211" t="s">
        <v>57</v>
      </c>
      <c r="B211" t="s">
        <v>72</v>
      </c>
      <c r="C211">
        <v>1</v>
      </c>
    </row>
    <row r="212" spans="1:3" ht="12.75" x14ac:dyDescent="0.2">
      <c r="A212" t="s">
        <v>57</v>
      </c>
      <c r="B212" t="s">
        <v>82</v>
      </c>
      <c r="C212">
        <v>1</v>
      </c>
    </row>
    <row r="213" spans="1:3" ht="12.75" x14ac:dyDescent="0.2">
      <c r="A213" t="s">
        <v>57</v>
      </c>
      <c r="B213" t="s">
        <v>67</v>
      </c>
      <c r="C213">
        <v>1</v>
      </c>
    </row>
    <row r="214" spans="1:3" ht="12.75" x14ac:dyDescent="0.2">
      <c r="A214" t="s">
        <v>57</v>
      </c>
      <c r="B214" t="s">
        <v>43</v>
      </c>
      <c r="C214">
        <v>1</v>
      </c>
    </row>
    <row r="215" spans="1:3" ht="12.75" x14ac:dyDescent="0.2">
      <c r="A215" t="s">
        <v>55</v>
      </c>
      <c r="B215" t="s">
        <v>58</v>
      </c>
      <c r="C215">
        <v>1</v>
      </c>
    </row>
    <row r="216" spans="1:3" ht="12.75" x14ac:dyDescent="0.2">
      <c r="A216" t="s">
        <v>55</v>
      </c>
      <c r="B216" t="s">
        <v>60</v>
      </c>
      <c r="C216">
        <v>1</v>
      </c>
    </row>
    <row r="217" spans="1:3" ht="12.75" x14ac:dyDescent="0.2">
      <c r="A217" t="s">
        <v>55</v>
      </c>
      <c r="B217" t="s">
        <v>70</v>
      </c>
      <c r="C217">
        <v>1</v>
      </c>
    </row>
    <row r="218" spans="1:3" ht="12.75" x14ac:dyDescent="0.2">
      <c r="A218" t="s">
        <v>55</v>
      </c>
      <c r="B218" t="s">
        <v>90</v>
      </c>
      <c r="C218">
        <v>1</v>
      </c>
    </row>
    <row r="219" spans="1:3" ht="12.75" x14ac:dyDescent="0.2">
      <c r="A219" t="s">
        <v>55</v>
      </c>
      <c r="B219" t="s">
        <v>93</v>
      </c>
      <c r="C219">
        <v>1</v>
      </c>
    </row>
    <row r="220" spans="1:3" ht="12.75" x14ac:dyDescent="0.2">
      <c r="A220" t="s">
        <v>55</v>
      </c>
      <c r="B220" t="s">
        <v>59</v>
      </c>
      <c r="C220">
        <v>1</v>
      </c>
    </row>
    <row r="221" spans="1:3" ht="12.75" x14ac:dyDescent="0.2">
      <c r="A221" t="s">
        <v>53</v>
      </c>
      <c r="B221" t="s">
        <v>48</v>
      </c>
      <c r="C221">
        <v>1</v>
      </c>
    </row>
    <row r="222" spans="1:3" ht="12.75" x14ac:dyDescent="0.2">
      <c r="A222" t="s">
        <v>53</v>
      </c>
      <c r="B222" t="s">
        <v>72</v>
      </c>
      <c r="C222">
        <v>1</v>
      </c>
    </row>
    <row r="223" spans="1:3" ht="12.75" x14ac:dyDescent="0.2">
      <c r="A223" t="s">
        <v>53</v>
      </c>
      <c r="B223" t="s">
        <v>86</v>
      </c>
      <c r="C223">
        <v>1</v>
      </c>
    </row>
    <row r="224" spans="1:3" ht="12.75" x14ac:dyDescent="0.2">
      <c r="A224" t="s">
        <v>53</v>
      </c>
      <c r="B224" t="s">
        <v>59</v>
      </c>
      <c r="C224">
        <v>1</v>
      </c>
    </row>
    <row r="225" spans="1:3" ht="12.75" x14ac:dyDescent="0.2">
      <c r="A225" t="s">
        <v>53</v>
      </c>
      <c r="B225" t="s">
        <v>49</v>
      </c>
      <c r="C225">
        <v>1</v>
      </c>
    </row>
    <row r="226" spans="1:3" ht="12.75" x14ac:dyDescent="0.2">
      <c r="A226" t="s">
        <v>53</v>
      </c>
      <c r="B226" t="s">
        <v>43</v>
      </c>
      <c r="C226">
        <v>1</v>
      </c>
    </row>
    <row r="227" spans="1:3" ht="12.75" x14ac:dyDescent="0.2">
      <c r="A227" t="s">
        <v>51</v>
      </c>
      <c r="B227" t="s">
        <v>38</v>
      </c>
      <c r="C227">
        <v>1</v>
      </c>
    </row>
    <row r="228" spans="1:3" ht="12.75" x14ac:dyDescent="0.2">
      <c r="A228" t="s">
        <v>51</v>
      </c>
      <c r="B228" t="s">
        <v>48</v>
      </c>
      <c r="C228">
        <v>1</v>
      </c>
    </row>
    <row r="229" spans="1:3" ht="12.75" x14ac:dyDescent="0.2">
      <c r="A229" t="s">
        <v>51</v>
      </c>
      <c r="B229" t="s">
        <v>93</v>
      </c>
      <c r="C229">
        <v>1</v>
      </c>
    </row>
    <row r="230" spans="1:3" ht="12.75" x14ac:dyDescent="0.2">
      <c r="A230" t="s">
        <v>51</v>
      </c>
      <c r="B230" t="s">
        <v>87</v>
      </c>
      <c r="C230">
        <v>1</v>
      </c>
    </row>
    <row r="231" spans="1:3" ht="12.75" x14ac:dyDescent="0.2">
      <c r="A231" t="s">
        <v>51</v>
      </c>
      <c r="B231" t="s">
        <v>73</v>
      </c>
      <c r="C231">
        <v>1</v>
      </c>
    </row>
    <row r="232" spans="1:3" ht="12.75" x14ac:dyDescent="0.2">
      <c r="A232" t="s">
        <v>51</v>
      </c>
      <c r="B232" t="s">
        <v>61</v>
      </c>
      <c r="C232">
        <v>1</v>
      </c>
    </row>
    <row r="233" spans="1:3" ht="12.75" x14ac:dyDescent="0.2">
      <c r="A233" t="s">
        <v>49</v>
      </c>
      <c r="B233" t="s">
        <v>48</v>
      </c>
      <c r="C233">
        <v>1</v>
      </c>
    </row>
    <row r="234" spans="1:3" ht="12.75" x14ac:dyDescent="0.2">
      <c r="A234" t="s">
        <v>49</v>
      </c>
      <c r="B234" t="s">
        <v>73</v>
      </c>
      <c r="C234">
        <v>1</v>
      </c>
    </row>
    <row r="235" spans="1:3" ht="12.75" x14ac:dyDescent="0.2">
      <c r="A235" t="s">
        <v>49</v>
      </c>
      <c r="B235" t="s">
        <v>57</v>
      </c>
      <c r="C235">
        <v>1</v>
      </c>
    </row>
    <row r="236" spans="1:3" ht="12.75" x14ac:dyDescent="0.2">
      <c r="A236" t="s">
        <v>49</v>
      </c>
      <c r="B236" t="s">
        <v>53</v>
      </c>
      <c r="C236">
        <v>1</v>
      </c>
    </row>
    <row r="237" spans="1:3" ht="12.75" x14ac:dyDescent="0.2">
      <c r="A237" t="s">
        <v>49</v>
      </c>
      <c r="B237" t="s">
        <v>51</v>
      </c>
      <c r="C237">
        <v>1</v>
      </c>
    </row>
    <row r="238" spans="1:3" ht="12.75" x14ac:dyDescent="0.2">
      <c r="A238" t="s">
        <v>49</v>
      </c>
      <c r="B238" t="s">
        <v>43</v>
      </c>
      <c r="C238">
        <v>1</v>
      </c>
    </row>
    <row r="239" spans="1:3" ht="12.75" x14ac:dyDescent="0.2">
      <c r="A239" t="s">
        <v>47</v>
      </c>
      <c r="B239" t="s">
        <v>48</v>
      </c>
      <c r="C239">
        <v>1</v>
      </c>
    </row>
    <row r="240" spans="1:3" ht="12.75" x14ac:dyDescent="0.2">
      <c r="A240" t="s">
        <v>47</v>
      </c>
      <c r="B240" t="s">
        <v>52</v>
      </c>
      <c r="C240">
        <v>1</v>
      </c>
    </row>
    <row r="241" spans="1:3" ht="12.75" x14ac:dyDescent="0.2">
      <c r="A241" t="s">
        <v>47</v>
      </c>
      <c r="B241" t="s">
        <v>72</v>
      </c>
      <c r="C241">
        <v>1</v>
      </c>
    </row>
    <row r="242" spans="1:3" ht="12.75" x14ac:dyDescent="0.2">
      <c r="A242" t="s">
        <v>47</v>
      </c>
      <c r="B242" t="s">
        <v>80</v>
      </c>
      <c r="C242">
        <v>1</v>
      </c>
    </row>
    <row r="243" spans="1:3" ht="12.75" x14ac:dyDescent="0.2">
      <c r="A243" t="s">
        <v>47</v>
      </c>
      <c r="B243" t="s">
        <v>51</v>
      </c>
      <c r="C243">
        <v>1</v>
      </c>
    </row>
    <row r="244" spans="1:3" ht="12.75" x14ac:dyDescent="0.2">
      <c r="A244" t="s">
        <v>47</v>
      </c>
      <c r="B244" t="s">
        <v>41</v>
      </c>
      <c r="C244">
        <v>1</v>
      </c>
    </row>
    <row r="245" spans="1:3" ht="12.75" x14ac:dyDescent="0.2">
      <c r="A245" t="s">
        <v>45</v>
      </c>
      <c r="B245" t="s">
        <v>52</v>
      </c>
      <c r="C245">
        <v>1</v>
      </c>
    </row>
    <row r="246" spans="1:3" ht="12.75" x14ac:dyDescent="0.2">
      <c r="A246" t="s">
        <v>45</v>
      </c>
      <c r="B246" t="s">
        <v>68</v>
      </c>
      <c r="C246">
        <v>1</v>
      </c>
    </row>
    <row r="247" spans="1:3" ht="12.75" x14ac:dyDescent="0.2">
      <c r="A247" t="s">
        <v>45</v>
      </c>
      <c r="B247" t="s">
        <v>92</v>
      </c>
      <c r="C247">
        <v>1</v>
      </c>
    </row>
    <row r="248" spans="1:3" ht="12.75" x14ac:dyDescent="0.2">
      <c r="A248" t="s">
        <v>45</v>
      </c>
      <c r="B248" t="s">
        <v>91</v>
      </c>
      <c r="C248">
        <v>1</v>
      </c>
    </row>
    <row r="249" spans="1:3" ht="12.75" x14ac:dyDescent="0.2">
      <c r="A249" t="s">
        <v>43</v>
      </c>
      <c r="B249" t="s">
        <v>64</v>
      </c>
      <c r="C249">
        <v>1</v>
      </c>
    </row>
    <row r="250" spans="1:3" ht="12.75" x14ac:dyDescent="0.2">
      <c r="A250" t="s">
        <v>43</v>
      </c>
      <c r="B250" t="s">
        <v>86</v>
      </c>
      <c r="C250">
        <v>1</v>
      </c>
    </row>
    <row r="251" spans="1:3" ht="12.75" x14ac:dyDescent="0.2">
      <c r="A251" t="s">
        <v>43</v>
      </c>
      <c r="B251" t="s">
        <v>69</v>
      </c>
      <c r="C251">
        <v>1</v>
      </c>
    </row>
    <row r="252" spans="1:3" ht="12.75" x14ac:dyDescent="0.2">
      <c r="A252" t="s">
        <v>43</v>
      </c>
      <c r="B252" t="s">
        <v>67</v>
      </c>
      <c r="C252">
        <v>1</v>
      </c>
    </row>
    <row r="253" spans="1:3" ht="12.75" x14ac:dyDescent="0.2">
      <c r="A253" t="s">
        <v>43</v>
      </c>
      <c r="B253" t="s">
        <v>53</v>
      </c>
      <c r="C253">
        <v>1</v>
      </c>
    </row>
    <row r="254" spans="1:3" ht="12.75" x14ac:dyDescent="0.2">
      <c r="A254" t="s">
        <v>43</v>
      </c>
      <c r="B254" t="s">
        <v>51</v>
      </c>
      <c r="C254">
        <v>1</v>
      </c>
    </row>
    <row r="255" spans="1:3" ht="12.75" x14ac:dyDescent="0.2">
      <c r="A255" t="s">
        <v>41</v>
      </c>
      <c r="B255" t="s">
        <v>48</v>
      </c>
      <c r="C255">
        <v>1</v>
      </c>
    </row>
    <row r="256" spans="1:3" ht="12.75" x14ac:dyDescent="0.2">
      <c r="A256" t="s">
        <v>41</v>
      </c>
      <c r="B256" t="s">
        <v>58</v>
      </c>
      <c r="C256">
        <v>1</v>
      </c>
    </row>
    <row r="257" spans="1:3" ht="12.75" x14ac:dyDescent="0.2">
      <c r="A257" t="s">
        <v>41</v>
      </c>
      <c r="B257" t="s">
        <v>64</v>
      </c>
      <c r="C257">
        <v>1</v>
      </c>
    </row>
    <row r="258" spans="1:3" ht="12.75" x14ac:dyDescent="0.2">
      <c r="A258" t="s">
        <v>41</v>
      </c>
      <c r="B258" t="s">
        <v>73</v>
      </c>
      <c r="C258">
        <v>1</v>
      </c>
    </row>
    <row r="259" spans="1:3" ht="12.75" x14ac:dyDescent="0.2">
      <c r="A259" t="s">
        <v>41</v>
      </c>
      <c r="B259" t="s">
        <v>61</v>
      </c>
      <c r="C259">
        <v>1</v>
      </c>
    </row>
    <row r="260" spans="1:3" ht="12.75" x14ac:dyDescent="0.2">
      <c r="A260" t="s">
        <v>41</v>
      </c>
      <c r="B260" t="s">
        <v>51</v>
      </c>
      <c r="C260">
        <v>1</v>
      </c>
    </row>
  </sheetData>
  <mergeCells count="1">
    <mergeCell ref="E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election activeCell="B27" sqref="B27"/>
    </sheetView>
  </sheetViews>
  <sheetFormatPr defaultRowHeight="12.75" x14ac:dyDescent="0.2"/>
  <sheetData>
    <row r="1" spans="1:26" x14ac:dyDescent="0.2">
      <c r="A1" t="s">
        <v>172</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row>
    <row r="2" spans="1:26" x14ac:dyDescent="0.2">
      <c r="A2">
        <v>1</v>
      </c>
      <c r="B2">
        <v>6</v>
      </c>
      <c r="C2">
        <v>1.38504155124654E-3</v>
      </c>
      <c r="D2">
        <v>36.325026199290903</v>
      </c>
      <c r="E2">
        <v>0.69471980726344695</v>
      </c>
      <c r="F2">
        <v>11.4724481824504</v>
      </c>
      <c r="G2" t="s">
        <v>8</v>
      </c>
      <c r="H2">
        <v>57</v>
      </c>
      <c r="I2" t="s">
        <v>171</v>
      </c>
      <c r="J2">
        <v>1</v>
      </c>
      <c r="K2">
        <v>0</v>
      </c>
      <c r="L2">
        <v>0</v>
      </c>
      <c r="M2">
        <v>0</v>
      </c>
      <c r="N2">
        <v>1</v>
      </c>
      <c r="O2">
        <v>1000</v>
      </c>
      <c r="P2">
        <v>1</v>
      </c>
      <c r="Q2">
        <v>1</v>
      </c>
      <c r="R2">
        <v>1</v>
      </c>
      <c r="S2">
        <v>0</v>
      </c>
      <c r="T2">
        <v>0</v>
      </c>
      <c r="U2">
        <v>0</v>
      </c>
      <c r="V2">
        <v>2</v>
      </c>
      <c r="W2">
        <v>1</v>
      </c>
      <c r="X2">
        <v>30</v>
      </c>
      <c r="Y2">
        <v>0</v>
      </c>
      <c r="Z2">
        <v>19</v>
      </c>
    </row>
    <row r="3" spans="1:26" x14ac:dyDescent="0.2">
      <c r="A3">
        <v>2</v>
      </c>
      <c r="B3">
        <v>3</v>
      </c>
      <c r="C3">
        <v>1.31926121372032E-3</v>
      </c>
      <c r="D3">
        <v>49.217814538402799</v>
      </c>
      <c r="E3">
        <v>0.20072355790830099</v>
      </c>
      <c r="F3">
        <v>11.4724481824504</v>
      </c>
      <c r="G3" t="s">
        <v>8</v>
      </c>
      <c r="H3">
        <v>57</v>
      </c>
      <c r="I3" t="s">
        <v>171</v>
      </c>
      <c r="J3">
        <v>1</v>
      </c>
      <c r="K3">
        <v>0</v>
      </c>
      <c r="L3">
        <v>0</v>
      </c>
      <c r="M3">
        <v>0</v>
      </c>
      <c r="N3">
        <v>1</v>
      </c>
      <c r="O3">
        <v>1000</v>
      </c>
      <c r="P3">
        <v>1</v>
      </c>
      <c r="Q3">
        <v>1</v>
      </c>
      <c r="R3">
        <v>1</v>
      </c>
      <c r="S3">
        <v>0</v>
      </c>
      <c r="T3">
        <v>0</v>
      </c>
      <c r="U3">
        <v>0</v>
      </c>
      <c r="V3">
        <v>2</v>
      </c>
      <c r="W3">
        <v>1</v>
      </c>
      <c r="X3">
        <v>30</v>
      </c>
      <c r="Y3">
        <v>0</v>
      </c>
      <c r="Z3">
        <v>19</v>
      </c>
    </row>
    <row r="4" spans="1:26" x14ac:dyDescent="0.2">
      <c r="A4">
        <v>3</v>
      </c>
      <c r="B4">
        <v>9</v>
      </c>
      <c r="C4">
        <v>1.3986013986013999E-3</v>
      </c>
      <c r="D4">
        <v>243.45783905636799</v>
      </c>
      <c r="E4">
        <v>0.60349966054975401</v>
      </c>
      <c r="F4">
        <v>11.4724481824504</v>
      </c>
      <c r="G4" t="s">
        <v>8</v>
      </c>
      <c r="H4">
        <v>57</v>
      </c>
      <c r="I4" t="s">
        <v>171</v>
      </c>
      <c r="J4">
        <v>1</v>
      </c>
      <c r="K4">
        <v>0</v>
      </c>
      <c r="L4">
        <v>0</v>
      </c>
      <c r="M4">
        <v>0</v>
      </c>
      <c r="N4">
        <v>1</v>
      </c>
      <c r="O4">
        <v>1000</v>
      </c>
      <c r="P4">
        <v>1</v>
      </c>
      <c r="Q4">
        <v>1</v>
      </c>
      <c r="R4">
        <v>1</v>
      </c>
      <c r="S4">
        <v>0</v>
      </c>
      <c r="T4">
        <v>0</v>
      </c>
      <c r="U4">
        <v>0</v>
      </c>
      <c r="V4">
        <v>2</v>
      </c>
      <c r="W4">
        <v>1</v>
      </c>
      <c r="X4">
        <v>30</v>
      </c>
      <c r="Y4">
        <v>0</v>
      </c>
      <c r="Z4">
        <v>19</v>
      </c>
    </row>
    <row r="5" spans="1:26" x14ac:dyDescent="0.2">
      <c r="A5">
        <v>4</v>
      </c>
      <c r="B5">
        <v>2</v>
      </c>
      <c r="C5">
        <v>1.28700128700129E-3</v>
      </c>
      <c r="D5">
        <v>27.825395682748599</v>
      </c>
      <c r="E5">
        <v>0.20118778376164201</v>
      </c>
      <c r="F5">
        <v>11.4724481824504</v>
      </c>
      <c r="G5" t="s">
        <v>8</v>
      </c>
      <c r="H5">
        <v>57</v>
      </c>
      <c r="I5" t="s">
        <v>171</v>
      </c>
      <c r="J5">
        <v>1</v>
      </c>
      <c r="K5">
        <v>0</v>
      </c>
      <c r="L5">
        <v>0</v>
      </c>
      <c r="M5">
        <v>0</v>
      </c>
      <c r="N5">
        <v>1</v>
      </c>
      <c r="O5">
        <v>1000</v>
      </c>
      <c r="P5">
        <v>1</v>
      </c>
      <c r="Q5">
        <v>1</v>
      </c>
      <c r="R5">
        <v>1</v>
      </c>
      <c r="S5">
        <v>0</v>
      </c>
      <c r="T5">
        <v>0</v>
      </c>
      <c r="U5">
        <v>0</v>
      </c>
      <c r="V5">
        <v>2</v>
      </c>
      <c r="W5">
        <v>1</v>
      </c>
      <c r="X5">
        <v>30</v>
      </c>
      <c r="Y5">
        <v>0</v>
      </c>
      <c r="Z5">
        <v>19</v>
      </c>
    </row>
    <row r="6" spans="1:26" x14ac:dyDescent="0.2">
      <c r="A6">
        <v>5</v>
      </c>
      <c r="B6">
        <v>1</v>
      </c>
      <c r="C6">
        <v>1.35869565217391E-3</v>
      </c>
      <c r="D6">
        <v>0</v>
      </c>
      <c r="E6">
        <v>3.1353049651280898E-2</v>
      </c>
      <c r="F6">
        <v>11.4724481824504</v>
      </c>
      <c r="G6" t="s">
        <v>8</v>
      </c>
      <c r="H6">
        <v>57</v>
      </c>
      <c r="I6" t="s">
        <v>171</v>
      </c>
      <c r="J6">
        <v>1</v>
      </c>
      <c r="K6">
        <v>0</v>
      </c>
      <c r="L6">
        <v>0</v>
      </c>
      <c r="M6">
        <v>0</v>
      </c>
      <c r="N6">
        <v>1</v>
      </c>
      <c r="O6">
        <v>1000</v>
      </c>
      <c r="P6">
        <v>1</v>
      </c>
      <c r="Q6">
        <v>1</v>
      </c>
      <c r="R6">
        <v>1</v>
      </c>
      <c r="S6">
        <v>0</v>
      </c>
      <c r="T6">
        <v>0</v>
      </c>
      <c r="U6">
        <v>0</v>
      </c>
      <c r="V6">
        <v>2</v>
      </c>
      <c r="W6">
        <v>1</v>
      </c>
      <c r="X6">
        <v>30</v>
      </c>
      <c r="Y6">
        <v>0</v>
      </c>
      <c r="Z6">
        <v>19</v>
      </c>
    </row>
    <row r="7" spans="1:26" x14ac:dyDescent="0.2">
      <c r="A7">
        <v>6</v>
      </c>
      <c r="B7">
        <v>11</v>
      </c>
      <c r="C7">
        <v>1.3869625520111001E-3</v>
      </c>
      <c r="D7">
        <v>136.93346996141099</v>
      </c>
      <c r="E7">
        <v>0.85553490025389201</v>
      </c>
      <c r="F7">
        <v>11.4724481824504</v>
      </c>
      <c r="G7" t="s">
        <v>8</v>
      </c>
      <c r="H7">
        <v>57</v>
      </c>
      <c r="I7" t="s">
        <v>171</v>
      </c>
      <c r="J7">
        <v>1</v>
      </c>
      <c r="K7">
        <v>0</v>
      </c>
      <c r="L7">
        <v>0</v>
      </c>
      <c r="M7">
        <v>0</v>
      </c>
      <c r="N7">
        <v>1</v>
      </c>
      <c r="O7">
        <v>1000</v>
      </c>
      <c r="P7">
        <v>1</v>
      </c>
      <c r="Q7">
        <v>1</v>
      </c>
      <c r="R7">
        <v>1</v>
      </c>
      <c r="S7">
        <v>0</v>
      </c>
      <c r="T7">
        <v>0</v>
      </c>
      <c r="U7">
        <v>0</v>
      </c>
      <c r="V7">
        <v>2</v>
      </c>
      <c r="W7">
        <v>1</v>
      </c>
      <c r="X7">
        <v>30</v>
      </c>
      <c r="Y7">
        <v>0</v>
      </c>
      <c r="Z7">
        <v>19</v>
      </c>
    </row>
    <row r="8" spans="1:26" x14ac:dyDescent="0.2">
      <c r="A8">
        <v>7</v>
      </c>
      <c r="B8">
        <v>3</v>
      </c>
      <c r="C8">
        <v>1.3458950201884301E-3</v>
      </c>
      <c r="D8">
        <v>0</v>
      </c>
      <c r="E8">
        <v>3.8514417752946499E-2</v>
      </c>
      <c r="F8">
        <v>11.4724481824504</v>
      </c>
      <c r="G8" t="s">
        <v>8</v>
      </c>
      <c r="H8">
        <v>57</v>
      </c>
      <c r="I8" t="s">
        <v>171</v>
      </c>
      <c r="J8">
        <v>1</v>
      </c>
      <c r="K8">
        <v>0</v>
      </c>
      <c r="L8">
        <v>0</v>
      </c>
      <c r="M8">
        <v>0</v>
      </c>
      <c r="N8">
        <v>1</v>
      </c>
      <c r="O8">
        <v>1000</v>
      </c>
      <c r="P8">
        <v>1</v>
      </c>
      <c r="Q8">
        <v>1</v>
      </c>
      <c r="R8">
        <v>1</v>
      </c>
      <c r="S8">
        <v>0</v>
      </c>
      <c r="T8">
        <v>0</v>
      </c>
      <c r="U8">
        <v>0</v>
      </c>
      <c r="V8">
        <v>2</v>
      </c>
      <c r="W8">
        <v>1</v>
      </c>
      <c r="X8">
        <v>30</v>
      </c>
      <c r="Y8">
        <v>0</v>
      </c>
      <c r="Z8">
        <v>19</v>
      </c>
    </row>
    <row r="9" spans="1:26" x14ac:dyDescent="0.2">
      <c r="A9">
        <v>8</v>
      </c>
      <c r="B9">
        <v>4</v>
      </c>
      <c r="C9">
        <v>1.3513513513513499E-3</v>
      </c>
      <c r="D9">
        <v>226.54780227942001</v>
      </c>
      <c r="E9">
        <v>0.23121212119464399</v>
      </c>
      <c r="F9">
        <v>11.4724481824504</v>
      </c>
      <c r="G9" t="s">
        <v>8</v>
      </c>
      <c r="H9">
        <v>57</v>
      </c>
      <c r="I9" t="s">
        <v>171</v>
      </c>
      <c r="J9">
        <v>1</v>
      </c>
      <c r="K9">
        <v>0</v>
      </c>
      <c r="L9">
        <v>0</v>
      </c>
      <c r="M9">
        <v>0</v>
      </c>
      <c r="N9">
        <v>1</v>
      </c>
      <c r="O9">
        <v>1000</v>
      </c>
      <c r="P9">
        <v>1</v>
      </c>
      <c r="Q9">
        <v>1</v>
      </c>
      <c r="R9">
        <v>1</v>
      </c>
      <c r="S9">
        <v>0</v>
      </c>
      <c r="T9">
        <v>0</v>
      </c>
      <c r="U9">
        <v>0</v>
      </c>
      <c r="V9">
        <v>2</v>
      </c>
      <c r="W9">
        <v>1</v>
      </c>
      <c r="X9">
        <v>30</v>
      </c>
      <c r="Y9">
        <v>0</v>
      </c>
      <c r="Z9">
        <v>19</v>
      </c>
    </row>
    <row r="10" spans="1:26" x14ac:dyDescent="0.2">
      <c r="A10">
        <v>9</v>
      </c>
      <c r="B10">
        <v>5</v>
      </c>
      <c r="C10">
        <v>1.37362637362637E-3</v>
      </c>
      <c r="D10">
        <v>74.305017041781795</v>
      </c>
      <c r="E10">
        <v>0.46951865389700198</v>
      </c>
      <c r="F10">
        <v>11.4724481824504</v>
      </c>
      <c r="G10" t="s">
        <v>8</v>
      </c>
      <c r="H10">
        <v>57</v>
      </c>
      <c r="I10" t="s">
        <v>171</v>
      </c>
      <c r="J10">
        <v>1</v>
      </c>
      <c r="K10">
        <v>0</v>
      </c>
      <c r="L10">
        <v>0</v>
      </c>
      <c r="M10">
        <v>0</v>
      </c>
      <c r="N10">
        <v>1</v>
      </c>
      <c r="O10">
        <v>1000</v>
      </c>
      <c r="P10">
        <v>1</v>
      </c>
      <c r="Q10">
        <v>1</v>
      </c>
      <c r="R10">
        <v>1</v>
      </c>
      <c r="S10">
        <v>0</v>
      </c>
      <c r="T10">
        <v>0</v>
      </c>
      <c r="U10">
        <v>0</v>
      </c>
      <c r="V10">
        <v>2</v>
      </c>
      <c r="W10">
        <v>1</v>
      </c>
      <c r="X10">
        <v>30</v>
      </c>
      <c r="Y10">
        <v>0</v>
      </c>
      <c r="Z10">
        <v>19</v>
      </c>
    </row>
    <row r="11" spans="1:26" x14ac:dyDescent="0.2">
      <c r="A11">
        <v>10</v>
      </c>
      <c r="B11">
        <v>1</v>
      </c>
      <c r="C11">
        <v>1.2077294685990301E-3</v>
      </c>
      <c r="D11">
        <v>6.9190476190476202</v>
      </c>
      <c r="E11">
        <v>0.13978585442184299</v>
      </c>
      <c r="F11">
        <v>11.4724481824504</v>
      </c>
      <c r="G11" t="s">
        <v>8</v>
      </c>
      <c r="H11">
        <v>57</v>
      </c>
      <c r="I11" t="s">
        <v>171</v>
      </c>
      <c r="J11">
        <v>1</v>
      </c>
      <c r="K11">
        <v>0</v>
      </c>
      <c r="L11">
        <v>0</v>
      </c>
      <c r="M11">
        <v>0</v>
      </c>
      <c r="N11">
        <v>1</v>
      </c>
      <c r="O11">
        <v>1000</v>
      </c>
      <c r="P11">
        <v>1</v>
      </c>
      <c r="Q11">
        <v>1</v>
      </c>
      <c r="R11">
        <v>1</v>
      </c>
      <c r="S11">
        <v>0</v>
      </c>
      <c r="T11">
        <v>0</v>
      </c>
      <c r="U11">
        <v>0</v>
      </c>
      <c r="V11">
        <v>2</v>
      </c>
      <c r="W11">
        <v>1</v>
      </c>
      <c r="X11">
        <v>30</v>
      </c>
      <c r="Y11">
        <v>0</v>
      </c>
      <c r="Z11">
        <v>19</v>
      </c>
    </row>
    <row r="12" spans="1:26" x14ac:dyDescent="0.2">
      <c r="A12">
        <v>11</v>
      </c>
      <c r="B12">
        <v>3</v>
      </c>
      <c r="C12">
        <v>1.3089005235602099E-3</v>
      </c>
      <c r="D12">
        <v>63.656020613373499</v>
      </c>
      <c r="E12">
        <v>0.33801591947904902</v>
      </c>
      <c r="F12">
        <v>11.4724481824504</v>
      </c>
      <c r="G12" t="s">
        <v>8</v>
      </c>
      <c r="H12">
        <v>57</v>
      </c>
      <c r="I12" t="s">
        <v>171</v>
      </c>
      <c r="J12">
        <v>1</v>
      </c>
      <c r="K12">
        <v>0</v>
      </c>
      <c r="L12">
        <v>0</v>
      </c>
      <c r="M12">
        <v>0</v>
      </c>
      <c r="N12">
        <v>1</v>
      </c>
      <c r="O12">
        <v>1000</v>
      </c>
      <c r="P12">
        <v>1</v>
      </c>
      <c r="Q12">
        <v>1</v>
      </c>
      <c r="R12">
        <v>1</v>
      </c>
      <c r="S12">
        <v>0</v>
      </c>
      <c r="T12">
        <v>0</v>
      </c>
      <c r="U12">
        <v>0</v>
      </c>
      <c r="V12">
        <v>2</v>
      </c>
      <c r="W12">
        <v>1</v>
      </c>
      <c r="X12">
        <v>30</v>
      </c>
      <c r="Y12">
        <v>0</v>
      </c>
      <c r="Z12">
        <v>19</v>
      </c>
    </row>
    <row r="13" spans="1:26" x14ac:dyDescent="0.2">
      <c r="A13">
        <v>12</v>
      </c>
      <c r="B13">
        <v>3</v>
      </c>
      <c r="C13">
        <v>1.20192307692308E-3</v>
      </c>
      <c r="D13">
        <v>40.183644133644101</v>
      </c>
      <c r="E13">
        <v>0.29353501878773902</v>
      </c>
      <c r="F13">
        <v>11.4724481824504</v>
      </c>
      <c r="G13" t="s">
        <v>8</v>
      </c>
      <c r="H13">
        <v>57</v>
      </c>
      <c r="I13" t="s">
        <v>171</v>
      </c>
      <c r="J13">
        <v>1</v>
      </c>
      <c r="K13">
        <v>0</v>
      </c>
      <c r="L13">
        <v>0</v>
      </c>
      <c r="M13">
        <v>0</v>
      </c>
      <c r="N13">
        <v>1</v>
      </c>
      <c r="O13">
        <v>1000</v>
      </c>
      <c r="P13">
        <v>1</v>
      </c>
      <c r="Q13">
        <v>1</v>
      </c>
      <c r="R13">
        <v>1</v>
      </c>
      <c r="S13">
        <v>0</v>
      </c>
      <c r="T13">
        <v>0</v>
      </c>
      <c r="U13">
        <v>0</v>
      </c>
      <c r="V13">
        <v>2</v>
      </c>
      <c r="W13">
        <v>1</v>
      </c>
      <c r="X13">
        <v>30</v>
      </c>
      <c r="Y13">
        <v>0</v>
      </c>
      <c r="Z13">
        <v>19</v>
      </c>
    </row>
    <row r="14" spans="1:26" x14ac:dyDescent="0.2">
      <c r="A14">
        <v>13</v>
      </c>
      <c r="B14">
        <v>3</v>
      </c>
      <c r="C14">
        <v>1.31233595800525E-3</v>
      </c>
      <c r="D14">
        <v>84.810532931121202</v>
      </c>
      <c r="E14">
        <v>0.195702076311806</v>
      </c>
      <c r="F14">
        <v>11.4724481824504</v>
      </c>
      <c r="G14" t="s">
        <v>8</v>
      </c>
      <c r="H14">
        <v>57</v>
      </c>
      <c r="I14" t="s">
        <v>171</v>
      </c>
      <c r="J14">
        <v>1</v>
      </c>
      <c r="K14">
        <v>0</v>
      </c>
      <c r="L14">
        <v>0</v>
      </c>
      <c r="M14">
        <v>0</v>
      </c>
      <c r="N14">
        <v>1</v>
      </c>
      <c r="O14">
        <v>1000</v>
      </c>
      <c r="P14">
        <v>1</v>
      </c>
      <c r="Q14">
        <v>1</v>
      </c>
      <c r="R14">
        <v>1</v>
      </c>
      <c r="S14">
        <v>0</v>
      </c>
      <c r="T14">
        <v>0</v>
      </c>
      <c r="U14">
        <v>0</v>
      </c>
      <c r="V14">
        <v>2</v>
      </c>
      <c r="W14">
        <v>1</v>
      </c>
      <c r="X14">
        <v>30</v>
      </c>
      <c r="Y14">
        <v>0</v>
      </c>
      <c r="Z14">
        <v>19</v>
      </c>
    </row>
    <row r="15" spans="1:26" x14ac:dyDescent="0.2">
      <c r="A15">
        <v>14</v>
      </c>
      <c r="B15">
        <v>11</v>
      </c>
      <c r="C15">
        <v>1.3927576601671301E-3</v>
      </c>
      <c r="D15">
        <v>145.61884920634901</v>
      </c>
      <c r="E15">
        <v>0.65794751256301998</v>
      </c>
      <c r="F15">
        <v>11.4724481824504</v>
      </c>
      <c r="G15" t="s">
        <v>8</v>
      </c>
      <c r="H15">
        <v>57</v>
      </c>
      <c r="I15" t="s">
        <v>171</v>
      </c>
      <c r="J15">
        <v>1</v>
      </c>
      <c r="K15">
        <v>0</v>
      </c>
      <c r="L15">
        <v>0</v>
      </c>
      <c r="M15">
        <v>0</v>
      </c>
      <c r="N15">
        <v>1</v>
      </c>
      <c r="O15">
        <v>1000</v>
      </c>
      <c r="P15">
        <v>1</v>
      </c>
      <c r="Q15">
        <v>1</v>
      </c>
      <c r="R15">
        <v>1</v>
      </c>
      <c r="S15">
        <v>0</v>
      </c>
      <c r="T15">
        <v>0</v>
      </c>
      <c r="U15">
        <v>0</v>
      </c>
      <c r="V15">
        <v>2</v>
      </c>
      <c r="W15">
        <v>1</v>
      </c>
      <c r="X15">
        <v>30</v>
      </c>
      <c r="Y15">
        <v>0</v>
      </c>
      <c r="Z15">
        <v>19</v>
      </c>
    </row>
    <row r="16" spans="1:26" x14ac:dyDescent="0.2">
      <c r="A16">
        <v>15</v>
      </c>
      <c r="B16">
        <v>4</v>
      </c>
      <c r="C16">
        <v>1.3568521031207599E-3</v>
      </c>
      <c r="D16">
        <v>183.58907073318801</v>
      </c>
      <c r="E16">
        <v>0.35223848316901901</v>
      </c>
      <c r="F16">
        <v>11.4724481824504</v>
      </c>
      <c r="G16" t="s">
        <v>8</v>
      </c>
      <c r="H16">
        <v>57</v>
      </c>
      <c r="I16" t="s">
        <v>171</v>
      </c>
      <c r="J16">
        <v>1</v>
      </c>
      <c r="K16">
        <v>0</v>
      </c>
      <c r="L16">
        <v>0</v>
      </c>
      <c r="M16">
        <v>0</v>
      </c>
      <c r="N16">
        <v>1</v>
      </c>
      <c r="O16">
        <v>1000</v>
      </c>
      <c r="P16">
        <v>1</v>
      </c>
      <c r="Q16">
        <v>1</v>
      </c>
      <c r="R16">
        <v>1</v>
      </c>
      <c r="S16">
        <v>0</v>
      </c>
      <c r="T16">
        <v>0</v>
      </c>
      <c r="U16">
        <v>0</v>
      </c>
      <c r="V16">
        <v>2</v>
      </c>
      <c r="W16">
        <v>1</v>
      </c>
      <c r="X16">
        <v>30</v>
      </c>
      <c r="Y16">
        <v>0</v>
      </c>
      <c r="Z16">
        <v>19</v>
      </c>
    </row>
    <row r="17" spans="1:26" x14ac:dyDescent="0.2">
      <c r="A17">
        <v>16</v>
      </c>
      <c r="B17">
        <v>3</v>
      </c>
      <c r="C17">
        <v>1.30718954248366E-3</v>
      </c>
      <c r="D17">
        <v>108.074329347123</v>
      </c>
      <c r="E17">
        <v>0.15850450042025099</v>
      </c>
      <c r="F17">
        <v>11.4724481824504</v>
      </c>
      <c r="G17" t="s">
        <v>8</v>
      </c>
      <c r="H17">
        <v>57</v>
      </c>
      <c r="I17" t="s">
        <v>171</v>
      </c>
      <c r="J17">
        <v>1</v>
      </c>
      <c r="K17">
        <v>0</v>
      </c>
      <c r="L17">
        <v>0</v>
      </c>
      <c r="M17">
        <v>0</v>
      </c>
      <c r="N17">
        <v>1</v>
      </c>
      <c r="O17">
        <v>1000</v>
      </c>
      <c r="P17">
        <v>1</v>
      </c>
      <c r="Q17">
        <v>1</v>
      </c>
      <c r="R17">
        <v>1</v>
      </c>
      <c r="S17">
        <v>0</v>
      </c>
      <c r="T17">
        <v>0</v>
      </c>
      <c r="U17">
        <v>0</v>
      </c>
      <c r="V17">
        <v>2</v>
      </c>
      <c r="W17">
        <v>1</v>
      </c>
      <c r="X17">
        <v>30</v>
      </c>
      <c r="Y17">
        <v>0</v>
      </c>
      <c r="Z17">
        <v>19</v>
      </c>
    </row>
    <row r="18" spans="1:26" x14ac:dyDescent="0.2">
      <c r="A18">
        <v>17</v>
      </c>
      <c r="B18">
        <v>4</v>
      </c>
      <c r="C18">
        <v>1.230012300123E-3</v>
      </c>
      <c r="D18">
        <v>99.065422486010803</v>
      </c>
      <c r="E18">
        <v>0.22947628648847701</v>
      </c>
      <c r="F18">
        <v>11.4724481824504</v>
      </c>
      <c r="G18" t="s">
        <v>8</v>
      </c>
      <c r="H18">
        <v>57</v>
      </c>
      <c r="I18" t="s">
        <v>171</v>
      </c>
      <c r="J18">
        <v>1</v>
      </c>
      <c r="K18">
        <v>0</v>
      </c>
      <c r="L18">
        <v>0</v>
      </c>
      <c r="M18">
        <v>0</v>
      </c>
      <c r="N18">
        <v>1</v>
      </c>
      <c r="O18">
        <v>1000</v>
      </c>
      <c r="P18">
        <v>1</v>
      </c>
      <c r="Q18">
        <v>1</v>
      </c>
      <c r="R18">
        <v>1</v>
      </c>
      <c r="S18">
        <v>0</v>
      </c>
      <c r="T18">
        <v>0</v>
      </c>
      <c r="U18">
        <v>0</v>
      </c>
      <c r="V18">
        <v>2</v>
      </c>
      <c r="W18">
        <v>1</v>
      </c>
      <c r="X18">
        <v>30</v>
      </c>
      <c r="Y18">
        <v>0</v>
      </c>
      <c r="Z18">
        <v>19</v>
      </c>
    </row>
    <row r="19" spans="1:26" x14ac:dyDescent="0.2">
      <c r="A19">
        <v>18</v>
      </c>
      <c r="B19">
        <v>6</v>
      </c>
      <c r="C19">
        <v>1.48367952522255E-3</v>
      </c>
      <c r="D19">
        <v>0</v>
      </c>
      <c r="E19">
        <v>0.19223240132816199</v>
      </c>
      <c r="F19">
        <v>11.4724481824504</v>
      </c>
      <c r="G19" t="s">
        <v>8</v>
      </c>
      <c r="H19">
        <v>57</v>
      </c>
      <c r="I19" t="s">
        <v>171</v>
      </c>
      <c r="J19">
        <v>1</v>
      </c>
      <c r="K19">
        <v>0</v>
      </c>
      <c r="L19">
        <v>0</v>
      </c>
      <c r="M19">
        <v>0</v>
      </c>
      <c r="N19">
        <v>1</v>
      </c>
      <c r="O19">
        <v>1000</v>
      </c>
      <c r="P19">
        <v>1</v>
      </c>
      <c r="Q19">
        <v>1</v>
      </c>
      <c r="R19">
        <v>1</v>
      </c>
      <c r="S19">
        <v>0</v>
      </c>
      <c r="T19">
        <v>0</v>
      </c>
      <c r="U19">
        <v>0</v>
      </c>
      <c r="V19">
        <v>2</v>
      </c>
      <c r="W19">
        <v>1</v>
      </c>
      <c r="X19">
        <v>30</v>
      </c>
      <c r="Y19">
        <v>0</v>
      </c>
      <c r="Z19">
        <v>19</v>
      </c>
    </row>
    <row r="20" spans="1:26" x14ac:dyDescent="0.2">
      <c r="A20">
        <v>19</v>
      </c>
      <c r="B20">
        <v>5</v>
      </c>
      <c r="C20">
        <v>1.44717800289436E-3</v>
      </c>
      <c r="D20">
        <v>0</v>
      </c>
      <c r="E20">
        <v>9.9795661058954099E-2</v>
      </c>
      <c r="F20">
        <v>11.4724481824504</v>
      </c>
      <c r="G20" t="s">
        <v>8</v>
      </c>
      <c r="H20">
        <v>57</v>
      </c>
      <c r="I20" t="s">
        <v>171</v>
      </c>
      <c r="J20">
        <v>1</v>
      </c>
      <c r="K20">
        <v>0</v>
      </c>
      <c r="L20">
        <v>0</v>
      </c>
      <c r="M20">
        <v>0</v>
      </c>
      <c r="N20">
        <v>1</v>
      </c>
      <c r="O20">
        <v>1000</v>
      </c>
      <c r="P20">
        <v>1</v>
      </c>
      <c r="Q20">
        <v>1</v>
      </c>
      <c r="R20">
        <v>1</v>
      </c>
      <c r="S20">
        <v>0</v>
      </c>
      <c r="T20">
        <v>0</v>
      </c>
      <c r="U20">
        <v>0</v>
      </c>
      <c r="V20">
        <v>2</v>
      </c>
      <c r="W20">
        <v>1</v>
      </c>
      <c r="X20">
        <v>30</v>
      </c>
      <c r="Y20">
        <v>0</v>
      </c>
      <c r="Z20">
        <v>19</v>
      </c>
    </row>
    <row r="21" spans="1:26" x14ac:dyDescent="0.2">
      <c r="A21">
        <v>20</v>
      </c>
      <c r="B21">
        <v>2</v>
      </c>
      <c r="C21">
        <v>1.4285714285714301E-3</v>
      </c>
      <c r="D21">
        <v>0</v>
      </c>
      <c r="E21">
        <v>9.8275986827705206E-2</v>
      </c>
      <c r="F21">
        <v>11.4724481824504</v>
      </c>
      <c r="G21" t="s">
        <v>8</v>
      </c>
      <c r="H21">
        <v>57</v>
      </c>
      <c r="I21" t="s">
        <v>171</v>
      </c>
      <c r="J21">
        <v>1</v>
      </c>
      <c r="K21">
        <v>0</v>
      </c>
      <c r="L21">
        <v>0</v>
      </c>
      <c r="M21">
        <v>0</v>
      </c>
      <c r="N21">
        <v>1</v>
      </c>
      <c r="O21">
        <v>1000</v>
      </c>
      <c r="P21">
        <v>1</v>
      </c>
      <c r="Q21">
        <v>1</v>
      </c>
      <c r="R21">
        <v>1</v>
      </c>
      <c r="S21">
        <v>0</v>
      </c>
      <c r="T21">
        <v>0</v>
      </c>
      <c r="U21">
        <v>0</v>
      </c>
      <c r="V21">
        <v>2</v>
      </c>
      <c r="W21">
        <v>1</v>
      </c>
      <c r="X21">
        <v>30</v>
      </c>
      <c r="Y21">
        <v>0</v>
      </c>
      <c r="Z21">
        <v>19</v>
      </c>
    </row>
    <row r="22" spans="1:26" x14ac:dyDescent="0.2">
      <c r="A22">
        <v>21</v>
      </c>
      <c r="B22">
        <v>2</v>
      </c>
      <c r="C22">
        <v>1.41242937853107E-3</v>
      </c>
      <c r="D22">
        <v>0</v>
      </c>
      <c r="E22">
        <v>4.1890362349410099E-2</v>
      </c>
      <c r="F22">
        <v>11.4724481824504</v>
      </c>
      <c r="G22" t="s">
        <v>8</v>
      </c>
      <c r="H22">
        <v>57</v>
      </c>
      <c r="I22" t="s">
        <v>171</v>
      </c>
      <c r="J22">
        <v>1</v>
      </c>
      <c r="K22">
        <v>0</v>
      </c>
      <c r="L22">
        <v>0</v>
      </c>
      <c r="M22">
        <v>0</v>
      </c>
      <c r="N22">
        <v>1</v>
      </c>
      <c r="O22">
        <v>1000</v>
      </c>
      <c r="P22">
        <v>1</v>
      </c>
      <c r="Q22">
        <v>1</v>
      </c>
      <c r="R22">
        <v>1</v>
      </c>
      <c r="S22">
        <v>0</v>
      </c>
      <c r="T22">
        <v>0</v>
      </c>
      <c r="U22">
        <v>0</v>
      </c>
      <c r="V22">
        <v>2</v>
      </c>
      <c r="W22">
        <v>1</v>
      </c>
      <c r="X22">
        <v>30</v>
      </c>
      <c r="Y22">
        <v>0</v>
      </c>
      <c r="Z22">
        <v>19</v>
      </c>
    </row>
    <row r="23" spans="1:26" x14ac:dyDescent="0.2">
      <c r="A23">
        <v>22</v>
      </c>
      <c r="B23">
        <v>7</v>
      </c>
      <c r="C23">
        <v>1.49476831091181E-3</v>
      </c>
      <c r="D23">
        <v>0</v>
      </c>
      <c r="E23">
        <v>0.26061556050712198</v>
      </c>
      <c r="F23">
        <v>11.4724481824504</v>
      </c>
      <c r="G23" t="s">
        <v>8</v>
      </c>
      <c r="H23">
        <v>57</v>
      </c>
      <c r="I23" t="s">
        <v>171</v>
      </c>
      <c r="J23">
        <v>1</v>
      </c>
      <c r="K23">
        <v>0</v>
      </c>
      <c r="L23">
        <v>0</v>
      </c>
      <c r="M23">
        <v>0</v>
      </c>
      <c r="N23">
        <v>1</v>
      </c>
      <c r="O23">
        <v>1000</v>
      </c>
      <c r="P23">
        <v>1</v>
      </c>
      <c r="Q23">
        <v>1</v>
      </c>
      <c r="R23">
        <v>1</v>
      </c>
      <c r="S23">
        <v>0</v>
      </c>
      <c r="T23">
        <v>0</v>
      </c>
      <c r="U23">
        <v>0</v>
      </c>
      <c r="V23">
        <v>2</v>
      </c>
      <c r="W23">
        <v>1</v>
      </c>
      <c r="X23">
        <v>30</v>
      </c>
      <c r="Y23">
        <v>0</v>
      </c>
      <c r="Z23">
        <v>19</v>
      </c>
    </row>
    <row r="24" spans="1:26" x14ac:dyDescent="0.2">
      <c r="A24">
        <v>23</v>
      </c>
      <c r="B24">
        <v>3</v>
      </c>
      <c r="C24">
        <v>1.3262599469496001E-3</v>
      </c>
      <c r="D24">
        <v>248.33022712581499</v>
      </c>
      <c r="E24">
        <v>0.27140544902797897</v>
      </c>
      <c r="F24">
        <v>11.4724481824504</v>
      </c>
      <c r="G24" t="s">
        <v>8</v>
      </c>
      <c r="H24">
        <v>57</v>
      </c>
      <c r="I24" t="s">
        <v>171</v>
      </c>
      <c r="J24">
        <v>1</v>
      </c>
      <c r="K24">
        <v>0</v>
      </c>
      <c r="L24">
        <v>0</v>
      </c>
      <c r="M24">
        <v>0</v>
      </c>
      <c r="N24">
        <v>1</v>
      </c>
      <c r="O24">
        <v>1000</v>
      </c>
      <c r="P24">
        <v>1</v>
      </c>
      <c r="Q24">
        <v>1</v>
      </c>
      <c r="R24">
        <v>1</v>
      </c>
      <c r="S24">
        <v>0</v>
      </c>
      <c r="T24">
        <v>0</v>
      </c>
      <c r="U24">
        <v>0</v>
      </c>
      <c r="V24">
        <v>2</v>
      </c>
      <c r="W24">
        <v>1</v>
      </c>
      <c r="X24">
        <v>30</v>
      </c>
      <c r="Y24">
        <v>0</v>
      </c>
      <c r="Z24">
        <v>19</v>
      </c>
    </row>
    <row r="25" spans="1:26" x14ac:dyDescent="0.2">
      <c r="A25">
        <v>24</v>
      </c>
      <c r="B25">
        <v>3</v>
      </c>
      <c r="C25">
        <v>1.31406044678055E-3</v>
      </c>
      <c r="D25">
        <v>52.158730158730201</v>
      </c>
      <c r="E25">
        <v>0.144271840909212</v>
      </c>
      <c r="F25">
        <v>11.4724481824504</v>
      </c>
      <c r="G25" t="s">
        <v>8</v>
      </c>
      <c r="H25">
        <v>57</v>
      </c>
      <c r="I25" t="s">
        <v>171</v>
      </c>
      <c r="J25">
        <v>1</v>
      </c>
      <c r="K25">
        <v>0</v>
      </c>
      <c r="L25">
        <v>0</v>
      </c>
      <c r="M25">
        <v>0</v>
      </c>
      <c r="N25">
        <v>1</v>
      </c>
      <c r="O25">
        <v>1000</v>
      </c>
      <c r="P25">
        <v>1</v>
      </c>
      <c r="Q25">
        <v>1</v>
      </c>
      <c r="R25">
        <v>1</v>
      </c>
      <c r="S25">
        <v>0</v>
      </c>
      <c r="T25">
        <v>0</v>
      </c>
      <c r="U25">
        <v>0</v>
      </c>
      <c r="V25">
        <v>2</v>
      </c>
      <c r="W25">
        <v>1</v>
      </c>
      <c r="X25">
        <v>30</v>
      </c>
      <c r="Y25">
        <v>0</v>
      </c>
      <c r="Z25">
        <v>19</v>
      </c>
    </row>
    <row r="26" spans="1:26" x14ac:dyDescent="0.2">
      <c r="A26">
        <v>25</v>
      </c>
      <c r="B26">
        <v>8</v>
      </c>
      <c r="C26">
        <v>1.38121546961326E-3</v>
      </c>
      <c r="D26">
        <v>72.5754264526323</v>
      </c>
      <c r="E26">
        <v>0.71479160834993305</v>
      </c>
      <c r="F26">
        <v>11.4724481824504</v>
      </c>
      <c r="G26" t="s">
        <v>8</v>
      </c>
      <c r="H26">
        <v>57</v>
      </c>
      <c r="I26" t="s">
        <v>171</v>
      </c>
      <c r="J26">
        <v>1</v>
      </c>
      <c r="K26">
        <v>0</v>
      </c>
      <c r="L26">
        <v>0</v>
      </c>
      <c r="M26">
        <v>0</v>
      </c>
      <c r="N26">
        <v>1</v>
      </c>
      <c r="O26">
        <v>1000</v>
      </c>
      <c r="P26">
        <v>1</v>
      </c>
      <c r="Q26">
        <v>1</v>
      </c>
      <c r="R26">
        <v>1</v>
      </c>
      <c r="S26">
        <v>0</v>
      </c>
      <c r="T26">
        <v>0</v>
      </c>
      <c r="U26">
        <v>0</v>
      </c>
      <c r="V26">
        <v>2</v>
      </c>
      <c r="W26">
        <v>1</v>
      </c>
      <c r="X26">
        <v>30</v>
      </c>
      <c r="Y26">
        <v>0</v>
      </c>
      <c r="Z26">
        <v>19</v>
      </c>
    </row>
    <row r="27" spans="1:26" x14ac:dyDescent="0.2">
      <c r="A27">
        <v>26</v>
      </c>
      <c r="B27">
        <v>0</v>
      </c>
      <c r="C27">
        <v>3.1328320802005E-4</v>
      </c>
      <c r="D27">
        <v>0</v>
      </c>
      <c r="E27">
        <v>0.14356430710583201</v>
      </c>
      <c r="F27">
        <v>11.4724481824504</v>
      </c>
      <c r="G27" t="s">
        <v>8</v>
      </c>
      <c r="H27">
        <v>57</v>
      </c>
      <c r="I27" t="s">
        <v>171</v>
      </c>
      <c r="J27">
        <v>1</v>
      </c>
      <c r="K27">
        <v>0</v>
      </c>
      <c r="L27">
        <v>0</v>
      </c>
      <c r="M27">
        <v>0</v>
      </c>
      <c r="N27">
        <v>1</v>
      </c>
      <c r="O27">
        <v>1000</v>
      </c>
      <c r="P27">
        <v>1</v>
      </c>
      <c r="Q27">
        <v>1</v>
      </c>
      <c r="R27">
        <v>1</v>
      </c>
      <c r="S27">
        <v>0</v>
      </c>
      <c r="T27">
        <v>0</v>
      </c>
      <c r="U27">
        <v>0</v>
      </c>
      <c r="V27">
        <v>2</v>
      </c>
      <c r="W27">
        <v>1</v>
      </c>
      <c r="X27">
        <v>30</v>
      </c>
      <c r="Y27">
        <v>0</v>
      </c>
      <c r="Z27">
        <v>19</v>
      </c>
    </row>
    <row r="28" spans="1:26" x14ac:dyDescent="0.2">
      <c r="A28">
        <v>27</v>
      </c>
      <c r="B28">
        <v>3</v>
      </c>
      <c r="C28">
        <v>1.3698630136986299E-3</v>
      </c>
      <c r="D28">
        <v>0</v>
      </c>
      <c r="E28">
        <v>5.9063420786024903E-2</v>
      </c>
      <c r="F28">
        <v>11.4724481824504</v>
      </c>
      <c r="G28" t="s">
        <v>8</v>
      </c>
      <c r="H28">
        <v>57</v>
      </c>
      <c r="I28" t="s">
        <v>171</v>
      </c>
      <c r="J28">
        <v>1</v>
      </c>
      <c r="K28">
        <v>0</v>
      </c>
      <c r="L28">
        <v>0</v>
      </c>
      <c r="M28">
        <v>0</v>
      </c>
      <c r="N28">
        <v>1</v>
      </c>
      <c r="O28">
        <v>1000</v>
      </c>
      <c r="P28">
        <v>1</v>
      </c>
      <c r="Q28">
        <v>1</v>
      </c>
      <c r="R28">
        <v>1</v>
      </c>
      <c r="S28">
        <v>0</v>
      </c>
      <c r="T28">
        <v>0</v>
      </c>
      <c r="U28">
        <v>0</v>
      </c>
      <c r="V28">
        <v>2</v>
      </c>
      <c r="W28">
        <v>1</v>
      </c>
      <c r="X28">
        <v>30</v>
      </c>
      <c r="Y28">
        <v>0</v>
      </c>
      <c r="Z28">
        <v>19</v>
      </c>
    </row>
    <row r="29" spans="1:26" x14ac:dyDescent="0.2">
      <c r="A29">
        <v>28</v>
      </c>
      <c r="B29">
        <v>2</v>
      </c>
      <c r="C29">
        <v>1.2690355329949201E-3</v>
      </c>
      <c r="D29">
        <v>133.21010737628399</v>
      </c>
      <c r="E29">
        <v>0.125130469347425</v>
      </c>
      <c r="F29">
        <v>11.4724481824504</v>
      </c>
      <c r="G29" t="s">
        <v>8</v>
      </c>
      <c r="H29">
        <v>57</v>
      </c>
      <c r="I29" t="s">
        <v>171</v>
      </c>
      <c r="J29">
        <v>1</v>
      </c>
      <c r="K29">
        <v>0</v>
      </c>
      <c r="L29">
        <v>0</v>
      </c>
      <c r="M29">
        <v>0</v>
      </c>
      <c r="N29">
        <v>1</v>
      </c>
      <c r="O29">
        <v>1000</v>
      </c>
      <c r="P29">
        <v>1</v>
      </c>
      <c r="Q29">
        <v>1</v>
      </c>
      <c r="R29">
        <v>1</v>
      </c>
      <c r="S29">
        <v>0</v>
      </c>
      <c r="T29">
        <v>0</v>
      </c>
      <c r="U29">
        <v>0</v>
      </c>
      <c r="V29">
        <v>2</v>
      </c>
      <c r="W29">
        <v>1</v>
      </c>
      <c r="X29">
        <v>30</v>
      </c>
      <c r="Y29">
        <v>0</v>
      </c>
      <c r="Z29">
        <v>19</v>
      </c>
    </row>
    <row r="30" spans="1:26" x14ac:dyDescent="0.2">
      <c r="A30">
        <v>29</v>
      </c>
      <c r="B30">
        <v>7</v>
      </c>
      <c r="C30">
        <v>1.33868808567604E-3</v>
      </c>
      <c r="D30">
        <v>195.457098293863</v>
      </c>
      <c r="E30">
        <v>0.35969623748611401</v>
      </c>
      <c r="F30">
        <v>11.4724481824504</v>
      </c>
      <c r="G30" t="s">
        <v>8</v>
      </c>
      <c r="H30">
        <v>57</v>
      </c>
      <c r="I30" t="s">
        <v>171</v>
      </c>
      <c r="J30">
        <v>1</v>
      </c>
      <c r="K30">
        <v>0</v>
      </c>
      <c r="L30">
        <v>0</v>
      </c>
      <c r="M30">
        <v>0</v>
      </c>
      <c r="N30">
        <v>1</v>
      </c>
      <c r="O30">
        <v>1000</v>
      </c>
      <c r="P30">
        <v>1</v>
      </c>
      <c r="Q30">
        <v>1</v>
      </c>
      <c r="R30">
        <v>1</v>
      </c>
      <c r="S30">
        <v>0</v>
      </c>
      <c r="T30">
        <v>0</v>
      </c>
      <c r="U30">
        <v>0</v>
      </c>
      <c r="V30">
        <v>2</v>
      </c>
      <c r="W30">
        <v>1</v>
      </c>
      <c r="X30">
        <v>30</v>
      </c>
      <c r="Y30">
        <v>0</v>
      </c>
      <c r="Z30">
        <v>19</v>
      </c>
    </row>
    <row r="31" spans="1:26" x14ac:dyDescent="0.2">
      <c r="A31">
        <v>30</v>
      </c>
      <c r="B31">
        <v>4</v>
      </c>
      <c r="C31">
        <v>1.3550135501355001E-3</v>
      </c>
      <c r="D31">
        <v>94.308838220602894</v>
      </c>
      <c r="E31">
        <v>0.505854276712427</v>
      </c>
      <c r="F31">
        <v>11.4724481824504</v>
      </c>
      <c r="G31" t="s">
        <v>8</v>
      </c>
      <c r="H31">
        <v>57</v>
      </c>
      <c r="I31" t="s">
        <v>171</v>
      </c>
      <c r="J31">
        <v>1</v>
      </c>
      <c r="K31">
        <v>0</v>
      </c>
      <c r="L31">
        <v>0</v>
      </c>
      <c r="M31">
        <v>0</v>
      </c>
      <c r="N31">
        <v>1</v>
      </c>
      <c r="O31">
        <v>1000</v>
      </c>
      <c r="P31">
        <v>1</v>
      </c>
      <c r="Q31">
        <v>1</v>
      </c>
      <c r="R31">
        <v>1</v>
      </c>
      <c r="S31">
        <v>0</v>
      </c>
      <c r="T31">
        <v>0</v>
      </c>
      <c r="U31">
        <v>0</v>
      </c>
      <c r="V31">
        <v>2</v>
      </c>
      <c r="W31">
        <v>1</v>
      </c>
      <c r="X31">
        <v>30</v>
      </c>
      <c r="Y31">
        <v>0</v>
      </c>
      <c r="Z31">
        <v>19</v>
      </c>
    </row>
    <row r="32" spans="1:26" x14ac:dyDescent="0.2">
      <c r="A32">
        <v>31</v>
      </c>
      <c r="B32">
        <v>5</v>
      </c>
      <c r="C32">
        <v>1.3550135501355001E-3</v>
      </c>
      <c r="D32">
        <v>204.03829667065</v>
      </c>
      <c r="E32">
        <v>0.20917956236969801</v>
      </c>
      <c r="F32">
        <v>11.4724481824504</v>
      </c>
      <c r="G32" t="s">
        <v>8</v>
      </c>
      <c r="H32">
        <v>57</v>
      </c>
      <c r="I32" t="s">
        <v>171</v>
      </c>
      <c r="J32">
        <v>1</v>
      </c>
      <c r="K32">
        <v>0</v>
      </c>
      <c r="L32">
        <v>0</v>
      </c>
      <c r="M32">
        <v>0</v>
      </c>
      <c r="N32">
        <v>1</v>
      </c>
      <c r="O32">
        <v>1000</v>
      </c>
      <c r="P32">
        <v>1</v>
      </c>
      <c r="Q32">
        <v>1</v>
      </c>
      <c r="R32">
        <v>1</v>
      </c>
      <c r="S32">
        <v>0</v>
      </c>
      <c r="T32">
        <v>0</v>
      </c>
      <c r="U32">
        <v>0</v>
      </c>
      <c r="V32">
        <v>2</v>
      </c>
      <c r="W32">
        <v>1</v>
      </c>
      <c r="X32">
        <v>30</v>
      </c>
      <c r="Y32">
        <v>0</v>
      </c>
      <c r="Z32">
        <v>19</v>
      </c>
    </row>
    <row r="33" spans="1:26" x14ac:dyDescent="0.2">
      <c r="A33">
        <v>32</v>
      </c>
      <c r="B33">
        <v>2</v>
      </c>
      <c r="C33">
        <v>1.25628140703518E-3</v>
      </c>
      <c r="D33">
        <v>35.170308123249299</v>
      </c>
      <c r="E33">
        <v>0.2783276177756</v>
      </c>
      <c r="F33">
        <v>11.4724481824504</v>
      </c>
      <c r="G33" t="s">
        <v>8</v>
      </c>
      <c r="H33">
        <v>57</v>
      </c>
      <c r="I33" t="s">
        <v>171</v>
      </c>
      <c r="J33">
        <v>1</v>
      </c>
      <c r="K33">
        <v>0</v>
      </c>
      <c r="L33">
        <v>0</v>
      </c>
      <c r="M33">
        <v>0</v>
      </c>
      <c r="N33">
        <v>1</v>
      </c>
      <c r="O33">
        <v>1000</v>
      </c>
      <c r="P33">
        <v>1</v>
      </c>
      <c r="Q33">
        <v>1</v>
      </c>
      <c r="R33">
        <v>1</v>
      </c>
      <c r="S33">
        <v>0</v>
      </c>
      <c r="T33">
        <v>0</v>
      </c>
      <c r="U33">
        <v>0</v>
      </c>
      <c r="V33">
        <v>2</v>
      </c>
      <c r="W33">
        <v>1</v>
      </c>
      <c r="X33">
        <v>30</v>
      </c>
      <c r="Y33">
        <v>0</v>
      </c>
      <c r="Z33">
        <v>19</v>
      </c>
    </row>
    <row r="34" spans="1:26" x14ac:dyDescent="0.2">
      <c r="A34">
        <v>33</v>
      </c>
      <c r="B34">
        <v>5</v>
      </c>
      <c r="C34">
        <v>1.36054421768707E-3</v>
      </c>
      <c r="D34">
        <v>55.5448773448773</v>
      </c>
      <c r="E34">
        <v>0.61793159161282896</v>
      </c>
      <c r="F34">
        <v>11.4724481824504</v>
      </c>
      <c r="G34" t="s">
        <v>8</v>
      </c>
      <c r="H34">
        <v>57</v>
      </c>
      <c r="I34" t="s">
        <v>171</v>
      </c>
      <c r="J34">
        <v>1</v>
      </c>
      <c r="K34">
        <v>0</v>
      </c>
      <c r="L34">
        <v>0</v>
      </c>
      <c r="M34">
        <v>0</v>
      </c>
      <c r="N34">
        <v>1</v>
      </c>
      <c r="O34">
        <v>1000</v>
      </c>
      <c r="P34">
        <v>1</v>
      </c>
      <c r="Q34">
        <v>1</v>
      </c>
      <c r="R34">
        <v>1</v>
      </c>
      <c r="S34">
        <v>0</v>
      </c>
      <c r="T34">
        <v>0</v>
      </c>
      <c r="U34">
        <v>0</v>
      </c>
      <c r="V34">
        <v>2</v>
      </c>
      <c r="W34">
        <v>1</v>
      </c>
      <c r="X34">
        <v>30</v>
      </c>
      <c r="Y34">
        <v>0</v>
      </c>
      <c r="Z34">
        <v>19</v>
      </c>
    </row>
    <row r="35" spans="1:26" x14ac:dyDescent="0.2">
      <c r="A35">
        <v>34</v>
      </c>
      <c r="B35">
        <v>3</v>
      </c>
      <c r="C35">
        <v>1.2755102040816299E-3</v>
      </c>
      <c r="D35">
        <v>81.7442343604108</v>
      </c>
      <c r="E35">
        <v>0.20351795187455701</v>
      </c>
      <c r="F35">
        <v>11.4724481824504</v>
      </c>
      <c r="G35" t="s">
        <v>8</v>
      </c>
      <c r="H35">
        <v>57</v>
      </c>
      <c r="I35" t="s">
        <v>171</v>
      </c>
      <c r="J35">
        <v>1</v>
      </c>
      <c r="K35">
        <v>0</v>
      </c>
      <c r="L35">
        <v>0</v>
      </c>
      <c r="M35">
        <v>0</v>
      </c>
      <c r="N35">
        <v>1</v>
      </c>
      <c r="O35">
        <v>1000</v>
      </c>
      <c r="P35">
        <v>1</v>
      </c>
      <c r="Q35">
        <v>1</v>
      </c>
      <c r="R35">
        <v>1</v>
      </c>
      <c r="S35">
        <v>0</v>
      </c>
      <c r="T35">
        <v>0</v>
      </c>
      <c r="U35">
        <v>0</v>
      </c>
      <c r="V35">
        <v>2</v>
      </c>
      <c r="W35">
        <v>1</v>
      </c>
      <c r="X35">
        <v>30</v>
      </c>
      <c r="Y35">
        <v>0</v>
      </c>
      <c r="Z35">
        <v>19</v>
      </c>
    </row>
    <row r="36" spans="1:26" x14ac:dyDescent="0.2">
      <c r="A36">
        <v>35</v>
      </c>
      <c r="B36">
        <v>2</v>
      </c>
      <c r="C36">
        <v>1.3262599469496001E-3</v>
      </c>
      <c r="D36">
        <v>24.9394724556489</v>
      </c>
      <c r="E36">
        <v>0.39737467544753802</v>
      </c>
      <c r="F36">
        <v>11.4724481824504</v>
      </c>
      <c r="G36" t="s">
        <v>8</v>
      </c>
      <c r="H36">
        <v>57</v>
      </c>
      <c r="I36" t="s">
        <v>171</v>
      </c>
      <c r="J36">
        <v>1</v>
      </c>
      <c r="K36">
        <v>0</v>
      </c>
      <c r="L36">
        <v>0</v>
      </c>
      <c r="M36">
        <v>0</v>
      </c>
      <c r="N36">
        <v>1</v>
      </c>
      <c r="O36">
        <v>1000</v>
      </c>
      <c r="P36">
        <v>1</v>
      </c>
      <c r="Q36">
        <v>1</v>
      </c>
      <c r="R36">
        <v>1</v>
      </c>
      <c r="S36">
        <v>0</v>
      </c>
      <c r="T36">
        <v>0</v>
      </c>
      <c r="U36">
        <v>0</v>
      </c>
      <c r="V36">
        <v>2</v>
      </c>
      <c r="W36">
        <v>1</v>
      </c>
      <c r="X36">
        <v>30</v>
      </c>
      <c r="Y36">
        <v>0</v>
      </c>
      <c r="Z36">
        <v>19</v>
      </c>
    </row>
    <row r="37" spans="1:26" x14ac:dyDescent="0.2">
      <c r="A37">
        <v>36</v>
      </c>
      <c r="B37">
        <v>4</v>
      </c>
      <c r="C37">
        <v>1.3054830287206299E-3</v>
      </c>
      <c r="D37">
        <v>61.9150793650794</v>
      </c>
      <c r="E37">
        <v>0.26057687179653599</v>
      </c>
      <c r="F37">
        <v>11.4724481824504</v>
      </c>
      <c r="G37" t="s">
        <v>8</v>
      </c>
      <c r="H37">
        <v>57</v>
      </c>
      <c r="I37" t="s">
        <v>171</v>
      </c>
      <c r="J37">
        <v>1</v>
      </c>
      <c r="K37">
        <v>0</v>
      </c>
      <c r="L37">
        <v>0</v>
      </c>
      <c r="M37">
        <v>0</v>
      </c>
      <c r="N37">
        <v>1</v>
      </c>
      <c r="O37">
        <v>1000</v>
      </c>
      <c r="P37">
        <v>1</v>
      </c>
      <c r="Q37">
        <v>1</v>
      </c>
      <c r="R37">
        <v>1</v>
      </c>
      <c r="S37">
        <v>0</v>
      </c>
      <c r="T37">
        <v>0</v>
      </c>
      <c r="U37">
        <v>0</v>
      </c>
      <c r="V37">
        <v>2</v>
      </c>
      <c r="W37">
        <v>1</v>
      </c>
      <c r="X37">
        <v>30</v>
      </c>
      <c r="Y37">
        <v>0</v>
      </c>
      <c r="Z37">
        <v>19</v>
      </c>
    </row>
    <row r="38" spans="1:26" x14ac:dyDescent="0.2">
      <c r="A38">
        <v>37</v>
      </c>
      <c r="B38">
        <v>3</v>
      </c>
      <c r="C38">
        <v>1.17096018735363E-3</v>
      </c>
      <c r="D38">
        <v>54.220462870462903</v>
      </c>
      <c r="E38">
        <v>0.24057756958735399</v>
      </c>
      <c r="F38">
        <v>11.4724481824504</v>
      </c>
      <c r="G38" t="s">
        <v>8</v>
      </c>
      <c r="H38">
        <v>57</v>
      </c>
      <c r="I38" t="s">
        <v>171</v>
      </c>
      <c r="J38">
        <v>1</v>
      </c>
      <c r="K38">
        <v>0</v>
      </c>
      <c r="L38">
        <v>0</v>
      </c>
      <c r="M38">
        <v>0</v>
      </c>
      <c r="N38">
        <v>1</v>
      </c>
      <c r="O38">
        <v>1000</v>
      </c>
      <c r="P38">
        <v>1</v>
      </c>
      <c r="Q38">
        <v>1</v>
      </c>
      <c r="R38">
        <v>1</v>
      </c>
      <c r="S38">
        <v>0</v>
      </c>
      <c r="T38">
        <v>0</v>
      </c>
      <c r="U38">
        <v>0</v>
      </c>
      <c r="V38">
        <v>2</v>
      </c>
      <c r="W38">
        <v>1</v>
      </c>
      <c r="X38">
        <v>30</v>
      </c>
      <c r="Y38">
        <v>0</v>
      </c>
      <c r="Z38">
        <v>19</v>
      </c>
    </row>
    <row r="39" spans="1:26" x14ac:dyDescent="0.2">
      <c r="A39">
        <v>38</v>
      </c>
      <c r="B39">
        <v>3</v>
      </c>
      <c r="C39">
        <v>1.31926121372032E-3</v>
      </c>
      <c r="D39">
        <v>187.50335122393901</v>
      </c>
      <c r="E39">
        <v>0.26537076971851198</v>
      </c>
      <c r="F39">
        <v>11.4724481824504</v>
      </c>
      <c r="G39" t="s">
        <v>8</v>
      </c>
      <c r="H39">
        <v>57</v>
      </c>
      <c r="I39" t="s">
        <v>171</v>
      </c>
      <c r="J39">
        <v>1</v>
      </c>
      <c r="K39">
        <v>0</v>
      </c>
      <c r="L39">
        <v>0</v>
      </c>
      <c r="M39">
        <v>0</v>
      </c>
      <c r="N39">
        <v>1</v>
      </c>
      <c r="O39">
        <v>1000</v>
      </c>
      <c r="P39">
        <v>1</v>
      </c>
      <c r="Q39">
        <v>1</v>
      </c>
      <c r="R39">
        <v>1</v>
      </c>
      <c r="S39">
        <v>0</v>
      </c>
      <c r="T39">
        <v>0</v>
      </c>
      <c r="U39">
        <v>0</v>
      </c>
      <c r="V39">
        <v>2</v>
      </c>
      <c r="W39">
        <v>1</v>
      </c>
      <c r="X39">
        <v>30</v>
      </c>
      <c r="Y39">
        <v>0</v>
      </c>
      <c r="Z39">
        <v>19</v>
      </c>
    </row>
    <row r="40" spans="1:26" x14ac:dyDescent="0.2">
      <c r="A40">
        <v>39</v>
      </c>
      <c r="B40">
        <v>4</v>
      </c>
      <c r="C40">
        <v>1.2886597938144299E-3</v>
      </c>
      <c r="D40">
        <v>130.86587301587301</v>
      </c>
      <c r="E40">
        <v>0.28311662808301602</v>
      </c>
      <c r="F40">
        <v>11.4724481824504</v>
      </c>
      <c r="G40" t="s">
        <v>8</v>
      </c>
      <c r="H40">
        <v>57</v>
      </c>
      <c r="I40" t="s">
        <v>171</v>
      </c>
      <c r="J40">
        <v>1</v>
      </c>
      <c r="K40">
        <v>0</v>
      </c>
      <c r="L40">
        <v>0</v>
      </c>
      <c r="M40">
        <v>0</v>
      </c>
      <c r="N40">
        <v>1</v>
      </c>
      <c r="O40">
        <v>1000</v>
      </c>
      <c r="P40">
        <v>1</v>
      </c>
      <c r="Q40">
        <v>1</v>
      </c>
      <c r="R40">
        <v>1</v>
      </c>
      <c r="S40">
        <v>0</v>
      </c>
      <c r="T40">
        <v>0</v>
      </c>
      <c r="U40">
        <v>0</v>
      </c>
      <c r="V40">
        <v>2</v>
      </c>
      <c r="W40">
        <v>1</v>
      </c>
      <c r="X40">
        <v>30</v>
      </c>
      <c r="Y40">
        <v>0</v>
      </c>
      <c r="Z40">
        <v>19</v>
      </c>
    </row>
    <row r="41" spans="1:26" x14ac:dyDescent="0.2">
      <c r="A41">
        <v>40</v>
      </c>
      <c r="B41">
        <v>9</v>
      </c>
      <c r="C41">
        <v>1.38504155124654E-3</v>
      </c>
      <c r="D41">
        <v>58.169682523359</v>
      </c>
      <c r="E41">
        <v>0.693522065539949</v>
      </c>
      <c r="F41">
        <v>11.4724481824504</v>
      </c>
      <c r="G41" t="s">
        <v>8</v>
      </c>
      <c r="H41">
        <v>57</v>
      </c>
      <c r="I41" t="s">
        <v>171</v>
      </c>
      <c r="J41">
        <v>1</v>
      </c>
      <c r="K41">
        <v>0</v>
      </c>
      <c r="L41">
        <v>0</v>
      </c>
      <c r="M41">
        <v>0</v>
      </c>
      <c r="N41">
        <v>1</v>
      </c>
      <c r="O41">
        <v>1000</v>
      </c>
      <c r="P41">
        <v>1</v>
      </c>
      <c r="Q41">
        <v>1</v>
      </c>
      <c r="R41">
        <v>1</v>
      </c>
      <c r="S41">
        <v>0</v>
      </c>
      <c r="T41">
        <v>0</v>
      </c>
      <c r="U41">
        <v>0</v>
      </c>
      <c r="V41">
        <v>2</v>
      </c>
      <c r="W41">
        <v>1</v>
      </c>
      <c r="X41">
        <v>30</v>
      </c>
      <c r="Y41">
        <v>0</v>
      </c>
      <c r="Z41">
        <v>19</v>
      </c>
    </row>
    <row r="42" spans="1:26" x14ac:dyDescent="0.2">
      <c r="A42">
        <v>41</v>
      </c>
      <c r="B42">
        <v>4</v>
      </c>
      <c r="C42">
        <v>1.3986013986013999E-3</v>
      </c>
      <c r="D42">
        <v>0</v>
      </c>
      <c r="E42">
        <v>6.7832871270071302E-2</v>
      </c>
      <c r="F42">
        <v>11.4724481824504</v>
      </c>
      <c r="G42" t="s">
        <v>8</v>
      </c>
      <c r="H42">
        <v>57</v>
      </c>
      <c r="I42" t="s">
        <v>171</v>
      </c>
      <c r="J42">
        <v>1</v>
      </c>
      <c r="K42">
        <v>0</v>
      </c>
      <c r="L42">
        <v>0</v>
      </c>
      <c r="M42">
        <v>0</v>
      </c>
      <c r="N42">
        <v>1</v>
      </c>
      <c r="O42">
        <v>1000</v>
      </c>
      <c r="P42">
        <v>1</v>
      </c>
      <c r="Q42">
        <v>1</v>
      </c>
      <c r="R42">
        <v>1</v>
      </c>
      <c r="S42">
        <v>0</v>
      </c>
      <c r="T42">
        <v>0</v>
      </c>
      <c r="U42">
        <v>0</v>
      </c>
      <c r="V42">
        <v>2</v>
      </c>
      <c r="W42">
        <v>1</v>
      </c>
      <c r="X42">
        <v>30</v>
      </c>
      <c r="Y42">
        <v>0</v>
      </c>
      <c r="Z42">
        <v>19</v>
      </c>
    </row>
    <row r="43" spans="1:26" x14ac:dyDescent="0.2">
      <c r="A43">
        <v>42</v>
      </c>
      <c r="B43">
        <v>10</v>
      </c>
      <c r="C43">
        <v>1.3774104683195599E-3</v>
      </c>
      <c r="D43">
        <v>258.37546881223398</v>
      </c>
      <c r="E43">
        <v>0.41192251389256501</v>
      </c>
      <c r="F43">
        <v>11.4724481824504</v>
      </c>
      <c r="G43" t="s">
        <v>8</v>
      </c>
      <c r="H43">
        <v>57</v>
      </c>
      <c r="I43" t="s">
        <v>171</v>
      </c>
      <c r="J43">
        <v>1</v>
      </c>
      <c r="K43">
        <v>0</v>
      </c>
      <c r="L43">
        <v>0</v>
      </c>
      <c r="M43">
        <v>0</v>
      </c>
      <c r="N43">
        <v>1</v>
      </c>
      <c r="O43">
        <v>1000</v>
      </c>
      <c r="P43">
        <v>1</v>
      </c>
      <c r="Q43">
        <v>1</v>
      </c>
      <c r="R43">
        <v>1</v>
      </c>
      <c r="S43">
        <v>0</v>
      </c>
      <c r="T43">
        <v>0</v>
      </c>
      <c r="U43">
        <v>0</v>
      </c>
      <c r="V43">
        <v>2</v>
      </c>
      <c r="W43">
        <v>1</v>
      </c>
      <c r="X43">
        <v>30</v>
      </c>
      <c r="Y43">
        <v>0</v>
      </c>
      <c r="Z43">
        <v>19</v>
      </c>
    </row>
    <row r="44" spans="1:26" x14ac:dyDescent="0.2">
      <c r="A44">
        <v>43</v>
      </c>
      <c r="B44">
        <v>2</v>
      </c>
      <c r="C44">
        <v>1.3245033112582801E-3</v>
      </c>
      <c r="D44">
        <v>32.742658730158702</v>
      </c>
      <c r="E44">
        <v>0.31265567309325998</v>
      </c>
      <c r="F44">
        <v>11.4724481824504</v>
      </c>
      <c r="G44" t="s">
        <v>8</v>
      </c>
      <c r="H44">
        <v>57</v>
      </c>
      <c r="I44" t="s">
        <v>171</v>
      </c>
      <c r="J44">
        <v>1</v>
      </c>
      <c r="K44">
        <v>0</v>
      </c>
      <c r="L44">
        <v>0</v>
      </c>
      <c r="M44">
        <v>0</v>
      </c>
      <c r="N44">
        <v>1</v>
      </c>
      <c r="O44">
        <v>1000</v>
      </c>
      <c r="P44">
        <v>1</v>
      </c>
      <c r="Q44">
        <v>1</v>
      </c>
      <c r="R44">
        <v>1</v>
      </c>
      <c r="S44">
        <v>0</v>
      </c>
      <c r="T44">
        <v>0</v>
      </c>
      <c r="U44">
        <v>0</v>
      </c>
      <c r="V44">
        <v>2</v>
      </c>
      <c r="W44">
        <v>1</v>
      </c>
      <c r="X44">
        <v>30</v>
      </c>
      <c r="Y44">
        <v>0</v>
      </c>
      <c r="Z44">
        <v>19</v>
      </c>
    </row>
    <row r="45" spans="1:26" x14ac:dyDescent="0.2">
      <c r="A45">
        <v>44</v>
      </c>
      <c r="B45">
        <v>5</v>
      </c>
      <c r="C45">
        <v>1.3280212483399701E-3</v>
      </c>
      <c r="D45">
        <v>78.403174603174605</v>
      </c>
      <c r="E45">
        <v>0.248229918659545</v>
      </c>
      <c r="F45">
        <v>11.4724481824504</v>
      </c>
      <c r="G45" t="s">
        <v>8</v>
      </c>
      <c r="H45">
        <v>57</v>
      </c>
      <c r="I45" t="s">
        <v>171</v>
      </c>
      <c r="J45">
        <v>1</v>
      </c>
      <c r="K45">
        <v>0</v>
      </c>
      <c r="L45">
        <v>0</v>
      </c>
      <c r="M45">
        <v>0</v>
      </c>
      <c r="N45">
        <v>1</v>
      </c>
      <c r="O45">
        <v>1000</v>
      </c>
      <c r="P45">
        <v>1</v>
      </c>
      <c r="Q45">
        <v>1</v>
      </c>
      <c r="R45">
        <v>1</v>
      </c>
      <c r="S45">
        <v>0</v>
      </c>
      <c r="T45">
        <v>0</v>
      </c>
      <c r="U45">
        <v>0</v>
      </c>
      <c r="V45">
        <v>2</v>
      </c>
      <c r="W45">
        <v>1</v>
      </c>
      <c r="X45">
        <v>30</v>
      </c>
      <c r="Y45">
        <v>0</v>
      </c>
      <c r="Z45">
        <v>19</v>
      </c>
    </row>
    <row r="46" spans="1:26" x14ac:dyDescent="0.2">
      <c r="A46">
        <v>45</v>
      </c>
      <c r="B46">
        <v>2</v>
      </c>
      <c r="C46">
        <v>1.3089005235602099E-3</v>
      </c>
      <c r="D46">
        <v>65.922222222222203</v>
      </c>
      <c r="E46">
        <v>0.232586589372374</v>
      </c>
      <c r="F46">
        <v>11.4724481824504</v>
      </c>
      <c r="G46" t="s">
        <v>8</v>
      </c>
      <c r="H46">
        <v>57</v>
      </c>
      <c r="I46" t="s">
        <v>171</v>
      </c>
      <c r="J46">
        <v>1</v>
      </c>
      <c r="K46">
        <v>0</v>
      </c>
      <c r="L46">
        <v>0</v>
      </c>
      <c r="M46">
        <v>0</v>
      </c>
      <c r="N46">
        <v>1</v>
      </c>
      <c r="O46">
        <v>1000</v>
      </c>
      <c r="P46">
        <v>1</v>
      </c>
      <c r="Q46">
        <v>1</v>
      </c>
      <c r="R46">
        <v>1</v>
      </c>
      <c r="S46">
        <v>0</v>
      </c>
      <c r="T46">
        <v>0</v>
      </c>
      <c r="U46">
        <v>0</v>
      </c>
      <c r="V46">
        <v>2</v>
      </c>
      <c r="W46">
        <v>1</v>
      </c>
      <c r="X46">
        <v>30</v>
      </c>
      <c r="Y46">
        <v>0</v>
      </c>
      <c r="Z46">
        <v>19</v>
      </c>
    </row>
    <row r="47" spans="1:26" x14ac:dyDescent="0.2">
      <c r="A47">
        <v>46</v>
      </c>
      <c r="B47">
        <v>6</v>
      </c>
      <c r="C47">
        <v>1.3717421124828501E-3</v>
      </c>
      <c r="D47">
        <v>41.667384657825799</v>
      </c>
      <c r="E47">
        <v>0.71812840013961199</v>
      </c>
      <c r="F47">
        <v>11.4724481824504</v>
      </c>
      <c r="G47" t="s">
        <v>8</v>
      </c>
      <c r="H47">
        <v>57</v>
      </c>
      <c r="I47" t="s">
        <v>171</v>
      </c>
      <c r="J47">
        <v>1</v>
      </c>
      <c r="K47">
        <v>0</v>
      </c>
      <c r="L47">
        <v>0</v>
      </c>
      <c r="M47">
        <v>0</v>
      </c>
      <c r="N47">
        <v>1</v>
      </c>
      <c r="O47">
        <v>1000</v>
      </c>
      <c r="P47">
        <v>1</v>
      </c>
      <c r="Q47">
        <v>1</v>
      </c>
      <c r="R47">
        <v>1</v>
      </c>
      <c r="S47">
        <v>0</v>
      </c>
      <c r="T47">
        <v>0</v>
      </c>
      <c r="U47">
        <v>0</v>
      </c>
      <c r="V47">
        <v>2</v>
      </c>
      <c r="W47">
        <v>1</v>
      </c>
      <c r="X47">
        <v>30</v>
      </c>
      <c r="Y47">
        <v>0</v>
      </c>
      <c r="Z47">
        <v>19</v>
      </c>
    </row>
    <row r="48" spans="1:26" x14ac:dyDescent="0.2">
      <c r="A48">
        <v>47</v>
      </c>
      <c r="B48">
        <v>5</v>
      </c>
      <c r="C48">
        <v>1.4285714285714301E-3</v>
      </c>
      <c r="D48">
        <v>0</v>
      </c>
      <c r="E48">
        <v>0.103400270530383</v>
      </c>
      <c r="F48">
        <v>11.4724481824504</v>
      </c>
      <c r="G48" t="s">
        <v>8</v>
      </c>
      <c r="H48">
        <v>57</v>
      </c>
      <c r="I48" t="s">
        <v>171</v>
      </c>
      <c r="J48">
        <v>1</v>
      </c>
      <c r="K48">
        <v>0</v>
      </c>
      <c r="L48">
        <v>0</v>
      </c>
      <c r="M48">
        <v>0</v>
      </c>
      <c r="N48">
        <v>1</v>
      </c>
      <c r="O48">
        <v>1000</v>
      </c>
      <c r="P48">
        <v>1</v>
      </c>
      <c r="Q48">
        <v>1</v>
      </c>
      <c r="R48">
        <v>1</v>
      </c>
      <c r="S48">
        <v>0</v>
      </c>
      <c r="T48">
        <v>0</v>
      </c>
      <c r="U48">
        <v>0</v>
      </c>
      <c r="V48">
        <v>2</v>
      </c>
      <c r="W48">
        <v>1</v>
      </c>
      <c r="X48">
        <v>30</v>
      </c>
      <c r="Y48">
        <v>0</v>
      </c>
      <c r="Z48">
        <v>19</v>
      </c>
    </row>
    <row r="49" spans="1:26" x14ac:dyDescent="0.2">
      <c r="A49">
        <v>48</v>
      </c>
      <c r="B49">
        <v>13</v>
      </c>
      <c r="C49">
        <v>1.3986013986013999E-3</v>
      </c>
      <c r="D49">
        <v>326.84219824293399</v>
      </c>
      <c r="E49">
        <v>0.80680696349993897</v>
      </c>
      <c r="F49">
        <v>11.4724481824504</v>
      </c>
      <c r="G49" t="s">
        <v>8</v>
      </c>
      <c r="H49">
        <v>57</v>
      </c>
      <c r="I49" t="s">
        <v>171</v>
      </c>
      <c r="J49">
        <v>1</v>
      </c>
      <c r="K49">
        <v>0</v>
      </c>
      <c r="L49">
        <v>0</v>
      </c>
      <c r="M49">
        <v>0</v>
      </c>
      <c r="N49">
        <v>1</v>
      </c>
      <c r="O49">
        <v>1000</v>
      </c>
      <c r="P49">
        <v>1</v>
      </c>
      <c r="Q49">
        <v>1</v>
      </c>
      <c r="R49">
        <v>1</v>
      </c>
      <c r="S49">
        <v>0</v>
      </c>
      <c r="T49">
        <v>0</v>
      </c>
      <c r="U49">
        <v>0</v>
      </c>
      <c r="V49">
        <v>2</v>
      </c>
      <c r="W49">
        <v>1</v>
      </c>
      <c r="X49">
        <v>30</v>
      </c>
      <c r="Y49">
        <v>0</v>
      </c>
      <c r="Z49">
        <v>19</v>
      </c>
    </row>
    <row r="50" spans="1:26" x14ac:dyDescent="0.2">
      <c r="A50">
        <v>49</v>
      </c>
      <c r="B50">
        <v>3</v>
      </c>
      <c r="C50">
        <v>1.2437810945273599E-3</v>
      </c>
      <c r="D50">
        <v>92.516616716616696</v>
      </c>
      <c r="E50">
        <v>0.203572340358526</v>
      </c>
      <c r="F50">
        <v>11.4724481824504</v>
      </c>
      <c r="G50" t="s">
        <v>8</v>
      </c>
      <c r="H50">
        <v>57</v>
      </c>
      <c r="I50" t="s">
        <v>171</v>
      </c>
      <c r="J50">
        <v>1</v>
      </c>
      <c r="K50">
        <v>0</v>
      </c>
      <c r="L50">
        <v>0</v>
      </c>
      <c r="M50">
        <v>0</v>
      </c>
      <c r="N50">
        <v>1</v>
      </c>
      <c r="O50">
        <v>1000</v>
      </c>
      <c r="P50">
        <v>1</v>
      </c>
      <c r="Q50">
        <v>1</v>
      </c>
      <c r="R50">
        <v>1</v>
      </c>
      <c r="S50">
        <v>0</v>
      </c>
      <c r="T50">
        <v>0</v>
      </c>
      <c r="U50">
        <v>0</v>
      </c>
      <c r="V50">
        <v>2</v>
      </c>
      <c r="W50">
        <v>1</v>
      </c>
      <c r="X50">
        <v>30</v>
      </c>
      <c r="Y50">
        <v>0</v>
      </c>
      <c r="Z50">
        <v>19</v>
      </c>
    </row>
    <row r="51" spans="1:26" x14ac:dyDescent="0.2">
      <c r="A51">
        <v>50</v>
      </c>
      <c r="B51">
        <v>5</v>
      </c>
      <c r="C51">
        <v>1.35869565217391E-3</v>
      </c>
      <c r="D51">
        <v>66.913364576599903</v>
      </c>
      <c r="E51">
        <v>0.48087359863599699</v>
      </c>
      <c r="F51">
        <v>11.4724481824504</v>
      </c>
      <c r="G51" t="s">
        <v>8</v>
      </c>
      <c r="H51">
        <v>57</v>
      </c>
      <c r="I51" t="s">
        <v>171</v>
      </c>
      <c r="J51">
        <v>1</v>
      </c>
      <c r="K51">
        <v>0</v>
      </c>
      <c r="L51">
        <v>0</v>
      </c>
      <c r="M51">
        <v>0</v>
      </c>
      <c r="N51">
        <v>1</v>
      </c>
      <c r="O51">
        <v>1000</v>
      </c>
      <c r="P51">
        <v>1</v>
      </c>
      <c r="Q51">
        <v>1</v>
      </c>
      <c r="R51">
        <v>1</v>
      </c>
      <c r="S51">
        <v>0</v>
      </c>
      <c r="T51">
        <v>0</v>
      </c>
      <c r="U51">
        <v>0</v>
      </c>
      <c r="V51">
        <v>2</v>
      </c>
      <c r="W51">
        <v>1</v>
      </c>
      <c r="X51">
        <v>30</v>
      </c>
      <c r="Y51">
        <v>0</v>
      </c>
      <c r="Z51">
        <v>19</v>
      </c>
    </row>
    <row r="52" spans="1:26" x14ac:dyDescent="0.2">
      <c r="A52">
        <v>51</v>
      </c>
      <c r="B52">
        <v>14</v>
      </c>
      <c r="C52">
        <v>1.40845070422535E-3</v>
      </c>
      <c r="D52">
        <v>154.86238230723501</v>
      </c>
      <c r="E52">
        <v>1</v>
      </c>
      <c r="F52">
        <v>11.4724481824504</v>
      </c>
      <c r="G52" t="s">
        <v>8</v>
      </c>
      <c r="H52">
        <v>57</v>
      </c>
      <c r="I52" t="s">
        <v>171</v>
      </c>
      <c r="J52">
        <v>1</v>
      </c>
      <c r="K52">
        <v>0</v>
      </c>
      <c r="L52">
        <v>0</v>
      </c>
      <c r="M52">
        <v>0</v>
      </c>
      <c r="N52">
        <v>1</v>
      </c>
      <c r="O52">
        <v>1000</v>
      </c>
      <c r="P52">
        <v>1</v>
      </c>
      <c r="Q52">
        <v>1</v>
      </c>
      <c r="R52">
        <v>1</v>
      </c>
      <c r="S52">
        <v>0</v>
      </c>
      <c r="T52">
        <v>0</v>
      </c>
      <c r="U52">
        <v>0</v>
      </c>
      <c r="V52">
        <v>2</v>
      </c>
      <c r="W52">
        <v>1</v>
      </c>
      <c r="X52">
        <v>30</v>
      </c>
      <c r="Y52">
        <v>0</v>
      </c>
      <c r="Z52">
        <v>19</v>
      </c>
    </row>
    <row r="53" spans="1:26" x14ac:dyDescent="0.2">
      <c r="A53">
        <v>52</v>
      </c>
      <c r="B53">
        <v>3</v>
      </c>
      <c r="C53">
        <v>1.33333333333333E-3</v>
      </c>
      <c r="D53">
        <v>27.445886303239199</v>
      </c>
      <c r="E53">
        <v>0.52691959945590505</v>
      </c>
      <c r="F53">
        <v>11.4724481824504</v>
      </c>
      <c r="G53" t="s">
        <v>8</v>
      </c>
      <c r="H53">
        <v>57</v>
      </c>
      <c r="I53" t="s">
        <v>171</v>
      </c>
      <c r="J53">
        <v>1</v>
      </c>
      <c r="K53">
        <v>0</v>
      </c>
      <c r="L53">
        <v>0</v>
      </c>
      <c r="M53">
        <v>0</v>
      </c>
      <c r="N53">
        <v>1</v>
      </c>
      <c r="O53">
        <v>1000</v>
      </c>
      <c r="P53">
        <v>1</v>
      </c>
      <c r="Q53">
        <v>1</v>
      </c>
      <c r="R53">
        <v>1</v>
      </c>
      <c r="S53">
        <v>0</v>
      </c>
      <c r="T53">
        <v>0</v>
      </c>
      <c r="U53">
        <v>0</v>
      </c>
      <c r="V53">
        <v>2</v>
      </c>
      <c r="W53">
        <v>1</v>
      </c>
      <c r="X53">
        <v>30</v>
      </c>
      <c r="Y53">
        <v>0</v>
      </c>
      <c r="Z53">
        <v>19</v>
      </c>
    </row>
    <row r="54" spans="1:26" x14ac:dyDescent="0.2">
      <c r="A54">
        <v>53</v>
      </c>
      <c r="B54">
        <v>2</v>
      </c>
      <c r="C54">
        <v>1.3227513227513201E-3</v>
      </c>
      <c r="D54">
        <v>56.1239621489622</v>
      </c>
      <c r="E54">
        <v>0.36236538734519902</v>
      </c>
      <c r="F54">
        <v>11.4724481824504</v>
      </c>
      <c r="G54" t="s">
        <v>8</v>
      </c>
      <c r="H54">
        <v>57</v>
      </c>
      <c r="I54" t="s">
        <v>171</v>
      </c>
      <c r="J54">
        <v>1</v>
      </c>
      <c r="K54">
        <v>0</v>
      </c>
      <c r="L54">
        <v>0</v>
      </c>
      <c r="M54">
        <v>0</v>
      </c>
      <c r="N54">
        <v>1</v>
      </c>
      <c r="O54">
        <v>1000</v>
      </c>
      <c r="P54">
        <v>1</v>
      </c>
      <c r="Q54">
        <v>1</v>
      </c>
      <c r="R54">
        <v>1</v>
      </c>
      <c r="S54">
        <v>0</v>
      </c>
      <c r="T54">
        <v>0</v>
      </c>
      <c r="U54">
        <v>0</v>
      </c>
      <c r="V54">
        <v>2</v>
      </c>
      <c r="W54">
        <v>1</v>
      </c>
      <c r="X54">
        <v>30</v>
      </c>
      <c r="Y54">
        <v>0</v>
      </c>
      <c r="Z54">
        <v>19</v>
      </c>
    </row>
    <row r="55" spans="1:26" x14ac:dyDescent="0.2">
      <c r="A55">
        <v>54</v>
      </c>
      <c r="B55">
        <v>4</v>
      </c>
      <c r="C55">
        <v>1.3227513227513201E-3</v>
      </c>
      <c r="D55">
        <v>181.060145410145</v>
      </c>
      <c r="E55">
        <v>0.12622007819387199</v>
      </c>
      <c r="F55">
        <v>11.4724481824504</v>
      </c>
      <c r="G55" t="s">
        <v>8</v>
      </c>
      <c r="H55">
        <v>57</v>
      </c>
      <c r="I55" t="s">
        <v>171</v>
      </c>
      <c r="J55">
        <v>1</v>
      </c>
      <c r="K55">
        <v>0</v>
      </c>
      <c r="L55">
        <v>0</v>
      </c>
      <c r="M55">
        <v>0</v>
      </c>
      <c r="N55">
        <v>1</v>
      </c>
      <c r="O55">
        <v>1000</v>
      </c>
      <c r="P55">
        <v>1</v>
      </c>
      <c r="Q55">
        <v>1</v>
      </c>
      <c r="R55">
        <v>1</v>
      </c>
      <c r="S55">
        <v>0</v>
      </c>
      <c r="T55">
        <v>0</v>
      </c>
      <c r="U55">
        <v>0</v>
      </c>
      <c r="V55">
        <v>2</v>
      </c>
      <c r="W55">
        <v>1</v>
      </c>
      <c r="X55">
        <v>30</v>
      </c>
      <c r="Y55">
        <v>0</v>
      </c>
      <c r="Z55">
        <v>19</v>
      </c>
    </row>
    <row r="56" spans="1:26" x14ac:dyDescent="0.2">
      <c r="A56">
        <v>55</v>
      </c>
      <c r="B56">
        <v>7</v>
      </c>
      <c r="C56">
        <v>1.36425648021828E-3</v>
      </c>
      <c r="D56">
        <v>121.189280653987</v>
      </c>
      <c r="E56">
        <v>0.59358415648010299</v>
      </c>
      <c r="F56">
        <v>11.4724481824504</v>
      </c>
      <c r="G56" t="s">
        <v>8</v>
      </c>
      <c r="H56">
        <v>57</v>
      </c>
      <c r="I56" t="s">
        <v>171</v>
      </c>
      <c r="J56">
        <v>1</v>
      </c>
      <c r="K56">
        <v>0</v>
      </c>
      <c r="L56">
        <v>0</v>
      </c>
      <c r="M56">
        <v>0</v>
      </c>
      <c r="N56">
        <v>1</v>
      </c>
      <c r="O56">
        <v>1000</v>
      </c>
      <c r="P56">
        <v>1</v>
      </c>
      <c r="Q56">
        <v>1</v>
      </c>
      <c r="R56">
        <v>1</v>
      </c>
      <c r="S56">
        <v>0</v>
      </c>
      <c r="T56">
        <v>0</v>
      </c>
      <c r="U56">
        <v>0</v>
      </c>
      <c r="V56">
        <v>2</v>
      </c>
      <c r="W56">
        <v>1</v>
      </c>
      <c r="X56">
        <v>30</v>
      </c>
      <c r="Y56">
        <v>0</v>
      </c>
      <c r="Z56">
        <v>19</v>
      </c>
    </row>
    <row r="57" spans="1:26" x14ac:dyDescent="0.2">
      <c r="A57">
        <v>56</v>
      </c>
      <c r="B57">
        <v>3</v>
      </c>
      <c r="C57">
        <v>1.3315579227696399E-3</v>
      </c>
      <c r="D57">
        <v>39.253907203907197</v>
      </c>
      <c r="E57">
        <v>0.46855322710590003</v>
      </c>
      <c r="F57">
        <v>11.4724481824504</v>
      </c>
      <c r="G57" t="s">
        <v>8</v>
      </c>
      <c r="H57">
        <v>57</v>
      </c>
      <c r="I57" t="s">
        <v>171</v>
      </c>
      <c r="J57">
        <v>1</v>
      </c>
      <c r="K57">
        <v>0</v>
      </c>
      <c r="L57">
        <v>0</v>
      </c>
      <c r="M57">
        <v>0</v>
      </c>
      <c r="N57">
        <v>1</v>
      </c>
      <c r="O57">
        <v>1000</v>
      </c>
      <c r="P57">
        <v>1</v>
      </c>
      <c r="Q57">
        <v>1</v>
      </c>
      <c r="R57">
        <v>1</v>
      </c>
      <c r="S57">
        <v>0</v>
      </c>
      <c r="T57">
        <v>0</v>
      </c>
      <c r="U57">
        <v>0</v>
      </c>
      <c r="V57">
        <v>2</v>
      </c>
      <c r="W57">
        <v>1</v>
      </c>
      <c r="X57">
        <v>30</v>
      </c>
      <c r="Y57">
        <v>0</v>
      </c>
      <c r="Z57">
        <v>19</v>
      </c>
    </row>
    <row r="58" spans="1:26" x14ac:dyDescent="0.2">
      <c r="A58">
        <v>57</v>
      </c>
      <c r="B58">
        <v>3</v>
      </c>
      <c r="C58">
        <v>1.4347202295552401E-3</v>
      </c>
      <c r="D58">
        <v>0</v>
      </c>
      <c r="E58">
        <v>0.10281580563093599</v>
      </c>
      <c r="F58">
        <v>11.4724481824504</v>
      </c>
      <c r="G58" t="s">
        <v>8</v>
      </c>
      <c r="H58">
        <v>57</v>
      </c>
      <c r="I58" t="s">
        <v>171</v>
      </c>
      <c r="J58">
        <v>1</v>
      </c>
      <c r="K58">
        <v>0</v>
      </c>
      <c r="L58">
        <v>0</v>
      </c>
      <c r="M58">
        <v>0</v>
      </c>
      <c r="N58">
        <v>1</v>
      </c>
      <c r="O58">
        <v>1000</v>
      </c>
      <c r="P58">
        <v>1</v>
      </c>
      <c r="Q58">
        <v>1</v>
      </c>
      <c r="R58">
        <v>1</v>
      </c>
      <c r="S58">
        <v>0</v>
      </c>
      <c r="T58">
        <v>0</v>
      </c>
      <c r="U58">
        <v>0</v>
      </c>
      <c r="V58">
        <v>2</v>
      </c>
      <c r="W58">
        <v>1</v>
      </c>
      <c r="X58">
        <v>30</v>
      </c>
      <c r="Y58">
        <v>0</v>
      </c>
      <c r="Z58">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6"/>
  <sheetViews>
    <sheetView workbookViewId="0">
      <selection activeCell="H4" sqref="H4:H13"/>
    </sheetView>
  </sheetViews>
  <sheetFormatPr defaultRowHeight="15" x14ac:dyDescent="0.2"/>
  <cols>
    <col min="5" max="5" width="11.75" bestFit="1" customWidth="1"/>
    <col min="6" max="6" width="18" bestFit="1" customWidth="1"/>
    <col min="7" max="7" width="2.5" customWidth="1"/>
    <col min="8" max="8" width="11.75" bestFit="1" customWidth="1"/>
    <col min="9" max="9" width="16.625" bestFit="1" customWidth="1"/>
    <col min="10" max="10" width="4.125" customWidth="1"/>
  </cols>
  <sheetData>
    <row r="1" spans="1:11" ht="12.75" x14ac:dyDescent="0.2">
      <c r="A1" t="s">
        <v>95</v>
      </c>
      <c r="B1" t="s">
        <v>96</v>
      </c>
      <c r="C1" t="s">
        <v>97</v>
      </c>
      <c r="E1" s="14" t="s">
        <v>112</v>
      </c>
      <c r="F1" s="14"/>
      <c r="G1" s="14"/>
      <c r="H1" s="14"/>
      <c r="I1" s="14"/>
    </row>
    <row r="2" spans="1:11" ht="12.75" x14ac:dyDescent="0.2">
      <c r="A2" t="s">
        <v>38</v>
      </c>
      <c r="B2" t="s">
        <v>48</v>
      </c>
      <c r="C2">
        <v>1</v>
      </c>
    </row>
    <row r="3" spans="1:11" ht="12.75" x14ac:dyDescent="0.2">
      <c r="A3" t="s">
        <v>38</v>
      </c>
      <c r="B3" t="s">
        <v>72</v>
      </c>
      <c r="C3">
        <v>1</v>
      </c>
      <c r="E3" s="11" t="s">
        <v>106</v>
      </c>
      <c r="F3" t="s">
        <v>107</v>
      </c>
      <c r="H3" s="11" t="s">
        <v>106</v>
      </c>
      <c r="I3" t="s">
        <v>104</v>
      </c>
      <c r="K3" t="s">
        <v>113</v>
      </c>
    </row>
    <row r="4" spans="1:11" ht="12.75" x14ac:dyDescent="0.2">
      <c r="A4" t="s">
        <v>38</v>
      </c>
      <c r="B4" t="s">
        <v>86</v>
      </c>
      <c r="C4">
        <v>1</v>
      </c>
      <c r="E4" s="12" t="s">
        <v>38</v>
      </c>
      <c r="F4" s="10">
        <v>4</v>
      </c>
      <c r="H4" s="12" t="s">
        <v>72</v>
      </c>
      <c r="I4" s="10">
        <v>14</v>
      </c>
    </row>
    <row r="5" spans="1:11" ht="12.75" x14ac:dyDescent="0.2">
      <c r="A5" t="s">
        <v>38</v>
      </c>
      <c r="B5" t="s">
        <v>53</v>
      </c>
      <c r="C5">
        <v>1</v>
      </c>
      <c r="E5" s="12" t="s">
        <v>56</v>
      </c>
      <c r="F5" s="10">
        <v>6</v>
      </c>
      <c r="H5" s="12" t="s">
        <v>86</v>
      </c>
      <c r="I5" s="10">
        <v>11</v>
      </c>
    </row>
    <row r="6" spans="1:11" ht="12.75" x14ac:dyDescent="0.2">
      <c r="A6" t="s">
        <v>40</v>
      </c>
      <c r="B6" t="s">
        <v>69</v>
      </c>
      <c r="C6">
        <v>1</v>
      </c>
      <c r="E6" s="12" t="s">
        <v>58</v>
      </c>
      <c r="F6" s="10">
        <v>6</v>
      </c>
      <c r="H6" s="12" t="s">
        <v>57</v>
      </c>
      <c r="I6" s="10">
        <v>10</v>
      </c>
    </row>
    <row r="7" spans="1:11" ht="12.75" x14ac:dyDescent="0.2">
      <c r="A7" t="s">
        <v>42</v>
      </c>
      <c r="B7" t="s">
        <v>38</v>
      </c>
      <c r="C7">
        <v>1</v>
      </c>
      <c r="E7" s="12" t="s">
        <v>60</v>
      </c>
      <c r="F7" s="10">
        <v>6</v>
      </c>
      <c r="H7" s="12" t="s">
        <v>83</v>
      </c>
      <c r="I7" s="10">
        <v>10</v>
      </c>
    </row>
    <row r="8" spans="1:11" ht="12.75" x14ac:dyDescent="0.2">
      <c r="A8" t="s">
        <v>42</v>
      </c>
      <c r="B8" t="s">
        <v>54</v>
      </c>
      <c r="C8">
        <v>1</v>
      </c>
      <c r="E8" s="12" t="s">
        <v>62</v>
      </c>
      <c r="F8" s="10">
        <v>5</v>
      </c>
      <c r="H8" s="12" t="s">
        <v>69</v>
      </c>
      <c r="I8" s="10">
        <v>9</v>
      </c>
    </row>
    <row r="9" spans="1:11" ht="12.75" x14ac:dyDescent="0.2">
      <c r="A9" t="s">
        <v>42</v>
      </c>
      <c r="B9" t="s">
        <v>83</v>
      </c>
      <c r="C9">
        <v>1</v>
      </c>
      <c r="E9" s="12" t="s">
        <v>64</v>
      </c>
      <c r="F9" s="10">
        <v>3</v>
      </c>
      <c r="H9" s="12" t="s">
        <v>93</v>
      </c>
      <c r="I9" s="10">
        <v>9</v>
      </c>
    </row>
    <row r="10" spans="1:11" ht="12.75" x14ac:dyDescent="0.2">
      <c r="A10" t="s">
        <v>42</v>
      </c>
      <c r="B10" t="s">
        <v>57</v>
      </c>
      <c r="C10">
        <v>1</v>
      </c>
      <c r="E10" s="12" t="s">
        <v>66</v>
      </c>
      <c r="F10" s="10">
        <v>6</v>
      </c>
      <c r="H10" s="12" t="s">
        <v>44</v>
      </c>
      <c r="I10" s="10">
        <v>8</v>
      </c>
    </row>
    <row r="11" spans="1:11" ht="12.75" x14ac:dyDescent="0.2">
      <c r="A11" t="s">
        <v>42</v>
      </c>
      <c r="B11" t="s">
        <v>39</v>
      </c>
      <c r="C11">
        <v>1</v>
      </c>
      <c r="E11" s="12" t="s">
        <v>68</v>
      </c>
      <c r="F11" s="10">
        <v>6</v>
      </c>
      <c r="H11" s="12" t="s">
        <v>48</v>
      </c>
      <c r="I11" s="10">
        <v>8</v>
      </c>
    </row>
    <row r="12" spans="1:11" ht="12.75" x14ac:dyDescent="0.2">
      <c r="A12" t="s">
        <v>48</v>
      </c>
      <c r="B12" t="s">
        <v>38</v>
      </c>
      <c r="C12">
        <v>1</v>
      </c>
      <c r="E12" s="12" t="s">
        <v>70</v>
      </c>
      <c r="F12" s="10">
        <v>6</v>
      </c>
      <c r="H12" s="12" t="s">
        <v>43</v>
      </c>
      <c r="I12" s="10">
        <v>7</v>
      </c>
    </row>
    <row r="13" spans="1:11" ht="12.75" x14ac:dyDescent="0.2">
      <c r="A13" t="s">
        <v>48</v>
      </c>
      <c r="B13" t="s">
        <v>40</v>
      </c>
      <c r="C13">
        <v>1</v>
      </c>
      <c r="E13" s="12" t="s">
        <v>40</v>
      </c>
      <c r="F13" s="10">
        <v>1</v>
      </c>
      <c r="H13" s="12" t="s">
        <v>49</v>
      </c>
      <c r="I13" s="10">
        <v>7</v>
      </c>
    </row>
    <row r="14" spans="1:11" ht="12.75" x14ac:dyDescent="0.2">
      <c r="A14" t="s">
        <v>48</v>
      </c>
      <c r="B14" t="s">
        <v>86</v>
      </c>
      <c r="C14">
        <v>1</v>
      </c>
      <c r="E14" s="12" t="s">
        <v>82</v>
      </c>
      <c r="F14" s="10">
        <v>6</v>
      </c>
      <c r="H14" s="12" t="s">
        <v>51</v>
      </c>
      <c r="I14" s="10">
        <v>6</v>
      </c>
    </row>
    <row r="15" spans="1:11" ht="12.75" x14ac:dyDescent="0.2">
      <c r="A15" t="s">
        <v>48</v>
      </c>
      <c r="B15" t="s">
        <v>93</v>
      </c>
      <c r="C15">
        <v>1</v>
      </c>
      <c r="E15" s="12" t="s">
        <v>84</v>
      </c>
      <c r="F15" s="10">
        <v>3</v>
      </c>
      <c r="H15" s="12" t="s">
        <v>42</v>
      </c>
      <c r="I15" s="10">
        <v>6</v>
      </c>
    </row>
    <row r="16" spans="1:11" ht="12.75" x14ac:dyDescent="0.2">
      <c r="A16" t="s">
        <v>48</v>
      </c>
      <c r="B16" t="s">
        <v>61</v>
      </c>
      <c r="C16">
        <v>1</v>
      </c>
      <c r="E16" s="12" t="s">
        <v>86</v>
      </c>
      <c r="F16" s="10">
        <v>6</v>
      </c>
      <c r="H16" s="12" t="s">
        <v>40</v>
      </c>
      <c r="I16" s="10">
        <v>6</v>
      </c>
    </row>
    <row r="17" spans="1:9" ht="12.75" x14ac:dyDescent="0.2">
      <c r="A17" t="s">
        <v>52</v>
      </c>
      <c r="B17" t="s">
        <v>42</v>
      </c>
      <c r="C17">
        <v>1</v>
      </c>
      <c r="E17" s="12" t="s">
        <v>92</v>
      </c>
      <c r="F17" s="10">
        <v>2</v>
      </c>
      <c r="H17" s="12" t="s">
        <v>38</v>
      </c>
      <c r="I17" s="10">
        <v>6</v>
      </c>
    </row>
    <row r="18" spans="1:9" ht="12.75" x14ac:dyDescent="0.2">
      <c r="A18" t="s">
        <v>52</v>
      </c>
      <c r="B18" t="s">
        <v>58</v>
      </c>
      <c r="C18">
        <v>1</v>
      </c>
      <c r="E18" s="12" t="s">
        <v>94</v>
      </c>
      <c r="F18" s="10">
        <v>6</v>
      </c>
      <c r="H18" s="12" t="s">
        <v>79</v>
      </c>
      <c r="I18" s="10">
        <v>6</v>
      </c>
    </row>
    <row r="19" spans="1:9" ht="12.75" x14ac:dyDescent="0.2">
      <c r="A19" t="s">
        <v>52</v>
      </c>
      <c r="B19" t="s">
        <v>68</v>
      </c>
      <c r="C19">
        <v>1</v>
      </c>
      <c r="E19" s="12" t="s">
        <v>42</v>
      </c>
      <c r="F19" s="10">
        <v>5</v>
      </c>
      <c r="H19" s="12" t="s">
        <v>58</v>
      </c>
      <c r="I19" s="10">
        <v>5</v>
      </c>
    </row>
    <row r="20" spans="1:9" ht="12.75" x14ac:dyDescent="0.2">
      <c r="A20" t="s">
        <v>52</v>
      </c>
      <c r="B20" t="s">
        <v>74</v>
      </c>
      <c r="C20">
        <v>1</v>
      </c>
      <c r="E20" s="12" t="s">
        <v>93</v>
      </c>
      <c r="F20" s="10">
        <v>6</v>
      </c>
      <c r="H20" s="12" t="s">
        <v>53</v>
      </c>
      <c r="I20" s="10">
        <v>5</v>
      </c>
    </row>
    <row r="21" spans="1:9" ht="12.75" x14ac:dyDescent="0.2">
      <c r="A21" t="s">
        <v>52</v>
      </c>
      <c r="B21" t="s">
        <v>59</v>
      </c>
      <c r="C21">
        <v>1</v>
      </c>
      <c r="E21" s="12" t="s">
        <v>91</v>
      </c>
      <c r="F21" s="10">
        <v>6</v>
      </c>
      <c r="H21" s="12" t="s">
        <v>59</v>
      </c>
      <c r="I21" s="10">
        <v>5</v>
      </c>
    </row>
    <row r="22" spans="1:9" ht="12.75" x14ac:dyDescent="0.2">
      <c r="A22" t="s">
        <v>52</v>
      </c>
      <c r="B22" t="s">
        <v>45</v>
      </c>
      <c r="C22">
        <v>1</v>
      </c>
      <c r="E22" s="12" t="s">
        <v>89</v>
      </c>
      <c r="F22" s="10">
        <v>3</v>
      </c>
      <c r="H22" s="12" t="s">
        <v>94</v>
      </c>
      <c r="I22" s="10">
        <v>5</v>
      </c>
    </row>
    <row r="23" spans="1:9" ht="12.75" x14ac:dyDescent="0.2">
      <c r="A23" t="s">
        <v>54</v>
      </c>
      <c r="B23" t="s">
        <v>72</v>
      </c>
      <c r="C23">
        <v>1</v>
      </c>
      <c r="E23" s="12" t="s">
        <v>85</v>
      </c>
      <c r="F23" s="10">
        <v>6</v>
      </c>
      <c r="H23" s="12" t="s">
        <v>39</v>
      </c>
      <c r="I23" s="10">
        <v>5</v>
      </c>
    </row>
    <row r="24" spans="1:9" ht="12.75" x14ac:dyDescent="0.2">
      <c r="A24" t="s">
        <v>54</v>
      </c>
      <c r="B24" t="s">
        <v>86</v>
      </c>
      <c r="C24">
        <v>1</v>
      </c>
      <c r="E24" s="12" t="s">
        <v>83</v>
      </c>
      <c r="F24" s="10">
        <v>6</v>
      </c>
      <c r="H24" s="12" t="s">
        <v>64</v>
      </c>
      <c r="I24" s="10">
        <v>5</v>
      </c>
    </row>
    <row r="25" spans="1:9" ht="12.75" x14ac:dyDescent="0.2">
      <c r="A25" t="s">
        <v>54</v>
      </c>
      <c r="B25" t="s">
        <v>93</v>
      </c>
      <c r="C25">
        <v>1</v>
      </c>
      <c r="E25" s="12" t="s">
        <v>81</v>
      </c>
      <c r="F25" s="10">
        <v>6</v>
      </c>
      <c r="H25" s="12" t="s">
        <v>73</v>
      </c>
      <c r="I25" s="10">
        <v>5</v>
      </c>
    </row>
    <row r="26" spans="1:9" ht="12.75" x14ac:dyDescent="0.2">
      <c r="A26" t="s">
        <v>54</v>
      </c>
      <c r="B26" t="s">
        <v>83</v>
      </c>
      <c r="C26">
        <v>1</v>
      </c>
      <c r="E26" s="12" t="s">
        <v>79</v>
      </c>
      <c r="F26" s="10">
        <v>6</v>
      </c>
      <c r="H26" s="12" t="s">
        <v>87</v>
      </c>
      <c r="I26" s="10">
        <v>4</v>
      </c>
    </row>
    <row r="27" spans="1:9" ht="12.75" x14ac:dyDescent="0.2">
      <c r="A27" t="s">
        <v>54</v>
      </c>
      <c r="B27" t="s">
        <v>73</v>
      </c>
      <c r="C27">
        <v>1</v>
      </c>
      <c r="E27" s="12" t="s">
        <v>77</v>
      </c>
      <c r="F27" s="10">
        <v>5</v>
      </c>
      <c r="H27" s="12" t="s">
        <v>45</v>
      </c>
      <c r="I27" s="10">
        <v>4</v>
      </c>
    </row>
    <row r="28" spans="1:9" ht="12.75" x14ac:dyDescent="0.2">
      <c r="A28" t="s">
        <v>56</v>
      </c>
      <c r="B28" t="s">
        <v>40</v>
      </c>
      <c r="C28">
        <v>1</v>
      </c>
      <c r="E28" s="12" t="s">
        <v>75</v>
      </c>
      <c r="F28" s="10">
        <v>6</v>
      </c>
      <c r="H28" s="12" t="s">
        <v>54</v>
      </c>
      <c r="I28" s="10">
        <v>4</v>
      </c>
    </row>
    <row r="29" spans="1:9" ht="12.75" x14ac:dyDescent="0.2">
      <c r="A29" t="s">
        <v>56</v>
      </c>
      <c r="B29" t="s">
        <v>50</v>
      </c>
      <c r="C29">
        <v>1</v>
      </c>
      <c r="E29" s="12" t="s">
        <v>73</v>
      </c>
      <c r="F29" s="10">
        <v>4</v>
      </c>
      <c r="H29" s="12" t="s">
        <v>82</v>
      </c>
      <c r="I29" s="10">
        <v>4</v>
      </c>
    </row>
    <row r="30" spans="1:9" ht="12.75" x14ac:dyDescent="0.2">
      <c r="A30" t="s">
        <v>56</v>
      </c>
      <c r="B30" t="s">
        <v>94</v>
      </c>
      <c r="C30">
        <v>1</v>
      </c>
      <c r="E30" s="12" t="s">
        <v>69</v>
      </c>
      <c r="F30" s="10">
        <v>6</v>
      </c>
      <c r="H30" s="12" t="s">
        <v>61</v>
      </c>
      <c r="I30" s="10">
        <v>4</v>
      </c>
    </row>
    <row r="31" spans="1:9" ht="12.75" x14ac:dyDescent="0.2">
      <c r="A31" t="s">
        <v>56</v>
      </c>
      <c r="B31" t="s">
        <v>85</v>
      </c>
      <c r="C31">
        <v>1</v>
      </c>
      <c r="E31" s="12" t="s">
        <v>67</v>
      </c>
      <c r="F31" s="10">
        <v>3</v>
      </c>
      <c r="H31" s="12" t="s">
        <v>52</v>
      </c>
      <c r="I31" s="10">
        <v>3</v>
      </c>
    </row>
    <row r="32" spans="1:9" ht="12.75" x14ac:dyDescent="0.2">
      <c r="A32" t="s">
        <v>56</v>
      </c>
      <c r="B32" t="s">
        <v>75</v>
      </c>
      <c r="C32">
        <v>1</v>
      </c>
      <c r="E32" s="12" t="s">
        <v>65</v>
      </c>
      <c r="F32" s="10">
        <v>6</v>
      </c>
      <c r="H32" s="12" t="s">
        <v>67</v>
      </c>
      <c r="I32" s="10">
        <v>3</v>
      </c>
    </row>
    <row r="33" spans="1:9" ht="12.75" x14ac:dyDescent="0.2">
      <c r="A33" t="s">
        <v>56</v>
      </c>
      <c r="B33" t="s">
        <v>69</v>
      </c>
      <c r="C33">
        <v>1</v>
      </c>
      <c r="E33" s="12" t="s">
        <v>63</v>
      </c>
      <c r="F33" s="10">
        <v>6</v>
      </c>
      <c r="H33" s="12" t="s">
        <v>60</v>
      </c>
      <c r="I33" s="10">
        <v>3</v>
      </c>
    </row>
    <row r="34" spans="1:9" ht="12.75" x14ac:dyDescent="0.2">
      <c r="A34" t="s">
        <v>58</v>
      </c>
      <c r="B34" t="s">
        <v>38</v>
      </c>
      <c r="C34">
        <v>1</v>
      </c>
      <c r="E34" s="12" t="s">
        <v>61</v>
      </c>
      <c r="F34" s="10">
        <v>5</v>
      </c>
      <c r="H34" s="12" t="s">
        <v>55</v>
      </c>
      <c r="I34" s="10">
        <v>3</v>
      </c>
    </row>
    <row r="35" spans="1:9" ht="12.75" x14ac:dyDescent="0.2">
      <c r="A35" t="s">
        <v>58</v>
      </c>
      <c r="B35" t="s">
        <v>40</v>
      </c>
      <c r="C35">
        <v>1</v>
      </c>
      <c r="E35" s="12" t="s">
        <v>57</v>
      </c>
      <c r="F35" s="10">
        <v>6</v>
      </c>
      <c r="H35" s="12" t="s">
        <v>41</v>
      </c>
      <c r="I35" s="10">
        <v>3</v>
      </c>
    </row>
    <row r="36" spans="1:9" ht="12.75" x14ac:dyDescent="0.2">
      <c r="A36" t="s">
        <v>58</v>
      </c>
      <c r="B36" t="s">
        <v>64</v>
      </c>
      <c r="C36">
        <v>1</v>
      </c>
      <c r="E36" s="12" t="s">
        <v>55</v>
      </c>
      <c r="F36" s="10">
        <v>6</v>
      </c>
      <c r="H36" s="12" t="s">
        <v>77</v>
      </c>
      <c r="I36" s="10">
        <v>3</v>
      </c>
    </row>
    <row r="37" spans="1:9" ht="12.75" x14ac:dyDescent="0.2">
      <c r="A37" t="s">
        <v>58</v>
      </c>
      <c r="B37" t="s">
        <v>69</v>
      </c>
      <c r="C37">
        <v>1</v>
      </c>
      <c r="E37" s="12" t="s">
        <v>53</v>
      </c>
      <c r="F37" s="10">
        <v>5</v>
      </c>
      <c r="H37" s="12" t="s">
        <v>70</v>
      </c>
      <c r="I37" s="10">
        <v>3</v>
      </c>
    </row>
    <row r="38" spans="1:9" ht="12.75" x14ac:dyDescent="0.2">
      <c r="A38" t="s">
        <v>58</v>
      </c>
      <c r="B38" t="s">
        <v>61</v>
      </c>
      <c r="C38">
        <v>1</v>
      </c>
      <c r="E38" s="12" t="s">
        <v>51</v>
      </c>
      <c r="F38" s="10">
        <v>6</v>
      </c>
      <c r="H38" s="12" t="s">
        <v>80</v>
      </c>
      <c r="I38" s="10">
        <v>3</v>
      </c>
    </row>
    <row r="39" spans="1:9" ht="12.75" x14ac:dyDescent="0.2">
      <c r="A39" t="s">
        <v>58</v>
      </c>
      <c r="B39" t="s">
        <v>41</v>
      </c>
      <c r="C39">
        <v>1</v>
      </c>
      <c r="E39" s="12" t="s">
        <v>49</v>
      </c>
      <c r="F39" s="10">
        <v>6</v>
      </c>
      <c r="H39" s="12" t="s">
        <v>89</v>
      </c>
      <c r="I39" s="10">
        <v>3</v>
      </c>
    </row>
    <row r="40" spans="1:9" ht="12.75" x14ac:dyDescent="0.2">
      <c r="A40" t="s">
        <v>60</v>
      </c>
      <c r="B40" t="s">
        <v>44</v>
      </c>
      <c r="C40">
        <v>1</v>
      </c>
      <c r="E40" s="12" t="s">
        <v>47</v>
      </c>
      <c r="F40" s="10">
        <v>6</v>
      </c>
      <c r="H40" s="12" t="s">
        <v>71</v>
      </c>
      <c r="I40" s="10">
        <v>3</v>
      </c>
    </row>
    <row r="41" spans="1:9" ht="12.75" x14ac:dyDescent="0.2">
      <c r="A41" t="s">
        <v>60</v>
      </c>
      <c r="B41" t="s">
        <v>64</v>
      </c>
      <c r="C41">
        <v>1</v>
      </c>
      <c r="E41" s="12" t="s">
        <v>45</v>
      </c>
      <c r="F41" s="10">
        <v>5</v>
      </c>
      <c r="H41" s="12" t="s">
        <v>65</v>
      </c>
      <c r="I41" s="10">
        <v>2</v>
      </c>
    </row>
    <row r="42" spans="1:9" ht="12.75" x14ac:dyDescent="0.2">
      <c r="A42" t="s">
        <v>60</v>
      </c>
      <c r="B42" t="s">
        <v>70</v>
      </c>
      <c r="C42">
        <v>1</v>
      </c>
      <c r="E42" s="12" t="s">
        <v>43</v>
      </c>
      <c r="F42" s="10">
        <v>6</v>
      </c>
      <c r="H42" s="12" t="s">
        <v>84</v>
      </c>
      <c r="I42" s="10">
        <v>2</v>
      </c>
    </row>
    <row r="43" spans="1:9" ht="12.75" x14ac:dyDescent="0.2">
      <c r="A43" t="s">
        <v>60</v>
      </c>
      <c r="B43" t="s">
        <v>88</v>
      </c>
      <c r="C43">
        <v>1</v>
      </c>
      <c r="E43" s="12" t="s">
        <v>41</v>
      </c>
      <c r="F43" s="10">
        <v>6</v>
      </c>
      <c r="H43" s="12" t="s">
        <v>68</v>
      </c>
      <c r="I43" s="10">
        <v>2</v>
      </c>
    </row>
    <row r="44" spans="1:9" ht="12.75" x14ac:dyDescent="0.2">
      <c r="A44" t="s">
        <v>60</v>
      </c>
      <c r="B44" t="s">
        <v>79</v>
      </c>
      <c r="C44">
        <v>1</v>
      </c>
      <c r="E44" s="12" t="s">
        <v>48</v>
      </c>
      <c r="F44" s="10">
        <v>5</v>
      </c>
      <c r="H44" s="12" t="s">
        <v>50</v>
      </c>
      <c r="I44" s="10">
        <v>2</v>
      </c>
    </row>
    <row r="45" spans="1:9" ht="12.75" x14ac:dyDescent="0.2">
      <c r="A45" t="s">
        <v>60</v>
      </c>
      <c r="B45" t="s">
        <v>55</v>
      </c>
      <c r="C45">
        <v>1</v>
      </c>
      <c r="E45" s="12" t="s">
        <v>52</v>
      </c>
      <c r="F45" s="10">
        <v>6</v>
      </c>
      <c r="H45" s="12" t="s">
        <v>91</v>
      </c>
      <c r="I45" s="10">
        <v>1</v>
      </c>
    </row>
    <row r="46" spans="1:9" ht="12.75" x14ac:dyDescent="0.2">
      <c r="A46" t="s">
        <v>62</v>
      </c>
      <c r="B46" t="s">
        <v>58</v>
      </c>
      <c r="C46">
        <v>1</v>
      </c>
      <c r="E46" s="12" t="s">
        <v>54</v>
      </c>
      <c r="F46" s="10">
        <v>5</v>
      </c>
      <c r="H46" s="12" t="s">
        <v>56</v>
      </c>
      <c r="I46" s="10">
        <v>1</v>
      </c>
    </row>
    <row r="47" spans="1:9" ht="12.75" x14ac:dyDescent="0.2">
      <c r="A47" t="s">
        <v>62</v>
      </c>
      <c r="B47" t="s">
        <v>93</v>
      </c>
      <c r="C47">
        <v>1</v>
      </c>
      <c r="E47" s="12" t="s">
        <v>109</v>
      </c>
      <c r="F47" s="10"/>
      <c r="H47" s="12" t="s">
        <v>85</v>
      </c>
      <c r="I47" s="10">
        <v>1</v>
      </c>
    </row>
    <row r="48" spans="1:9" ht="12.75" x14ac:dyDescent="0.2">
      <c r="A48" t="s">
        <v>62</v>
      </c>
      <c r="B48" t="s">
        <v>83</v>
      </c>
      <c r="C48">
        <v>1</v>
      </c>
      <c r="E48" s="12" t="s">
        <v>103</v>
      </c>
      <c r="F48" s="10">
        <v>225</v>
      </c>
      <c r="H48" s="12" t="s">
        <v>75</v>
      </c>
      <c r="I48" s="10">
        <v>1</v>
      </c>
    </row>
    <row r="49" spans="1:9" ht="12.75" x14ac:dyDescent="0.2">
      <c r="A49" t="s">
        <v>62</v>
      </c>
      <c r="B49" t="s">
        <v>77</v>
      </c>
      <c r="C49">
        <v>1</v>
      </c>
      <c r="H49" s="12" t="s">
        <v>74</v>
      </c>
      <c r="I49" s="10">
        <v>1</v>
      </c>
    </row>
    <row r="50" spans="1:9" ht="12.75" x14ac:dyDescent="0.2">
      <c r="A50" t="s">
        <v>62</v>
      </c>
      <c r="B50" t="s">
        <v>57</v>
      </c>
      <c r="C50">
        <v>1</v>
      </c>
      <c r="H50" s="12" t="s">
        <v>88</v>
      </c>
      <c r="I50" s="10">
        <v>1</v>
      </c>
    </row>
    <row r="51" spans="1:9" ht="12.75" x14ac:dyDescent="0.2">
      <c r="A51" t="s">
        <v>64</v>
      </c>
      <c r="B51" t="s">
        <v>54</v>
      </c>
      <c r="C51">
        <v>1</v>
      </c>
      <c r="H51" s="12" t="s">
        <v>92</v>
      </c>
      <c r="I51" s="10">
        <v>1</v>
      </c>
    </row>
    <row r="52" spans="1:9" ht="12.75" x14ac:dyDescent="0.2">
      <c r="A52" t="s">
        <v>64</v>
      </c>
      <c r="B52" t="s">
        <v>66</v>
      </c>
      <c r="C52">
        <v>1</v>
      </c>
      <c r="H52" s="12" t="s">
        <v>66</v>
      </c>
      <c r="I52" s="10">
        <v>1</v>
      </c>
    </row>
    <row r="53" spans="1:9" ht="12.75" x14ac:dyDescent="0.2">
      <c r="A53" t="s">
        <v>64</v>
      </c>
      <c r="B53" t="s">
        <v>87</v>
      </c>
      <c r="C53">
        <v>1</v>
      </c>
      <c r="H53" s="12" t="s">
        <v>81</v>
      </c>
      <c r="I53" s="10">
        <v>1</v>
      </c>
    </row>
    <row r="54" spans="1:9" ht="12.75" x14ac:dyDescent="0.2">
      <c r="A54" t="s">
        <v>66</v>
      </c>
      <c r="B54" t="s">
        <v>40</v>
      </c>
      <c r="C54">
        <v>1</v>
      </c>
      <c r="H54" s="12" t="s">
        <v>109</v>
      </c>
      <c r="I54" s="10"/>
    </row>
    <row r="55" spans="1:9" ht="12.75" x14ac:dyDescent="0.2">
      <c r="A55" t="s">
        <v>66</v>
      </c>
      <c r="B55" t="s">
        <v>44</v>
      </c>
      <c r="C55">
        <v>1</v>
      </c>
      <c r="H55" s="12" t="s">
        <v>103</v>
      </c>
      <c r="I55" s="10">
        <v>225</v>
      </c>
    </row>
    <row r="56" spans="1:9" ht="12.75" x14ac:dyDescent="0.2">
      <c r="A56" t="s">
        <v>66</v>
      </c>
      <c r="B56" t="s">
        <v>64</v>
      </c>
      <c r="C56">
        <v>1</v>
      </c>
    </row>
    <row r="57" spans="1:9" ht="12.75" x14ac:dyDescent="0.2">
      <c r="A57" t="s">
        <v>66</v>
      </c>
      <c r="B57" t="s">
        <v>94</v>
      </c>
      <c r="C57">
        <v>1</v>
      </c>
    </row>
    <row r="58" spans="1:9" ht="12.75" x14ac:dyDescent="0.2">
      <c r="A58" t="s">
        <v>66</v>
      </c>
      <c r="B58" t="s">
        <v>87</v>
      </c>
      <c r="C58">
        <v>1</v>
      </c>
    </row>
    <row r="59" spans="1:9" ht="12.75" x14ac:dyDescent="0.2">
      <c r="A59" t="s">
        <v>66</v>
      </c>
      <c r="B59" t="s">
        <v>65</v>
      </c>
      <c r="C59">
        <v>1</v>
      </c>
    </row>
    <row r="60" spans="1:9" ht="12.75" x14ac:dyDescent="0.2">
      <c r="A60" t="s">
        <v>68</v>
      </c>
      <c r="B60" t="s">
        <v>50</v>
      </c>
      <c r="C60">
        <v>1</v>
      </c>
    </row>
    <row r="61" spans="1:9" ht="12.75" x14ac:dyDescent="0.2">
      <c r="A61" t="s">
        <v>68</v>
      </c>
      <c r="B61" t="s">
        <v>52</v>
      </c>
      <c r="C61">
        <v>1</v>
      </c>
    </row>
    <row r="62" spans="1:9" ht="12.75" x14ac:dyDescent="0.2">
      <c r="A62" t="s">
        <v>68</v>
      </c>
      <c r="B62" t="s">
        <v>89</v>
      </c>
      <c r="C62">
        <v>1</v>
      </c>
    </row>
    <row r="63" spans="1:9" ht="12.75" x14ac:dyDescent="0.2">
      <c r="A63" t="s">
        <v>68</v>
      </c>
      <c r="B63" t="s">
        <v>69</v>
      </c>
      <c r="C63">
        <v>1</v>
      </c>
    </row>
    <row r="64" spans="1:9" ht="12.75" x14ac:dyDescent="0.2">
      <c r="A64" t="s">
        <v>68</v>
      </c>
      <c r="B64" t="s">
        <v>59</v>
      </c>
      <c r="C64">
        <v>1</v>
      </c>
    </row>
    <row r="65" spans="1:3" ht="12.75" x14ac:dyDescent="0.2">
      <c r="A65" t="s">
        <v>68</v>
      </c>
      <c r="B65" t="s">
        <v>45</v>
      </c>
      <c r="C65">
        <v>1</v>
      </c>
    </row>
    <row r="66" spans="1:3" ht="12.75" x14ac:dyDescent="0.2">
      <c r="A66" t="s">
        <v>70</v>
      </c>
      <c r="B66" t="s">
        <v>60</v>
      </c>
      <c r="C66">
        <v>1</v>
      </c>
    </row>
    <row r="67" spans="1:3" ht="12.75" x14ac:dyDescent="0.2">
      <c r="A67" t="s">
        <v>70</v>
      </c>
      <c r="B67" t="s">
        <v>72</v>
      </c>
      <c r="C67">
        <v>1</v>
      </c>
    </row>
    <row r="68" spans="1:3" ht="12.75" x14ac:dyDescent="0.2">
      <c r="A68" t="s">
        <v>70</v>
      </c>
      <c r="B68" t="s">
        <v>86</v>
      </c>
      <c r="C68">
        <v>1</v>
      </c>
    </row>
    <row r="69" spans="1:3" ht="12.75" x14ac:dyDescent="0.2">
      <c r="A69" t="s">
        <v>70</v>
      </c>
      <c r="B69" t="s">
        <v>83</v>
      </c>
      <c r="C69">
        <v>1</v>
      </c>
    </row>
    <row r="70" spans="1:3" ht="12.75" x14ac:dyDescent="0.2">
      <c r="A70" t="s">
        <v>70</v>
      </c>
      <c r="B70" t="s">
        <v>79</v>
      </c>
      <c r="C70">
        <v>1</v>
      </c>
    </row>
    <row r="71" spans="1:3" ht="12.75" x14ac:dyDescent="0.2">
      <c r="A71" t="s">
        <v>70</v>
      </c>
      <c r="B71" t="s">
        <v>55</v>
      </c>
      <c r="C71">
        <v>1</v>
      </c>
    </row>
    <row r="72" spans="1:3" ht="12.75" x14ac:dyDescent="0.2">
      <c r="A72" t="s">
        <v>82</v>
      </c>
      <c r="B72" t="s">
        <v>72</v>
      </c>
      <c r="C72">
        <v>1</v>
      </c>
    </row>
    <row r="73" spans="1:3" ht="12.75" x14ac:dyDescent="0.2">
      <c r="A73" t="s">
        <v>82</v>
      </c>
      <c r="B73" t="s">
        <v>83</v>
      </c>
      <c r="C73">
        <v>1</v>
      </c>
    </row>
    <row r="74" spans="1:3" ht="12.75" x14ac:dyDescent="0.2">
      <c r="A74" t="s">
        <v>82</v>
      </c>
      <c r="B74" t="s">
        <v>77</v>
      </c>
      <c r="C74">
        <v>1</v>
      </c>
    </row>
    <row r="75" spans="1:3" ht="12.75" x14ac:dyDescent="0.2">
      <c r="A75" t="s">
        <v>82</v>
      </c>
      <c r="B75" t="s">
        <v>69</v>
      </c>
      <c r="C75">
        <v>1</v>
      </c>
    </row>
    <row r="76" spans="1:3" ht="12.75" x14ac:dyDescent="0.2">
      <c r="A76" t="s">
        <v>82</v>
      </c>
      <c r="B76" t="s">
        <v>67</v>
      </c>
      <c r="C76">
        <v>1</v>
      </c>
    </row>
    <row r="77" spans="1:3" ht="12.75" x14ac:dyDescent="0.2">
      <c r="A77" t="s">
        <v>82</v>
      </c>
      <c r="B77" t="s">
        <v>57</v>
      </c>
      <c r="C77">
        <v>1</v>
      </c>
    </row>
    <row r="78" spans="1:3" ht="12.75" x14ac:dyDescent="0.2">
      <c r="A78" t="s">
        <v>84</v>
      </c>
      <c r="B78" t="s">
        <v>44</v>
      </c>
      <c r="C78">
        <v>1</v>
      </c>
    </row>
    <row r="79" spans="1:3" ht="12.75" x14ac:dyDescent="0.2">
      <c r="A79" t="s">
        <v>84</v>
      </c>
      <c r="B79" t="s">
        <v>80</v>
      </c>
      <c r="C79">
        <v>1</v>
      </c>
    </row>
    <row r="80" spans="1:3" ht="12.75" x14ac:dyDescent="0.2">
      <c r="A80" t="s">
        <v>84</v>
      </c>
      <c r="B80" t="s">
        <v>59</v>
      </c>
      <c r="C80">
        <v>1</v>
      </c>
    </row>
    <row r="81" spans="1:3" ht="12.75" x14ac:dyDescent="0.2">
      <c r="A81" t="s">
        <v>86</v>
      </c>
      <c r="B81" t="s">
        <v>48</v>
      </c>
      <c r="C81">
        <v>1</v>
      </c>
    </row>
    <row r="82" spans="1:3" ht="12.75" x14ac:dyDescent="0.2">
      <c r="A82" t="s">
        <v>86</v>
      </c>
      <c r="B82" t="s">
        <v>54</v>
      </c>
      <c r="C82">
        <v>1</v>
      </c>
    </row>
    <row r="83" spans="1:3" ht="12.75" x14ac:dyDescent="0.2">
      <c r="A83" t="s">
        <v>86</v>
      </c>
      <c r="B83" t="s">
        <v>83</v>
      </c>
      <c r="C83">
        <v>1</v>
      </c>
    </row>
    <row r="84" spans="1:3" ht="12.75" x14ac:dyDescent="0.2">
      <c r="A84" t="s">
        <v>86</v>
      </c>
      <c r="B84" t="s">
        <v>53</v>
      </c>
      <c r="C84">
        <v>1</v>
      </c>
    </row>
    <row r="85" spans="1:3" ht="12.75" x14ac:dyDescent="0.2">
      <c r="A85" t="s">
        <v>86</v>
      </c>
      <c r="B85" t="s">
        <v>51</v>
      </c>
      <c r="C85">
        <v>1</v>
      </c>
    </row>
    <row r="86" spans="1:3" ht="12.75" x14ac:dyDescent="0.2">
      <c r="A86" t="s">
        <v>86</v>
      </c>
      <c r="B86" t="s">
        <v>49</v>
      </c>
      <c r="C86">
        <v>1</v>
      </c>
    </row>
    <row r="87" spans="1:3" ht="12.75" x14ac:dyDescent="0.2">
      <c r="A87" t="s">
        <v>92</v>
      </c>
      <c r="B87" t="s">
        <v>70</v>
      </c>
      <c r="C87">
        <v>1</v>
      </c>
    </row>
    <row r="88" spans="1:3" ht="12.75" x14ac:dyDescent="0.2">
      <c r="A88" t="s">
        <v>92</v>
      </c>
      <c r="B88" t="s">
        <v>72</v>
      </c>
      <c r="C88">
        <v>1</v>
      </c>
    </row>
    <row r="89" spans="1:3" ht="12.75" x14ac:dyDescent="0.2">
      <c r="A89" t="s">
        <v>94</v>
      </c>
      <c r="B89" t="s">
        <v>44</v>
      </c>
      <c r="C89">
        <v>1</v>
      </c>
    </row>
    <row r="90" spans="1:3" ht="12.75" x14ac:dyDescent="0.2">
      <c r="A90" t="s">
        <v>94</v>
      </c>
      <c r="B90" t="s">
        <v>72</v>
      </c>
      <c r="C90">
        <v>1</v>
      </c>
    </row>
    <row r="91" spans="1:3" ht="12.75" x14ac:dyDescent="0.2">
      <c r="A91" t="s">
        <v>94</v>
      </c>
      <c r="B91" t="s">
        <v>86</v>
      </c>
      <c r="C91">
        <v>1</v>
      </c>
    </row>
    <row r="92" spans="1:3" ht="12.75" x14ac:dyDescent="0.2">
      <c r="A92" t="s">
        <v>94</v>
      </c>
      <c r="B92" t="s">
        <v>93</v>
      </c>
      <c r="C92">
        <v>1</v>
      </c>
    </row>
    <row r="93" spans="1:3" ht="12.75" x14ac:dyDescent="0.2">
      <c r="A93" t="s">
        <v>94</v>
      </c>
      <c r="B93" t="s">
        <v>83</v>
      </c>
      <c r="C93">
        <v>1</v>
      </c>
    </row>
    <row r="94" spans="1:3" ht="12.75" x14ac:dyDescent="0.2">
      <c r="A94" t="s">
        <v>94</v>
      </c>
      <c r="B94" t="s">
        <v>79</v>
      </c>
      <c r="C94">
        <v>1</v>
      </c>
    </row>
    <row r="95" spans="1:3" ht="12.75" x14ac:dyDescent="0.2">
      <c r="A95" t="s">
        <v>93</v>
      </c>
      <c r="B95" t="s">
        <v>82</v>
      </c>
      <c r="C95">
        <v>1</v>
      </c>
    </row>
    <row r="96" spans="1:3" ht="12.75" x14ac:dyDescent="0.2">
      <c r="A96" t="s">
        <v>93</v>
      </c>
      <c r="B96" t="s">
        <v>86</v>
      </c>
      <c r="C96">
        <v>1</v>
      </c>
    </row>
    <row r="97" spans="1:3" ht="12.75" x14ac:dyDescent="0.2">
      <c r="A97" t="s">
        <v>93</v>
      </c>
      <c r="B97" t="s">
        <v>83</v>
      </c>
      <c r="C97">
        <v>1</v>
      </c>
    </row>
    <row r="98" spans="1:3" ht="12.75" x14ac:dyDescent="0.2">
      <c r="A98" t="s">
        <v>93</v>
      </c>
      <c r="B98" t="s">
        <v>73</v>
      </c>
      <c r="C98">
        <v>1</v>
      </c>
    </row>
    <row r="99" spans="1:3" ht="12.75" x14ac:dyDescent="0.2">
      <c r="A99" t="s">
        <v>93</v>
      </c>
      <c r="B99" t="s">
        <v>57</v>
      </c>
      <c r="C99">
        <v>1</v>
      </c>
    </row>
    <row r="100" spans="1:3" ht="12.75" x14ac:dyDescent="0.2">
      <c r="A100" t="s">
        <v>93</v>
      </c>
      <c r="B100" t="s">
        <v>39</v>
      </c>
      <c r="C100">
        <v>1</v>
      </c>
    </row>
    <row r="101" spans="1:3" ht="12.75" x14ac:dyDescent="0.2">
      <c r="A101" t="s">
        <v>91</v>
      </c>
      <c r="B101" t="s">
        <v>58</v>
      </c>
      <c r="C101">
        <v>1</v>
      </c>
    </row>
    <row r="102" spans="1:3" ht="12.75" x14ac:dyDescent="0.2">
      <c r="A102" t="s">
        <v>91</v>
      </c>
      <c r="B102" t="s">
        <v>93</v>
      </c>
      <c r="C102">
        <v>1</v>
      </c>
    </row>
    <row r="103" spans="1:3" ht="12.75" x14ac:dyDescent="0.2">
      <c r="A103" t="s">
        <v>91</v>
      </c>
      <c r="B103" t="s">
        <v>89</v>
      </c>
      <c r="C103">
        <v>1</v>
      </c>
    </row>
    <row r="104" spans="1:3" ht="12.75" x14ac:dyDescent="0.2">
      <c r="A104" t="s">
        <v>91</v>
      </c>
      <c r="B104" t="s">
        <v>77</v>
      </c>
      <c r="C104">
        <v>1</v>
      </c>
    </row>
    <row r="105" spans="1:3" ht="12.75" x14ac:dyDescent="0.2">
      <c r="A105" t="s">
        <v>91</v>
      </c>
      <c r="B105" t="s">
        <v>71</v>
      </c>
      <c r="C105">
        <v>1</v>
      </c>
    </row>
    <row r="106" spans="1:3" ht="12.75" x14ac:dyDescent="0.2">
      <c r="A106" t="s">
        <v>91</v>
      </c>
      <c r="B106" t="s">
        <v>45</v>
      </c>
      <c r="C106">
        <v>1</v>
      </c>
    </row>
    <row r="107" spans="1:3" ht="12.75" x14ac:dyDescent="0.2">
      <c r="A107" t="s">
        <v>89</v>
      </c>
      <c r="B107" t="s">
        <v>71</v>
      </c>
      <c r="C107">
        <v>1</v>
      </c>
    </row>
    <row r="108" spans="1:3" ht="12.75" x14ac:dyDescent="0.2">
      <c r="A108" t="s">
        <v>89</v>
      </c>
      <c r="B108" t="s">
        <v>49</v>
      </c>
      <c r="C108">
        <v>1</v>
      </c>
    </row>
    <row r="109" spans="1:3" ht="12.75" x14ac:dyDescent="0.2">
      <c r="A109" t="s">
        <v>89</v>
      </c>
      <c r="B109" t="s">
        <v>43</v>
      </c>
      <c r="C109">
        <v>1</v>
      </c>
    </row>
    <row r="110" spans="1:3" ht="12.75" x14ac:dyDescent="0.2">
      <c r="A110" t="s">
        <v>85</v>
      </c>
      <c r="B110" t="s">
        <v>44</v>
      </c>
      <c r="C110">
        <v>1</v>
      </c>
    </row>
    <row r="111" spans="1:3" ht="12.75" x14ac:dyDescent="0.2">
      <c r="A111" t="s">
        <v>85</v>
      </c>
      <c r="B111" t="s">
        <v>58</v>
      </c>
      <c r="C111">
        <v>1</v>
      </c>
    </row>
    <row r="112" spans="1:3" ht="12.75" x14ac:dyDescent="0.2">
      <c r="A112" t="s">
        <v>85</v>
      </c>
      <c r="B112" t="s">
        <v>93</v>
      </c>
      <c r="C112">
        <v>1</v>
      </c>
    </row>
    <row r="113" spans="1:3" ht="12.75" x14ac:dyDescent="0.2">
      <c r="A113" t="s">
        <v>85</v>
      </c>
      <c r="B113" t="s">
        <v>83</v>
      </c>
      <c r="C113">
        <v>1</v>
      </c>
    </row>
    <row r="114" spans="1:3" ht="12.75" x14ac:dyDescent="0.2">
      <c r="A114" t="s">
        <v>85</v>
      </c>
      <c r="B114" t="s">
        <v>67</v>
      </c>
      <c r="C114">
        <v>1</v>
      </c>
    </row>
    <row r="115" spans="1:3" ht="12.75" x14ac:dyDescent="0.2">
      <c r="A115" t="s">
        <v>85</v>
      </c>
      <c r="B115" t="s">
        <v>57</v>
      </c>
      <c r="C115">
        <v>1</v>
      </c>
    </row>
    <row r="116" spans="1:3" ht="12.75" x14ac:dyDescent="0.2">
      <c r="A116" t="s">
        <v>83</v>
      </c>
      <c r="B116" t="s">
        <v>42</v>
      </c>
      <c r="C116">
        <v>1</v>
      </c>
    </row>
    <row r="117" spans="1:3" ht="12.75" x14ac:dyDescent="0.2">
      <c r="A117" t="s">
        <v>83</v>
      </c>
      <c r="B117" t="s">
        <v>44</v>
      </c>
      <c r="C117">
        <v>1</v>
      </c>
    </row>
    <row r="118" spans="1:3" ht="12.75" x14ac:dyDescent="0.2">
      <c r="A118" t="s">
        <v>83</v>
      </c>
      <c r="B118" t="s">
        <v>86</v>
      </c>
      <c r="C118">
        <v>1</v>
      </c>
    </row>
    <row r="119" spans="1:3" ht="12.75" x14ac:dyDescent="0.2">
      <c r="A119" t="s">
        <v>83</v>
      </c>
      <c r="B119" t="s">
        <v>57</v>
      </c>
      <c r="C119">
        <v>1</v>
      </c>
    </row>
    <row r="120" spans="1:3" ht="12.75" x14ac:dyDescent="0.2">
      <c r="A120" t="s">
        <v>83</v>
      </c>
      <c r="B120" t="s">
        <v>43</v>
      </c>
      <c r="C120">
        <v>1</v>
      </c>
    </row>
    <row r="121" spans="1:3" ht="12.75" x14ac:dyDescent="0.2">
      <c r="A121" t="s">
        <v>83</v>
      </c>
      <c r="B121" t="s">
        <v>39</v>
      </c>
      <c r="C121">
        <v>1</v>
      </c>
    </row>
    <row r="122" spans="1:3" ht="12.75" x14ac:dyDescent="0.2">
      <c r="A122" t="s">
        <v>81</v>
      </c>
      <c r="B122" t="s">
        <v>44</v>
      </c>
      <c r="C122">
        <v>1</v>
      </c>
    </row>
    <row r="123" spans="1:3" ht="12.75" x14ac:dyDescent="0.2">
      <c r="A123" t="s">
        <v>81</v>
      </c>
      <c r="B123" t="s">
        <v>72</v>
      </c>
      <c r="C123">
        <v>1</v>
      </c>
    </row>
    <row r="124" spans="1:3" ht="12.75" x14ac:dyDescent="0.2">
      <c r="A124" t="s">
        <v>81</v>
      </c>
      <c r="B124" t="s">
        <v>71</v>
      </c>
      <c r="C124">
        <v>1</v>
      </c>
    </row>
    <row r="125" spans="1:3" ht="12.75" x14ac:dyDescent="0.2">
      <c r="A125" t="s">
        <v>81</v>
      </c>
      <c r="B125" t="s">
        <v>69</v>
      </c>
      <c r="C125">
        <v>1</v>
      </c>
    </row>
    <row r="126" spans="1:3" ht="12.75" x14ac:dyDescent="0.2">
      <c r="A126" t="s">
        <v>81</v>
      </c>
      <c r="B126" t="s">
        <v>65</v>
      </c>
      <c r="C126">
        <v>1</v>
      </c>
    </row>
    <row r="127" spans="1:3" ht="12.75" x14ac:dyDescent="0.2">
      <c r="A127" t="s">
        <v>81</v>
      </c>
      <c r="B127" t="s">
        <v>51</v>
      </c>
      <c r="C127">
        <v>1</v>
      </c>
    </row>
    <row r="128" spans="1:3" ht="12.75" x14ac:dyDescent="0.2">
      <c r="A128" t="s">
        <v>79</v>
      </c>
      <c r="B128" t="s">
        <v>40</v>
      </c>
      <c r="C128">
        <v>1</v>
      </c>
    </row>
    <row r="129" spans="1:3" ht="12.75" x14ac:dyDescent="0.2">
      <c r="A129" t="s">
        <v>79</v>
      </c>
      <c r="B129" t="s">
        <v>42</v>
      </c>
      <c r="C129">
        <v>1</v>
      </c>
    </row>
    <row r="130" spans="1:3" ht="12.75" x14ac:dyDescent="0.2">
      <c r="A130" t="s">
        <v>79</v>
      </c>
      <c r="B130" t="s">
        <v>48</v>
      </c>
      <c r="C130">
        <v>1</v>
      </c>
    </row>
    <row r="131" spans="1:3" ht="12.75" x14ac:dyDescent="0.2">
      <c r="A131" t="s">
        <v>79</v>
      </c>
      <c r="B131" t="s">
        <v>93</v>
      </c>
      <c r="C131">
        <v>1</v>
      </c>
    </row>
    <row r="132" spans="1:3" ht="12.75" x14ac:dyDescent="0.2">
      <c r="A132" t="s">
        <v>79</v>
      </c>
      <c r="B132" t="s">
        <v>87</v>
      </c>
      <c r="C132">
        <v>1</v>
      </c>
    </row>
    <row r="133" spans="1:3" ht="12.75" x14ac:dyDescent="0.2">
      <c r="A133" t="s">
        <v>79</v>
      </c>
      <c r="B133" t="s">
        <v>57</v>
      </c>
      <c r="C133">
        <v>1</v>
      </c>
    </row>
    <row r="134" spans="1:3" ht="12.75" x14ac:dyDescent="0.2">
      <c r="A134" t="s">
        <v>77</v>
      </c>
      <c r="B134" t="s">
        <v>38</v>
      </c>
      <c r="C134">
        <v>1</v>
      </c>
    </row>
    <row r="135" spans="1:3" ht="12.75" x14ac:dyDescent="0.2">
      <c r="A135" t="s">
        <v>77</v>
      </c>
      <c r="B135" t="s">
        <v>42</v>
      </c>
      <c r="C135">
        <v>1</v>
      </c>
    </row>
    <row r="136" spans="1:3" ht="12.75" x14ac:dyDescent="0.2">
      <c r="A136" t="s">
        <v>77</v>
      </c>
      <c r="B136" t="s">
        <v>48</v>
      </c>
      <c r="C136">
        <v>1</v>
      </c>
    </row>
    <row r="137" spans="1:3" ht="12.75" x14ac:dyDescent="0.2">
      <c r="A137" t="s">
        <v>77</v>
      </c>
      <c r="B137" t="s">
        <v>79</v>
      </c>
      <c r="C137">
        <v>1</v>
      </c>
    </row>
    <row r="138" spans="1:3" ht="12.75" x14ac:dyDescent="0.2">
      <c r="A138" t="s">
        <v>77</v>
      </c>
      <c r="B138" t="s">
        <v>59</v>
      </c>
      <c r="C138">
        <v>1</v>
      </c>
    </row>
    <row r="139" spans="1:3" ht="12.75" x14ac:dyDescent="0.2">
      <c r="A139" t="s">
        <v>75</v>
      </c>
      <c r="B139" t="s">
        <v>48</v>
      </c>
      <c r="C139">
        <v>1</v>
      </c>
    </row>
    <row r="140" spans="1:3" ht="12.75" x14ac:dyDescent="0.2">
      <c r="A140" t="s">
        <v>75</v>
      </c>
      <c r="B140" t="s">
        <v>60</v>
      </c>
      <c r="C140">
        <v>1</v>
      </c>
    </row>
    <row r="141" spans="1:3" ht="12.75" x14ac:dyDescent="0.2">
      <c r="A141" t="s">
        <v>75</v>
      </c>
      <c r="B141" t="s">
        <v>94</v>
      </c>
      <c r="C141">
        <v>1</v>
      </c>
    </row>
    <row r="142" spans="1:3" ht="12.75" x14ac:dyDescent="0.2">
      <c r="A142" t="s">
        <v>75</v>
      </c>
      <c r="B142" t="s">
        <v>57</v>
      </c>
      <c r="C142">
        <v>1</v>
      </c>
    </row>
    <row r="143" spans="1:3" ht="12.75" x14ac:dyDescent="0.2">
      <c r="A143" t="s">
        <v>75</v>
      </c>
      <c r="B143" t="s">
        <v>53</v>
      </c>
      <c r="C143">
        <v>1</v>
      </c>
    </row>
    <row r="144" spans="1:3" ht="12.75" x14ac:dyDescent="0.2">
      <c r="A144" t="s">
        <v>75</v>
      </c>
      <c r="B144" t="s">
        <v>43</v>
      </c>
      <c r="C144">
        <v>1</v>
      </c>
    </row>
    <row r="145" spans="1:3" ht="12.75" x14ac:dyDescent="0.2">
      <c r="A145" t="s">
        <v>73</v>
      </c>
      <c r="B145" t="s">
        <v>54</v>
      </c>
      <c r="C145">
        <v>1</v>
      </c>
    </row>
    <row r="146" spans="1:3" ht="12.75" x14ac:dyDescent="0.2">
      <c r="A146" t="s">
        <v>73</v>
      </c>
      <c r="B146" t="s">
        <v>86</v>
      </c>
      <c r="C146">
        <v>1</v>
      </c>
    </row>
    <row r="147" spans="1:3" ht="12.75" x14ac:dyDescent="0.2">
      <c r="A147" t="s">
        <v>73</v>
      </c>
      <c r="B147" t="s">
        <v>43</v>
      </c>
      <c r="C147">
        <v>1</v>
      </c>
    </row>
    <row r="148" spans="1:3" ht="12.75" x14ac:dyDescent="0.2">
      <c r="A148" t="s">
        <v>73</v>
      </c>
      <c r="B148" t="s">
        <v>41</v>
      </c>
      <c r="C148">
        <v>1</v>
      </c>
    </row>
    <row r="149" spans="1:3" ht="12.75" x14ac:dyDescent="0.2">
      <c r="A149" t="s">
        <v>69</v>
      </c>
      <c r="B149" t="s">
        <v>44</v>
      </c>
      <c r="C149">
        <v>1</v>
      </c>
    </row>
    <row r="150" spans="1:3" ht="12.75" x14ac:dyDescent="0.2">
      <c r="A150" t="s">
        <v>69</v>
      </c>
      <c r="B150" t="s">
        <v>56</v>
      </c>
      <c r="C150">
        <v>1</v>
      </c>
    </row>
    <row r="151" spans="1:3" ht="12.75" x14ac:dyDescent="0.2">
      <c r="A151" t="s">
        <v>69</v>
      </c>
      <c r="B151" t="s">
        <v>72</v>
      </c>
      <c r="C151">
        <v>1</v>
      </c>
    </row>
    <row r="152" spans="1:3" ht="12.75" x14ac:dyDescent="0.2">
      <c r="A152" t="s">
        <v>69</v>
      </c>
      <c r="B152" t="s">
        <v>86</v>
      </c>
      <c r="C152">
        <v>1</v>
      </c>
    </row>
    <row r="153" spans="1:3" ht="12.75" x14ac:dyDescent="0.2">
      <c r="A153" t="s">
        <v>69</v>
      </c>
      <c r="B153" t="s">
        <v>59</v>
      </c>
      <c r="C153">
        <v>1</v>
      </c>
    </row>
    <row r="154" spans="1:3" ht="12.75" x14ac:dyDescent="0.2">
      <c r="A154" t="s">
        <v>69</v>
      </c>
      <c r="B154" t="s">
        <v>43</v>
      </c>
      <c r="C154">
        <v>1</v>
      </c>
    </row>
    <row r="155" spans="1:3" ht="12.75" x14ac:dyDescent="0.2">
      <c r="A155" t="s">
        <v>67</v>
      </c>
      <c r="B155" t="s">
        <v>72</v>
      </c>
      <c r="C155">
        <v>1</v>
      </c>
    </row>
    <row r="156" spans="1:3" ht="12.75" x14ac:dyDescent="0.2">
      <c r="A156" t="s">
        <v>67</v>
      </c>
      <c r="B156" t="s">
        <v>53</v>
      </c>
      <c r="C156">
        <v>1</v>
      </c>
    </row>
    <row r="157" spans="1:3" ht="12.75" x14ac:dyDescent="0.2">
      <c r="A157" t="s">
        <v>67</v>
      </c>
      <c r="B157" t="s">
        <v>49</v>
      </c>
      <c r="C157">
        <v>1</v>
      </c>
    </row>
    <row r="158" spans="1:3" ht="12.75" x14ac:dyDescent="0.2">
      <c r="A158" t="s">
        <v>65</v>
      </c>
      <c r="B158" t="s">
        <v>72</v>
      </c>
      <c r="C158">
        <v>1</v>
      </c>
    </row>
    <row r="159" spans="1:3" ht="12.75" x14ac:dyDescent="0.2">
      <c r="A159" t="s">
        <v>65</v>
      </c>
      <c r="B159" t="s">
        <v>84</v>
      </c>
      <c r="C159">
        <v>1</v>
      </c>
    </row>
    <row r="160" spans="1:3" ht="12.75" x14ac:dyDescent="0.2">
      <c r="A160" t="s">
        <v>65</v>
      </c>
      <c r="B160" t="s">
        <v>81</v>
      </c>
      <c r="C160">
        <v>1</v>
      </c>
    </row>
    <row r="161" spans="1:3" ht="12.75" x14ac:dyDescent="0.2">
      <c r="A161" t="s">
        <v>65</v>
      </c>
      <c r="B161" t="s">
        <v>73</v>
      </c>
      <c r="C161">
        <v>1</v>
      </c>
    </row>
    <row r="162" spans="1:3" ht="12.75" x14ac:dyDescent="0.2">
      <c r="A162" t="s">
        <v>65</v>
      </c>
      <c r="B162" t="s">
        <v>51</v>
      </c>
      <c r="C162">
        <v>1</v>
      </c>
    </row>
    <row r="163" spans="1:3" ht="12.75" x14ac:dyDescent="0.2">
      <c r="A163" t="s">
        <v>65</v>
      </c>
      <c r="B163" t="s">
        <v>49</v>
      </c>
      <c r="C163">
        <v>1</v>
      </c>
    </row>
    <row r="164" spans="1:3" ht="12.75" x14ac:dyDescent="0.2">
      <c r="A164" t="s">
        <v>63</v>
      </c>
      <c r="B164" t="s">
        <v>60</v>
      </c>
      <c r="C164">
        <v>1</v>
      </c>
    </row>
    <row r="165" spans="1:3" ht="12.75" x14ac:dyDescent="0.2">
      <c r="A165" t="s">
        <v>63</v>
      </c>
      <c r="B165" t="s">
        <v>70</v>
      </c>
      <c r="C165">
        <v>1</v>
      </c>
    </row>
    <row r="166" spans="1:3" ht="12.75" x14ac:dyDescent="0.2">
      <c r="A166" t="s">
        <v>63</v>
      </c>
      <c r="B166" t="s">
        <v>72</v>
      </c>
      <c r="C166">
        <v>1</v>
      </c>
    </row>
    <row r="167" spans="1:3" ht="12.75" x14ac:dyDescent="0.2">
      <c r="A167" t="s">
        <v>63</v>
      </c>
      <c r="B167" t="s">
        <v>80</v>
      </c>
      <c r="C167">
        <v>1</v>
      </c>
    </row>
    <row r="168" spans="1:3" ht="12.75" x14ac:dyDescent="0.2">
      <c r="A168" t="s">
        <v>63</v>
      </c>
      <c r="B168" t="s">
        <v>79</v>
      </c>
      <c r="C168">
        <v>1</v>
      </c>
    </row>
    <row r="169" spans="1:3" ht="12.75" x14ac:dyDescent="0.2">
      <c r="A169" t="s">
        <v>63</v>
      </c>
      <c r="B169" t="s">
        <v>69</v>
      </c>
      <c r="C169">
        <v>1</v>
      </c>
    </row>
    <row r="170" spans="1:3" ht="12.75" x14ac:dyDescent="0.2">
      <c r="A170" t="s">
        <v>61</v>
      </c>
      <c r="B170" t="s">
        <v>48</v>
      </c>
      <c r="C170">
        <v>1</v>
      </c>
    </row>
    <row r="171" spans="1:3" ht="12.75" x14ac:dyDescent="0.2">
      <c r="A171" t="s">
        <v>61</v>
      </c>
      <c r="B171" t="s">
        <v>89</v>
      </c>
      <c r="C171">
        <v>1</v>
      </c>
    </row>
    <row r="172" spans="1:3" ht="12.75" x14ac:dyDescent="0.2">
      <c r="A172" t="s">
        <v>61</v>
      </c>
      <c r="B172" t="s">
        <v>87</v>
      </c>
      <c r="C172">
        <v>1</v>
      </c>
    </row>
    <row r="173" spans="1:3" ht="12.75" x14ac:dyDescent="0.2">
      <c r="A173" t="s">
        <v>61</v>
      </c>
      <c r="B173" t="s">
        <v>67</v>
      </c>
      <c r="C173">
        <v>1</v>
      </c>
    </row>
    <row r="174" spans="1:3" ht="12.75" x14ac:dyDescent="0.2">
      <c r="A174" t="s">
        <v>61</v>
      </c>
      <c r="B174" t="s">
        <v>41</v>
      </c>
      <c r="C174">
        <v>1</v>
      </c>
    </row>
    <row r="175" spans="1:3" ht="12.75" x14ac:dyDescent="0.2">
      <c r="A175" t="s">
        <v>57</v>
      </c>
      <c r="B175" t="s">
        <v>48</v>
      </c>
      <c r="C175">
        <v>1</v>
      </c>
    </row>
    <row r="176" spans="1:3" ht="12.75" x14ac:dyDescent="0.2">
      <c r="A176" t="s">
        <v>57</v>
      </c>
      <c r="B176" t="s">
        <v>82</v>
      </c>
      <c r="C176">
        <v>1</v>
      </c>
    </row>
    <row r="177" spans="1:3" ht="12.75" x14ac:dyDescent="0.2">
      <c r="A177" t="s">
        <v>57</v>
      </c>
      <c r="B177" t="s">
        <v>94</v>
      </c>
      <c r="C177">
        <v>1</v>
      </c>
    </row>
    <row r="178" spans="1:3" ht="12.75" x14ac:dyDescent="0.2">
      <c r="A178" t="s">
        <v>57</v>
      </c>
      <c r="B178" t="s">
        <v>73</v>
      </c>
      <c r="C178">
        <v>1</v>
      </c>
    </row>
    <row r="179" spans="1:3" ht="12.75" x14ac:dyDescent="0.2">
      <c r="A179" t="s">
        <v>57</v>
      </c>
      <c r="B179" t="s">
        <v>69</v>
      </c>
      <c r="C179">
        <v>1</v>
      </c>
    </row>
    <row r="180" spans="1:3" ht="12.75" x14ac:dyDescent="0.2">
      <c r="A180" t="s">
        <v>57</v>
      </c>
      <c r="B180" t="s">
        <v>39</v>
      </c>
      <c r="C180">
        <v>1</v>
      </c>
    </row>
    <row r="181" spans="1:3" ht="12.75" x14ac:dyDescent="0.2">
      <c r="A181" t="s">
        <v>55</v>
      </c>
      <c r="B181" t="s">
        <v>40</v>
      </c>
      <c r="C181">
        <v>1</v>
      </c>
    </row>
    <row r="182" spans="1:3" ht="12.75" x14ac:dyDescent="0.2">
      <c r="A182" t="s">
        <v>55</v>
      </c>
      <c r="B182" t="s">
        <v>86</v>
      </c>
      <c r="C182">
        <v>1</v>
      </c>
    </row>
    <row r="183" spans="1:3" ht="12.75" x14ac:dyDescent="0.2">
      <c r="A183" t="s">
        <v>55</v>
      </c>
      <c r="B183" t="s">
        <v>94</v>
      </c>
      <c r="C183">
        <v>1</v>
      </c>
    </row>
    <row r="184" spans="1:3" ht="12.75" x14ac:dyDescent="0.2">
      <c r="A184" t="s">
        <v>55</v>
      </c>
      <c r="B184" t="s">
        <v>79</v>
      </c>
      <c r="C184">
        <v>1</v>
      </c>
    </row>
    <row r="185" spans="1:3" ht="12.75" x14ac:dyDescent="0.2">
      <c r="A185" t="s">
        <v>55</v>
      </c>
      <c r="B185" t="s">
        <v>57</v>
      </c>
      <c r="C185">
        <v>1</v>
      </c>
    </row>
    <row r="186" spans="1:3" ht="12.75" x14ac:dyDescent="0.2">
      <c r="A186" t="s">
        <v>55</v>
      </c>
      <c r="B186" t="s">
        <v>49</v>
      </c>
      <c r="C186">
        <v>1</v>
      </c>
    </row>
    <row r="187" spans="1:3" ht="12.75" x14ac:dyDescent="0.2">
      <c r="A187" t="s">
        <v>53</v>
      </c>
      <c r="B187" t="s">
        <v>38</v>
      </c>
      <c r="C187">
        <v>1</v>
      </c>
    </row>
    <row r="188" spans="1:3" ht="12.75" x14ac:dyDescent="0.2">
      <c r="A188" t="s">
        <v>53</v>
      </c>
      <c r="B188" t="s">
        <v>72</v>
      </c>
      <c r="C188">
        <v>1</v>
      </c>
    </row>
    <row r="189" spans="1:3" ht="12.75" x14ac:dyDescent="0.2">
      <c r="A189" t="s">
        <v>53</v>
      </c>
      <c r="B189" t="s">
        <v>82</v>
      </c>
      <c r="C189">
        <v>1</v>
      </c>
    </row>
    <row r="190" spans="1:3" ht="12.75" x14ac:dyDescent="0.2">
      <c r="A190" t="s">
        <v>53</v>
      </c>
      <c r="B190" t="s">
        <v>93</v>
      </c>
      <c r="C190">
        <v>1</v>
      </c>
    </row>
    <row r="191" spans="1:3" ht="12.75" x14ac:dyDescent="0.2">
      <c r="A191" t="s">
        <v>53</v>
      </c>
      <c r="B191" t="s">
        <v>45</v>
      </c>
      <c r="C191">
        <v>1</v>
      </c>
    </row>
    <row r="192" spans="1:3" ht="12.75" x14ac:dyDescent="0.2">
      <c r="A192" t="s">
        <v>51</v>
      </c>
      <c r="B192" t="s">
        <v>38</v>
      </c>
      <c r="C192">
        <v>1</v>
      </c>
    </row>
    <row r="193" spans="1:3" ht="12.75" x14ac:dyDescent="0.2">
      <c r="A193" t="s">
        <v>51</v>
      </c>
      <c r="B193" t="s">
        <v>72</v>
      </c>
      <c r="C193">
        <v>1</v>
      </c>
    </row>
    <row r="194" spans="1:3" ht="12.75" x14ac:dyDescent="0.2">
      <c r="A194" t="s">
        <v>51</v>
      </c>
      <c r="B194" t="s">
        <v>86</v>
      </c>
      <c r="C194">
        <v>1</v>
      </c>
    </row>
    <row r="195" spans="1:3" ht="12.75" x14ac:dyDescent="0.2">
      <c r="A195" t="s">
        <v>51</v>
      </c>
      <c r="B195" t="s">
        <v>53</v>
      </c>
      <c r="C195">
        <v>1</v>
      </c>
    </row>
    <row r="196" spans="1:3" ht="12.75" x14ac:dyDescent="0.2">
      <c r="A196" t="s">
        <v>51</v>
      </c>
      <c r="B196" t="s">
        <v>49</v>
      </c>
      <c r="C196">
        <v>1</v>
      </c>
    </row>
    <row r="197" spans="1:3" ht="12.75" x14ac:dyDescent="0.2">
      <c r="A197" t="s">
        <v>51</v>
      </c>
      <c r="B197" t="s">
        <v>43</v>
      </c>
      <c r="C197">
        <v>1</v>
      </c>
    </row>
    <row r="198" spans="1:3" ht="12.75" x14ac:dyDescent="0.2">
      <c r="A198" t="s">
        <v>49</v>
      </c>
      <c r="B198" t="s">
        <v>42</v>
      </c>
      <c r="C198">
        <v>1</v>
      </c>
    </row>
    <row r="199" spans="1:3" ht="12.75" x14ac:dyDescent="0.2">
      <c r="A199" t="s">
        <v>49</v>
      </c>
      <c r="B199" t="s">
        <v>82</v>
      </c>
      <c r="C199">
        <v>1</v>
      </c>
    </row>
    <row r="200" spans="1:3" ht="12.75" x14ac:dyDescent="0.2">
      <c r="A200" t="s">
        <v>49</v>
      </c>
      <c r="B200" t="s">
        <v>84</v>
      </c>
      <c r="C200">
        <v>1</v>
      </c>
    </row>
    <row r="201" spans="1:3" ht="12.75" x14ac:dyDescent="0.2">
      <c r="A201" t="s">
        <v>49</v>
      </c>
      <c r="B201" t="s">
        <v>83</v>
      </c>
      <c r="C201">
        <v>1</v>
      </c>
    </row>
    <row r="202" spans="1:3" ht="12.75" x14ac:dyDescent="0.2">
      <c r="A202" t="s">
        <v>49</v>
      </c>
      <c r="B202" t="s">
        <v>51</v>
      </c>
      <c r="C202">
        <v>1</v>
      </c>
    </row>
    <row r="203" spans="1:3" ht="12.75" x14ac:dyDescent="0.2">
      <c r="A203" t="s">
        <v>49</v>
      </c>
      <c r="B203" t="s">
        <v>43</v>
      </c>
      <c r="C203">
        <v>1</v>
      </c>
    </row>
    <row r="204" spans="1:3" ht="12.75" x14ac:dyDescent="0.2">
      <c r="A204" t="s">
        <v>47</v>
      </c>
      <c r="B204" t="s">
        <v>48</v>
      </c>
      <c r="C204">
        <v>1</v>
      </c>
    </row>
    <row r="205" spans="1:3" ht="12.75" x14ac:dyDescent="0.2">
      <c r="A205" t="s">
        <v>47</v>
      </c>
      <c r="B205" t="s">
        <v>52</v>
      </c>
      <c r="C205">
        <v>1</v>
      </c>
    </row>
    <row r="206" spans="1:3" ht="12.75" x14ac:dyDescent="0.2">
      <c r="A206" t="s">
        <v>47</v>
      </c>
      <c r="B206" t="s">
        <v>64</v>
      </c>
      <c r="C206">
        <v>1</v>
      </c>
    </row>
    <row r="207" spans="1:3" ht="12.75" x14ac:dyDescent="0.2">
      <c r="A207" t="s">
        <v>47</v>
      </c>
      <c r="B207" t="s">
        <v>61</v>
      </c>
      <c r="C207">
        <v>1</v>
      </c>
    </row>
    <row r="208" spans="1:3" ht="12.75" x14ac:dyDescent="0.2">
      <c r="A208" t="s">
        <v>47</v>
      </c>
      <c r="B208" t="s">
        <v>55</v>
      </c>
      <c r="C208">
        <v>1</v>
      </c>
    </row>
    <row r="209" spans="1:3" ht="12.75" x14ac:dyDescent="0.2">
      <c r="A209" t="s">
        <v>47</v>
      </c>
      <c r="B209" t="s">
        <v>51</v>
      </c>
      <c r="C209">
        <v>1</v>
      </c>
    </row>
    <row r="210" spans="1:3" ht="12.75" x14ac:dyDescent="0.2">
      <c r="A210" t="s">
        <v>45</v>
      </c>
      <c r="B210" t="s">
        <v>52</v>
      </c>
      <c r="C210">
        <v>1</v>
      </c>
    </row>
    <row r="211" spans="1:3" ht="12.75" x14ac:dyDescent="0.2">
      <c r="A211" t="s">
        <v>45</v>
      </c>
      <c r="B211" t="s">
        <v>68</v>
      </c>
      <c r="C211">
        <v>1</v>
      </c>
    </row>
    <row r="212" spans="1:3" ht="12.75" x14ac:dyDescent="0.2">
      <c r="A212" t="s">
        <v>45</v>
      </c>
      <c r="B212" t="s">
        <v>92</v>
      </c>
      <c r="C212">
        <v>1</v>
      </c>
    </row>
    <row r="213" spans="1:3" ht="12.75" x14ac:dyDescent="0.2">
      <c r="A213" t="s">
        <v>45</v>
      </c>
      <c r="B213" t="s">
        <v>91</v>
      </c>
      <c r="C213">
        <v>1</v>
      </c>
    </row>
    <row r="214" spans="1:3" ht="12.75" x14ac:dyDescent="0.2">
      <c r="A214" t="s">
        <v>45</v>
      </c>
      <c r="B214" t="s">
        <v>49</v>
      </c>
      <c r="C214">
        <v>1</v>
      </c>
    </row>
    <row r="215" spans="1:3" ht="12.75" x14ac:dyDescent="0.2">
      <c r="A215" t="s">
        <v>43</v>
      </c>
      <c r="B215" t="s">
        <v>42</v>
      </c>
      <c r="C215">
        <v>1</v>
      </c>
    </row>
    <row r="216" spans="1:3" ht="12.75" x14ac:dyDescent="0.2">
      <c r="A216" t="s">
        <v>43</v>
      </c>
      <c r="B216" t="s">
        <v>72</v>
      </c>
      <c r="C216">
        <v>1</v>
      </c>
    </row>
    <row r="217" spans="1:3" ht="12.75" x14ac:dyDescent="0.2">
      <c r="A217" t="s">
        <v>43</v>
      </c>
      <c r="B217" t="s">
        <v>93</v>
      </c>
      <c r="C217">
        <v>1</v>
      </c>
    </row>
    <row r="218" spans="1:3" ht="12.75" x14ac:dyDescent="0.2">
      <c r="A218" t="s">
        <v>43</v>
      </c>
      <c r="B218" t="s">
        <v>69</v>
      </c>
      <c r="C218">
        <v>1</v>
      </c>
    </row>
    <row r="219" spans="1:3" ht="12.75" x14ac:dyDescent="0.2">
      <c r="A219" t="s">
        <v>43</v>
      </c>
      <c r="B219" t="s">
        <v>57</v>
      </c>
      <c r="C219">
        <v>1</v>
      </c>
    </row>
    <row r="220" spans="1:3" ht="12.75" x14ac:dyDescent="0.2">
      <c r="A220" t="s">
        <v>43</v>
      </c>
      <c r="B220" t="s">
        <v>39</v>
      </c>
      <c r="C220">
        <v>1</v>
      </c>
    </row>
    <row r="221" spans="1:3" ht="12.75" x14ac:dyDescent="0.2">
      <c r="A221" t="s">
        <v>41</v>
      </c>
      <c r="B221" t="s">
        <v>58</v>
      </c>
      <c r="C221">
        <v>1</v>
      </c>
    </row>
    <row r="222" spans="1:3" ht="12.75" x14ac:dyDescent="0.2">
      <c r="A222" t="s">
        <v>41</v>
      </c>
      <c r="B222" t="s">
        <v>64</v>
      </c>
      <c r="C222">
        <v>1</v>
      </c>
    </row>
    <row r="223" spans="1:3" ht="12.75" x14ac:dyDescent="0.2">
      <c r="A223" t="s">
        <v>41</v>
      </c>
      <c r="B223" t="s">
        <v>80</v>
      </c>
      <c r="C223">
        <v>1</v>
      </c>
    </row>
    <row r="224" spans="1:3" ht="12.75" x14ac:dyDescent="0.2">
      <c r="A224" t="s">
        <v>41</v>
      </c>
      <c r="B224" t="s">
        <v>73</v>
      </c>
      <c r="C224">
        <v>1</v>
      </c>
    </row>
    <row r="225" spans="1:3" ht="12.75" x14ac:dyDescent="0.2">
      <c r="A225" t="s">
        <v>41</v>
      </c>
      <c r="B225" t="s">
        <v>61</v>
      </c>
      <c r="C225">
        <v>1</v>
      </c>
    </row>
    <row r="226" spans="1:3" ht="12.75" x14ac:dyDescent="0.2">
      <c r="A226" t="s">
        <v>41</v>
      </c>
      <c r="B226" t="s">
        <v>51</v>
      </c>
      <c r="C226">
        <v>1</v>
      </c>
    </row>
  </sheetData>
  <mergeCells count="1">
    <mergeCell ref="E1:I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topLeftCell="A4" workbookViewId="0">
      <selection activeCell="I33" sqref="I33"/>
    </sheetView>
  </sheetViews>
  <sheetFormatPr defaultRowHeight="12.75" x14ac:dyDescent="0.2"/>
  <sheetData>
    <row r="1" spans="1:26" x14ac:dyDescent="0.2">
      <c r="A1" t="s">
        <v>172</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c r="Z1" t="s">
        <v>170</v>
      </c>
    </row>
    <row r="2" spans="1:26" x14ac:dyDescent="0.2">
      <c r="A2">
        <v>1</v>
      </c>
      <c r="B2">
        <v>6</v>
      </c>
      <c r="C2">
        <v>1.0515247108306999E-3</v>
      </c>
      <c r="D2">
        <v>71.809595959595995</v>
      </c>
      <c r="E2">
        <v>0.55291617621560196</v>
      </c>
      <c r="F2">
        <v>10.689448444057801</v>
      </c>
      <c r="G2" t="s">
        <v>8</v>
      </c>
      <c r="H2">
        <v>57</v>
      </c>
      <c r="I2" t="s">
        <v>171</v>
      </c>
      <c r="J2">
        <v>1</v>
      </c>
      <c r="K2">
        <v>0</v>
      </c>
      <c r="L2">
        <v>0</v>
      </c>
      <c r="M2">
        <v>0</v>
      </c>
      <c r="N2">
        <v>1</v>
      </c>
      <c r="O2">
        <v>1000</v>
      </c>
      <c r="P2">
        <v>1</v>
      </c>
      <c r="Q2">
        <v>1</v>
      </c>
      <c r="R2">
        <v>1</v>
      </c>
      <c r="S2">
        <v>0</v>
      </c>
      <c r="T2">
        <v>0</v>
      </c>
      <c r="U2">
        <v>0</v>
      </c>
      <c r="V2">
        <v>2</v>
      </c>
      <c r="W2">
        <v>1</v>
      </c>
      <c r="X2">
        <v>30</v>
      </c>
      <c r="Y2">
        <v>0</v>
      </c>
      <c r="Z2">
        <v>18</v>
      </c>
    </row>
    <row r="3" spans="1:26" x14ac:dyDescent="0.2">
      <c r="A3">
        <v>2</v>
      </c>
      <c r="B3">
        <v>6</v>
      </c>
      <c r="C3">
        <v>1.0504201680672301E-3</v>
      </c>
      <c r="D3">
        <v>52.347619047619098</v>
      </c>
      <c r="E3">
        <v>0.28780320816582</v>
      </c>
      <c r="F3">
        <v>10.689448444057801</v>
      </c>
      <c r="G3" t="s">
        <v>8</v>
      </c>
      <c r="H3">
        <v>57</v>
      </c>
      <c r="I3" t="s">
        <v>171</v>
      </c>
      <c r="J3">
        <v>1</v>
      </c>
      <c r="K3">
        <v>0</v>
      </c>
      <c r="L3">
        <v>0</v>
      </c>
      <c r="M3">
        <v>0</v>
      </c>
      <c r="N3">
        <v>1</v>
      </c>
      <c r="O3">
        <v>1000</v>
      </c>
      <c r="P3">
        <v>1</v>
      </c>
      <c r="Q3">
        <v>1</v>
      </c>
      <c r="R3">
        <v>1</v>
      </c>
      <c r="S3">
        <v>0</v>
      </c>
      <c r="T3">
        <v>0</v>
      </c>
      <c r="U3">
        <v>0</v>
      </c>
      <c r="V3">
        <v>2</v>
      </c>
      <c r="W3">
        <v>1</v>
      </c>
      <c r="X3">
        <v>30</v>
      </c>
      <c r="Y3">
        <v>0</v>
      </c>
      <c r="Z3">
        <v>18</v>
      </c>
    </row>
    <row r="4" spans="1:26" x14ac:dyDescent="0.2">
      <c r="A4">
        <v>3</v>
      </c>
      <c r="B4">
        <v>6</v>
      </c>
      <c r="C4">
        <v>1.0593220338983101E-3</v>
      </c>
      <c r="D4">
        <v>48.654834054834097</v>
      </c>
      <c r="E4">
        <v>0.61646188063041496</v>
      </c>
      <c r="F4">
        <v>10.689448444057801</v>
      </c>
      <c r="G4" t="s">
        <v>8</v>
      </c>
      <c r="H4">
        <v>57</v>
      </c>
      <c r="I4" t="s">
        <v>171</v>
      </c>
      <c r="J4">
        <v>1</v>
      </c>
      <c r="K4">
        <v>0</v>
      </c>
      <c r="L4">
        <v>0</v>
      </c>
      <c r="M4">
        <v>0</v>
      </c>
      <c r="N4">
        <v>1</v>
      </c>
      <c r="O4">
        <v>1000</v>
      </c>
      <c r="P4">
        <v>1</v>
      </c>
      <c r="Q4">
        <v>1</v>
      </c>
      <c r="R4">
        <v>1</v>
      </c>
      <c r="S4">
        <v>0</v>
      </c>
      <c r="T4">
        <v>0</v>
      </c>
      <c r="U4">
        <v>0</v>
      </c>
      <c r="V4">
        <v>2</v>
      </c>
      <c r="W4">
        <v>1</v>
      </c>
      <c r="X4">
        <v>30</v>
      </c>
      <c r="Y4">
        <v>0</v>
      </c>
      <c r="Z4">
        <v>18</v>
      </c>
    </row>
    <row r="5" spans="1:26" x14ac:dyDescent="0.2">
      <c r="A5">
        <v>4</v>
      </c>
      <c r="B5">
        <v>8</v>
      </c>
      <c r="C5">
        <v>1.1961722488038301E-3</v>
      </c>
      <c r="D5">
        <v>0</v>
      </c>
      <c r="E5">
        <v>0.31428799259590301</v>
      </c>
      <c r="F5">
        <v>10.689448444057801</v>
      </c>
      <c r="G5" t="s">
        <v>8</v>
      </c>
      <c r="H5">
        <v>57</v>
      </c>
      <c r="I5" t="s">
        <v>171</v>
      </c>
      <c r="J5">
        <v>1</v>
      </c>
      <c r="K5">
        <v>0</v>
      </c>
      <c r="L5">
        <v>0</v>
      </c>
      <c r="M5">
        <v>0</v>
      </c>
      <c r="N5">
        <v>1</v>
      </c>
      <c r="O5">
        <v>1000</v>
      </c>
      <c r="P5">
        <v>1</v>
      </c>
      <c r="Q5">
        <v>1</v>
      </c>
      <c r="R5">
        <v>1</v>
      </c>
      <c r="S5">
        <v>0</v>
      </c>
      <c r="T5">
        <v>0</v>
      </c>
      <c r="U5">
        <v>0</v>
      </c>
      <c r="V5">
        <v>2</v>
      </c>
      <c r="W5">
        <v>1</v>
      </c>
      <c r="X5">
        <v>30</v>
      </c>
      <c r="Y5">
        <v>0</v>
      </c>
      <c r="Z5">
        <v>18</v>
      </c>
    </row>
    <row r="6" spans="1:26" x14ac:dyDescent="0.2">
      <c r="A6">
        <v>5</v>
      </c>
      <c r="B6">
        <v>0</v>
      </c>
      <c r="C6">
        <v>3.1328320802005E-4</v>
      </c>
      <c r="D6">
        <v>0</v>
      </c>
      <c r="E6">
        <v>0</v>
      </c>
      <c r="F6">
        <v>10.689448444057801</v>
      </c>
      <c r="G6" t="s">
        <v>8</v>
      </c>
      <c r="H6">
        <v>57</v>
      </c>
      <c r="I6" t="s">
        <v>171</v>
      </c>
      <c r="J6">
        <v>1</v>
      </c>
      <c r="K6">
        <v>0</v>
      </c>
      <c r="L6">
        <v>0</v>
      </c>
      <c r="M6">
        <v>0</v>
      </c>
      <c r="N6">
        <v>1</v>
      </c>
      <c r="O6">
        <v>1000</v>
      </c>
      <c r="P6">
        <v>1</v>
      </c>
      <c r="Q6">
        <v>1</v>
      </c>
      <c r="R6">
        <v>1</v>
      </c>
      <c r="S6">
        <v>0</v>
      </c>
      <c r="T6">
        <v>0</v>
      </c>
      <c r="U6">
        <v>0</v>
      </c>
      <c r="V6">
        <v>2</v>
      </c>
      <c r="W6">
        <v>1</v>
      </c>
      <c r="X6">
        <v>30</v>
      </c>
      <c r="Y6">
        <v>0</v>
      </c>
      <c r="Z6">
        <v>18</v>
      </c>
    </row>
    <row r="7" spans="1:26" x14ac:dyDescent="0.2">
      <c r="A7">
        <v>6</v>
      </c>
      <c r="B7">
        <v>8</v>
      </c>
      <c r="C7">
        <v>1.06269925611052E-3</v>
      </c>
      <c r="D7">
        <v>154.76024531024501</v>
      </c>
      <c r="E7">
        <v>0.66305596042150405</v>
      </c>
      <c r="F7">
        <v>10.689448444057801</v>
      </c>
      <c r="G7" t="s">
        <v>8</v>
      </c>
      <c r="H7">
        <v>57</v>
      </c>
      <c r="I7" t="s">
        <v>171</v>
      </c>
      <c r="J7">
        <v>1</v>
      </c>
      <c r="K7">
        <v>0</v>
      </c>
      <c r="L7">
        <v>0</v>
      </c>
      <c r="M7">
        <v>0</v>
      </c>
      <c r="N7">
        <v>1</v>
      </c>
      <c r="O7">
        <v>1000</v>
      </c>
      <c r="P7">
        <v>1</v>
      </c>
      <c r="Q7">
        <v>1</v>
      </c>
      <c r="R7">
        <v>1</v>
      </c>
      <c r="S7">
        <v>0</v>
      </c>
      <c r="T7">
        <v>0</v>
      </c>
      <c r="U7">
        <v>0</v>
      </c>
      <c r="V7">
        <v>2</v>
      </c>
      <c r="W7">
        <v>1</v>
      </c>
      <c r="X7">
        <v>30</v>
      </c>
      <c r="Y7">
        <v>0</v>
      </c>
      <c r="Z7">
        <v>18</v>
      </c>
    </row>
    <row r="8" spans="1:26" x14ac:dyDescent="0.2">
      <c r="A8">
        <v>7</v>
      </c>
      <c r="B8">
        <v>2</v>
      </c>
      <c r="C8">
        <v>1.04931794333683E-3</v>
      </c>
      <c r="D8">
        <v>0</v>
      </c>
      <c r="E8">
        <v>4.18378348360793E-2</v>
      </c>
      <c r="F8">
        <v>10.689448444057801</v>
      </c>
      <c r="G8" t="s">
        <v>8</v>
      </c>
      <c r="H8">
        <v>57</v>
      </c>
      <c r="I8" t="s">
        <v>171</v>
      </c>
      <c r="J8">
        <v>1</v>
      </c>
      <c r="K8">
        <v>0</v>
      </c>
      <c r="L8">
        <v>0</v>
      </c>
      <c r="M8">
        <v>0</v>
      </c>
      <c r="N8">
        <v>1</v>
      </c>
      <c r="O8">
        <v>1000</v>
      </c>
      <c r="P8">
        <v>1</v>
      </c>
      <c r="Q8">
        <v>1</v>
      </c>
      <c r="R8">
        <v>1</v>
      </c>
      <c r="S8">
        <v>0</v>
      </c>
      <c r="T8">
        <v>0</v>
      </c>
      <c r="U8">
        <v>0</v>
      </c>
      <c r="V8">
        <v>2</v>
      </c>
      <c r="W8">
        <v>1</v>
      </c>
      <c r="X8">
        <v>30</v>
      </c>
      <c r="Y8">
        <v>0</v>
      </c>
      <c r="Z8">
        <v>18</v>
      </c>
    </row>
    <row r="9" spans="1:26" x14ac:dyDescent="0.2">
      <c r="A9">
        <v>8</v>
      </c>
      <c r="B9">
        <v>3</v>
      </c>
      <c r="C9">
        <v>9.8814229249011894E-4</v>
      </c>
      <c r="D9">
        <v>79.7916666666667</v>
      </c>
      <c r="E9">
        <v>0.20092374647677699</v>
      </c>
      <c r="F9">
        <v>10.689448444057801</v>
      </c>
      <c r="G9" t="s">
        <v>8</v>
      </c>
      <c r="H9">
        <v>57</v>
      </c>
      <c r="I9" t="s">
        <v>171</v>
      </c>
      <c r="J9">
        <v>1</v>
      </c>
      <c r="K9">
        <v>0</v>
      </c>
      <c r="L9">
        <v>0</v>
      </c>
      <c r="M9">
        <v>0</v>
      </c>
      <c r="N9">
        <v>1</v>
      </c>
      <c r="O9">
        <v>1000</v>
      </c>
      <c r="P9">
        <v>1</v>
      </c>
      <c r="Q9">
        <v>1</v>
      </c>
      <c r="R9">
        <v>1</v>
      </c>
      <c r="S9">
        <v>0</v>
      </c>
      <c r="T9">
        <v>0</v>
      </c>
      <c r="U9">
        <v>0</v>
      </c>
      <c r="V9">
        <v>2</v>
      </c>
      <c r="W9">
        <v>1</v>
      </c>
      <c r="X9">
        <v>30</v>
      </c>
      <c r="Y9">
        <v>0</v>
      </c>
      <c r="Z9">
        <v>18</v>
      </c>
    </row>
    <row r="10" spans="1:26" x14ac:dyDescent="0.2">
      <c r="A10">
        <v>9</v>
      </c>
      <c r="B10">
        <v>4</v>
      </c>
      <c r="C10">
        <v>1.05374077976818E-3</v>
      </c>
      <c r="D10">
        <v>49.799603174603199</v>
      </c>
      <c r="E10">
        <v>0.57747155828572505</v>
      </c>
      <c r="F10">
        <v>10.689448444057801</v>
      </c>
      <c r="G10" t="s">
        <v>8</v>
      </c>
      <c r="H10">
        <v>57</v>
      </c>
      <c r="I10" t="s">
        <v>171</v>
      </c>
      <c r="J10">
        <v>1</v>
      </c>
      <c r="K10">
        <v>0</v>
      </c>
      <c r="L10">
        <v>0</v>
      </c>
      <c r="M10">
        <v>0</v>
      </c>
      <c r="N10">
        <v>1</v>
      </c>
      <c r="O10">
        <v>1000</v>
      </c>
      <c r="P10">
        <v>1</v>
      </c>
      <c r="Q10">
        <v>1</v>
      </c>
      <c r="R10">
        <v>1</v>
      </c>
      <c r="S10">
        <v>0</v>
      </c>
      <c r="T10">
        <v>0</v>
      </c>
      <c r="U10">
        <v>0</v>
      </c>
      <c r="V10">
        <v>2</v>
      </c>
      <c r="W10">
        <v>1</v>
      </c>
      <c r="X10">
        <v>30</v>
      </c>
      <c r="Y10">
        <v>0</v>
      </c>
      <c r="Z10">
        <v>18</v>
      </c>
    </row>
    <row r="11" spans="1:26" x14ac:dyDescent="0.2">
      <c r="A11">
        <v>10</v>
      </c>
      <c r="B11">
        <v>1</v>
      </c>
      <c r="C11">
        <v>1.01936799184506E-3</v>
      </c>
      <c r="D11">
        <v>216.25357142857101</v>
      </c>
      <c r="E11">
        <v>0.272258282643496</v>
      </c>
      <c r="F11">
        <v>10.689448444057801</v>
      </c>
      <c r="G11" t="s">
        <v>8</v>
      </c>
      <c r="H11">
        <v>57</v>
      </c>
      <c r="I11" t="s">
        <v>171</v>
      </c>
      <c r="J11">
        <v>1</v>
      </c>
      <c r="K11">
        <v>0</v>
      </c>
      <c r="L11">
        <v>0</v>
      </c>
      <c r="M11">
        <v>0</v>
      </c>
      <c r="N11">
        <v>1</v>
      </c>
      <c r="O11">
        <v>1000</v>
      </c>
      <c r="P11">
        <v>1</v>
      </c>
      <c r="Q11">
        <v>1</v>
      </c>
      <c r="R11">
        <v>1</v>
      </c>
      <c r="S11">
        <v>0</v>
      </c>
      <c r="T11">
        <v>0</v>
      </c>
      <c r="U11">
        <v>0</v>
      </c>
      <c r="V11">
        <v>2</v>
      </c>
      <c r="W11">
        <v>1</v>
      </c>
      <c r="X11">
        <v>30</v>
      </c>
      <c r="Y11">
        <v>0</v>
      </c>
      <c r="Z11">
        <v>18</v>
      </c>
    </row>
    <row r="12" spans="1:26" x14ac:dyDescent="0.2">
      <c r="A12">
        <v>11</v>
      </c>
      <c r="B12">
        <v>5</v>
      </c>
      <c r="C12">
        <v>1.00908173562059E-3</v>
      </c>
      <c r="D12">
        <v>112.937301587302</v>
      </c>
      <c r="E12">
        <v>0.33967782589962697</v>
      </c>
      <c r="F12">
        <v>10.689448444057801</v>
      </c>
      <c r="G12" t="s">
        <v>8</v>
      </c>
      <c r="H12">
        <v>57</v>
      </c>
      <c r="I12" t="s">
        <v>171</v>
      </c>
      <c r="J12">
        <v>1</v>
      </c>
      <c r="K12">
        <v>0</v>
      </c>
      <c r="L12">
        <v>0</v>
      </c>
      <c r="M12">
        <v>0</v>
      </c>
      <c r="N12">
        <v>1</v>
      </c>
      <c r="O12">
        <v>1000</v>
      </c>
      <c r="P12">
        <v>1</v>
      </c>
      <c r="Q12">
        <v>1</v>
      </c>
      <c r="R12">
        <v>1</v>
      </c>
      <c r="S12">
        <v>0</v>
      </c>
      <c r="T12">
        <v>0</v>
      </c>
      <c r="U12">
        <v>0</v>
      </c>
      <c r="V12">
        <v>2</v>
      </c>
      <c r="W12">
        <v>1</v>
      </c>
      <c r="X12">
        <v>30</v>
      </c>
      <c r="Y12">
        <v>0</v>
      </c>
      <c r="Z12">
        <v>18</v>
      </c>
    </row>
    <row r="13" spans="1:26" x14ac:dyDescent="0.2">
      <c r="A13">
        <v>12</v>
      </c>
      <c r="B13">
        <v>3</v>
      </c>
      <c r="C13">
        <v>9.6805421103581804E-4</v>
      </c>
      <c r="D13">
        <v>95.7</v>
      </c>
      <c r="E13">
        <v>0.27552263604350602</v>
      </c>
      <c r="F13">
        <v>10.689448444057801</v>
      </c>
      <c r="G13" t="s">
        <v>8</v>
      </c>
      <c r="H13">
        <v>57</v>
      </c>
      <c r="I13" t="s">
        <v>171</v>
      </c>
      <c r="J13">
        <v>1</v>
      </c>
      <c r="K13">
        <v>0</v>
      </c>
      <c r="L13">
        <v>0</v>
      </c>
      <c r="M13">
        <v>0</v>
      </c>
      <c r="N13">
        <v>1</v>
      </c>
      <c r="O13">
        <v>1000</v>
      </c>
      <c r="P13">
        <v>1</v>
      </c>
      <c r="Q13">
        <v>1</v>
      </c>
      <c r="R13">
        <v>1</v>
      </c>
      <c r="S13">
        <v>0</v>
      </c>
      <c r="T13">
        <v>0</v>
      </c>
      <c r="U13">
        <v>0</v>
      </c>
      <c r="V13">
        <v>2</v>
      </c>
      <c r="W13">
        <v>1</v>
      </c>
      <c r="X13">
        <v>30</v>
      </c>
      <c r="Y13">
        <v>0</v>
      </c>
      <c r="Z13">
        <v>18</v>
      </c>
    </row>
    <row r="14" spans="1:26" x14ac:dyDescent="0.2">
      <c r="A14">
        <v>13</v>
      </c>
      <c r="B14">
        <v>0</v>
      </c>
      <c r="C14">
        <v>3.1328320802005E-4</v>
      </c>
      <c r="D14">
        <v>0</v>
      </c>
      <c r="E14">
        <v>0.30415472645941399</v>
      </c>
      <c r="F14">
        <v>10.689448444057801</v>
      </c>
      <c r="G14" t="s">
        <v>8</v>
      </c>
      <c r="H14">
        <v>57</v>
      </c>
      <c r="I14" t="s">
        <v>171</v>
      </c>
      <c r="J14">
        <v>1</v>
      </c>
      <c r="K14">
        <v>0</v>
      </c>
      <c r="L14">
        <v>0</v>
      </c>
      <c r="M14">
        <v>0</v>
      </c>
      <c r="N14">
        <v>1</v>
      </c>
      <c r="O14">
        <v>1000</v>
      </c>
      <c r="P14">
        <v>1</v>
      </c>
      <c r="Q14">
        <v>1</v>
      </c>
      <c r="R14">
        <v>1</v>
      </c>
      <c r="S14">
        <v>0</v>
      </c>
      <c r="T14">
        <v>0</v>
      </c>
      <c r="U14">
        <v>0</v>
      </c>
      <c r="V14">
        <v>2</v>
      </c>
      <c r="W14">
        <v>1</v>
      </c>
      <c r="X14">
        <v>30</v>
      </c>
      <c r="Y14">
        <v>0</v>
      </c>
      <c r="Z14">
        <v>18</v>
      </c>
    </row>
    <row r="15" spans="1:26" x14ac:dyDescent="0.2">
      <c r="A15">
        <v>14</v>
      </c>
      <c r="B15">
        <v>5</v>
      </c>
      <c r="C15">
        <v>1.0183299389002001E-3</v>
      </c>
      <c r="D15">
        <v>135.41349206349199</v>
      </c>
      <c r="E15">
        <v>0.20664981305396299</v>
      </c>
      <c r="F15">
        <v>10.689448444057801</v>
      </c>
      <c r="G15" t="s">
        <v>8</v>
      </c>
      <c r="H15">
        <v>57</v>
      </c>
      <c r="I15" t="s">
        <v>171</v>
      </c>
      <c r="J15">
        <v>1</v>
      </c>
      <c r="K15">
        <v>0</v>
      </c>
      <c r="L15">
        <v>0</v>
      </c>
      <c r="M15">
        <v>0</v>
      </c>
      <c r="N15">
        <v>1</v>
      </c>
      <c r="O15">
        <v>1000</v>
      </c>
      <c r="P15">
        <v>1</v>
      </c>
      <c r="Q15">
        <v>1</v>
      </c>
      <c r="R15">
        <v>1</v>
      </c>
      <c r="S15">
        <v>0</v>
      </c>
      <c r="T15">
        <v>0</v>
      </c>
      <c r="U15">
        <v>0</v>
      </c>
      <c r="V15">
        <v>2</v>
      </c>
      <c r="W15">
        <v>1</v>
      </c>
      <c r="X15">
        <v>30</v>
      </c>
      <c r="Y15">
        <v>0</v>
      </c>
      <c r="Z15">
        <v>18</v>
      </c>
    </row>
    <row r="16" spans="1:26" x14ac:dyDescent="0.2">
      <c r="A16">
        <v>15</v>
      </c>
      <c r="B16">
        <v>1</v>
      </c>
      <c r="C16">
        <v>9.7847358121330697E-4</v>
      </c>
      <c r="D16">
        <v>99.442857142857207</v>
      </c>
      <c r="E16">
        <v>0.18894811142316201</v>
      </c>
      <c r="F16">
        <v>10.689448444057801</v>
      </c>
      <c r="G16" t="s">
        <v>8</v>
      </c>
      <c r="H16">
        <v>57</v>
      </c>
      <c r="I16" t="s">
        <v>171</v>
      </c>
      <c r="J16">
        <v>1</v>
      </c>
      <c r="K16">
        <v>0</v>
      </c>
      <c r="L16">
        <v>0</v>
      </c>
      <c r="M16">
        <v>0</v>
      </c>
      <c r="N16">
        <v>1</v>
      </c>
      <c r="O16">
        <v>1000</v>
      </c>
      <c r="P16">
        <v>1</v>
      </c>
      <c r="Q16">
        <v>1</v>
      </c>
      <c r="R16">
        <v>1</v>
      </c>
      <c r="S16">
        <v>0</v>
      </c>
      <c r="T16">
        <v>0</v>
      </c>
      <c r="U16">
        <v>0</v>
      </c>
      <c r="V16">
        <v>2</v>
      </c>
      <c r="W16">
        <v>1</v>
      </c>
      <c r="X16">
        <v>30</v>
      </c>
      <c r="Y16">
        <v>0</v>
      </c>
      <c r="Z16">
        <v>18</v>
      </c>
    </row>
    <row r="17" spans="1:26" x14ac:dyDescent="0.2">
      <c r="A17">
        <v>16</v>
      </c>
      <c r="B17">
        <v>2</v>
      </c>
      <c r="C17">
        <v>9.8716683119447202E-4</v>
      </c>
      <c r="D17">
        <v>22.6944805194805</v>
      </c>
      <c r="E17">
        <v>0.174965095847777</v>
      </c>
      <c r="F17">
        <v>10.689448444057801</v>
      </c>
      <c r="G17" t="s">
        <v>8</v>
      </c>
      <c r="H17">
        <v>57</v>
      </c>
      <c r="I17" t="s">
        <v>171</v>
      </c>
      <c r="J17">
        <v>1</v>
      </c>
      <c r="K17">
        <v>0</v>
      </c>
      <c r="L17">
        <v>0</v>
      </c>
      <c r="M17">
        <v>0</v>
      </c>
      <c r="N17">
        <v>1</v>
      </c>
      <c r="O17">
        <v>1000</v>
      </c>
      <c r="P17">
        <v>1</v>
      </c>
      <c r="Q17">
        <v>1</v>
      </c>
      <c r="R17">
        <v>1</v>
      </c>
      <c r="S17">
        <v>0</v>
      </c>
      <c r="T17">
        <v>0</v>
      </c>
      <c r="U17">
        <v>0</v>
      </c>
      <c r="V17">
        <v>2</v>
      </c>
      <c r="W17">
        <v>1</v>
      </c>
      <c r="X17">
        <v>30</v>
      </c>
      <c r="Y17">
        <v>0</v>
      </c>
      <c r="Z17">
        <v>18</v>
      </c>
    </row>
    <row r="18" spans="1:26" x14ac:dyDescent="0.2">
      <c r="A18">
        <v>17</v>
      </c>
      <c r="B18">
        <v>3</v>
      </c>
      <c r="C18">
        <v>9.69932104752667E-4</v>
      </c>
      <c r="D18">
        <v>100.41071428571399</v>
      </c>
      <c r="E18">
        <v>0.41126305999575402</v>
      </c>
      <c r="F18">
        <v>10.689448444057801</v>
      </c>
      <c r="G18" t="s">
        <v>8</v>
      </c>
      <c r="H18">
        <v>57</v>
      </c>
      <c r="I18" t="s">
        <v>171</v>
      </c>
      <c r="J18">
        <v>1</v>
      </c>
      <c r="K18">
        <v>0</v>
      </c>
      <c r="L18">
        <v>0</v>
      </c>
      <c r="M18">
        <v>0</v>
      </c>
      <c r="N18">
        <v>1</v>
      </c>
      <c r="O18">
        <v>1000</v>
      </c>
      <c r="P18">
        <v>1</v>
      </c>
      <c r="Q18">
        <v>1</v>
      </c>
      <c r="R18">
        <v>1</v>
      </c>
      <c r="S18">
        <v>0</v>
      </c>
      <c r="T18">
        <v>0</v>
      </c>
      <c r="U18">
        <v>0</v>
      </c>
      <c r="V18">
        <v>2</v>
      </c>
      <c r="W18">
        <v>1</v>
      </c>
      <c r="X18">
        <v>30</v>
      </c>
      <c r="Y18">
        <v>0</v>
      </c>
      <c r="Z18">
        <v>18</v>
      </c>
    </row>
    <row r="19" spans="1:26" x14ac:dyDescent="0.2">
      <c r="A19">
        <v>18</v>
      </c>
      <c r="B19">
        <v>14</v>
      </c>
      <c r="C19">
        <v>1.1467889908256901E-3</v>
      </c>
      <c r="D19">
        <v>0</v>
      </c>
      <c r="E19">
        <v>0.60402126478501705</v>
      </c>
      <c r="F19">
        <v>10.689448444057801</v>
      </c>
      <c r="G19" t="s">
        <v>8</v>
      </c>
      <c r="H19">
        <v>57</v>
      </c>
      <c r="I19" t="s">
        <v>171</v>
      </c>
      <c r="J19">
        <v>1</v>
      </c>
      <c r="K19">
        <v>0</v>
      </c>
      <c r="L19">
        <v>0</v>
      </c>
      <c r="M19">
        <v>0</v>
      </c>
      <c r="N19">
        <v>1</v>
      </c>
      <c r="O19">
        <v>1000</v>
      </c>
      <c r="P19">
        <v>1</v>
      </c>
      <c r="Q19">
        <v>1</v>
      </c>
      <c r="R19">
        <v>1</v>
      </c>
      <c r="S19">
        <v>0</v>
      </c>
      <c r="T19">
        <v>0</v>
      </c>
      <c r="U19">
        <v>0</v>
      </c>
      <c r="V19">
        <v>2</v>
      </c>
      <c r="W19">
        <v>1</v>
      </c>
      <c r="X19">
        <v>30</v>
      </c>
      <c r="Y19">
        <v>0</v>
      </c>
      <c r="Z19">
        <v>18</v>
      </c>
    </row>
    <row r="20" spans="1:26" x14ac:dyDescent="0.2">
      <c r="A20">
        <v>19</v>
      </c>
      <c r="B20">
        <v>1</v>
      </c>
      <c r="C20">
        <v>1.00300902708124E-3</v>
      </c>
      <c r="D20">
        <v>0</v>
      </c>
      <c r="E20">
        <v>1.8796455918964599E-2</v>
      </c>
      <c r="F20">
        <v>10.689448444057801</v>
      </c>
      <c r="G20" t="s">
        <v>8</v>
      </c>
      <c r="H20">
        <v>57</v>
      </c>
      <c r="I20" t="s">
        <v>171</v>
      </c>
      <c r="J20">
        <v>1</v>
      </c>
      <c r="K20">
        <v>0</v>
      </c>
      <c r="L20">
        <v>0</v>
      </c>
      <c r="M20">
        <v>0</v>
      </c>
      <c r="N20">
        <v>1</v>
      </c>
      <c r="O20">
        <v>1000</v>
      </c>
      <c r="P20">
        <v>1</v>
      </c>
      <c r="Q20">
        <v>1</v>
      </c>
      <c r="R20">
        <v>1</v>
      </c>
      <c r="S20">
        <v>0</v>
      </c>
      <c r="T20">
        <v>0</v>
      </c>
      <c r="U20">
        <v>0</v>
      </c>
      <c r="V20">
        <v>2</v>
      </c>
      <c r="W20">
        <v>1</v>
      </c>
      <c r="X20">
        <v>30</v>
      </c>
      <c r="Y20">
        <v>0</v>
      </c>
      <c r="Z20">
        <v>18</v>
      </c>
    </row>
    <row r="21" spans="1:26" x14ac:dyDescent="0.2">
      <c r="A21">
        <v>20</v>
      </c>
      <c r="B21">
        <v>0</v>
      </c>
      <c r="C21">
        <v>3.1328320802005E-4</v>
      </c>
      <c r="D21">
        <v>0</v>
      </c>
      <c r="E21">
        <v>0</v>
      </c>
      <c r="F21">
        <v>10.689448444057801</v>
      </c>
      <c r="G21" t="s">
        <v>8</v>
      </c>
      <c r="H21">
        <v>57</v>
      </c>
      <c r="I21" t="s">
        <v>171</v>
      </c>
      <c r="J21">
        <v>1</v>
      </c>
      <c r="K21">
        <v>0</v>
      </c>
      <c r="L21">
        <v>0</v>
      </c>
      <c r="M21">
        <v>0</v>
      </c>
      <c r="N21">
        <v>1</v>
      </c>
      <c r="O21">
        <v>1000</v>
      </c>
      <c r="P21">
        <v>1</v>
      </c>
      <c r="Q21">
        <v>1</v>
      </c>
      <c r="R21">
        <v>1</v>
      </c>
      <c r="S21">
        <v>0</v>
      </c>
      <c r="T21">
        <v>0</v>
      </c>
      <c r="U21">
        <v>0</v>
      </c>
      <c r="V21">
        <v>2</v>
      </c>
      <c r="W21">
        <v>1</v>
      </c>
      <c r="X21">
        <v>30</v>
      </c>
      <c r="Y21">
        <v>0</v>
      </c>
      <c r="Z21">
        <v>18</v>
      </c>
    </row>
    <row r="22" spans="1:26" x14ac:dyDescent="0.2">
      <c r="A22">
        <v>21</v>
      </c>
      <c r="B22">
        <v>0</v>
      </c>
      <c r="C22">
        <v>3.1328320802005E-4</v>
      </c>
      <c r="D22">
        <v>0</v>
      </c>
      <c r="E22">
        <v>0</v>
      </c>
      <c r="F22">
        <v>10.689448444057801</v>
      </c>
      <c r="G22" t="s">
        <v>8</v>
      </c>
      <c r="H22">
        <v>57</v>
      </c>
      <c r="I22" t="s">
        <v>171</v>
      </c>
      <c r="J22">
        <v>1</v>
      </c>
      <c r="K22">
        <v>0</v>
      </c>
      <c r="L22">
        <v>0</v>
      </c>
      <c r="M22">
        <v>0</v>
      </c>
      <c r="N22">
        <v>1</v>
      </c>
      <c r="O22">
        <v>1000</v>
      </c>
      <c r="P22">
        <v>1</v>
      </c>
      <c r="Q22">
        <v>1</v>
      </c>
      <c r="R22">
        <v>1</v>
      </c>
      <c r="S22">
        <v>0</v>
      </c>
      <c r="T22">
        <v>0</v>
      </c>
      <c r="U22">
        <v>0</v>
      </c>
      <c r="V22">
        <v>2</v>
      </c>
      <c r="W22">
        <v>1</v>
      </c>
      <c r="X22">
        <v>30</v>
      </c>
      <c r="Y22">
        <v>0</v>
      </c>
      <c r="Z22">
        <v>18</v>
      </c>
    </row>
    <row r="23" spans="1:26" x14ac:dyDescent="0.2">
      <c r="A23">
        <v>22</v>
      </c>
      <c r="B23">
        <v>3</v>
      </c>
      <c r="C23">
        <v>1.13765642775882E-3</v>
      </c>
      <c r="D23">
        <v>0</v>
      </c>
      <c r="E23">
        <v>6.24648932812897E-2</v>
      </c>
      <c r="F23">
        <v>10.689448444057801</v>
      </c>
      <c r="G23" t="s">
        <v>8</v>
      </c>
      <c r="H23">
        <v>57</v>
      </c>
      <c r="I23" t="s">
        <v>171</v>
      </c>
      <c r="J23">
        <v>1</v>
      </c>
      <c r="K23">
        <v>0</v>
      </c>
      <c r="L23">
        <v>0</v>
      </c>
      <c r="M23">
        <v>0</v>
      </c>
      <c r="N23">
        <v>1</v>
      </c>
      <c r="O23">
        <v>1000</v>
      </c>
      <c r="P23">
        <v>1</v>
      </c>
      <c r="Q23">
        <v>1</v>
      </c>
      <c r="R23">
        <v>1</v>
      </c>
      <c r="S23">
        <v>0</v>
      </c>
      <c r="T23">
        <v>0</v>
      </c>
      <c r="U23">
        <v>0</v>
      </c>
      <c r="V23">
        <v>2</v>
      </c>
      <c r="W23">
        <v>1</v>
      </c>
      <c r="X23">
        <v>30</v>
      </c>
      <c r="Y23">
        <v>0</v>
      </c>
      <c r="Z23">
        <v>18</v>
      </c>
    </row>
    <row r="24" spans="1:26" x14ac:dyDescent="0.2">
      <c r="A24">
        <v>23</v>
      </c>
      <c r="B24">
        <v>4</v>
      </c>
      <c r="C24">
        <v>1.04931794333683E-3</v>
      </c>
      <c r="D24">
        <v>104.21158008658</v>
      </c>
      <c r="E24">
        <v>0.60185361813699401</v>
      </c>
      <c r="F24">
        <v>10.689448444057801</v>
      </c>
      <c r="G24" t="s">
        <v>8</v>
      </c>
      <c r="H24">
        <v>57</v>
      </c>
      <c r="I24" t="s">
        <v>171</v>
      </c>
      <c r="J24">
        <v>1</v>
      </c>
      <c r="K24">
        <v>0</v>
      </c>
      <c r="L24">
        <v>0</v>
      </c>
      <c r="M24">
        <v>0</v>
      </c>
      <c r="N24">
        <v>1</v>
      </c>
      <c r="O24">
        <v>1000</v>
      </c>
      <c r="P24">
        <v>1</v>
      </c>
      <c r="Q24">
        <v>1</v>
      </c>
      <c r="R24">
        <v>1</v>
      </c>
      <c r="S24">
        <v>0</v>
      </c>
      <c r="T24">
        <v>0</v>
      </c>
      <c r="U24">
        <v>0</v>
      </c>
      <c r="V24">
        <v>2</v>
      </c>
      <c r="W24">
        <v>1</v>
      </c>
      <c r="X24">
        <v>30</v>
      </c>
      <c r="Y24">
        <v>0</v>
      </c>
      <c r="Z24">
        <v>18</v>
      </c>
    </row>
    <row r="25" spans="1:26" x14ac:dyDescent="0.2">
      <c r="A25">
        <v>24</v>
      </c>
      <c r="B25">
        <v>2</v>
      </c>
      <c r="C25">
        <v>1.0822510822510801E-3</v>
      </c>
      <c r="D25">
        <v>29.1511904761905</v>
      </c>
      <c r="E25">
        <v>0.13527623108556799</v>
      </c>
      <c r="F25">
        <v>10.689448444057801</v>
      </c>
      <c r="G25" t="s">
        <v>8</v>
      </c>
      <c r="H25">
        <v>57</v>
      </c>
      <c r="I25" t="s">
        <v>171</v>
      </c>
      <c r="J25">
        <v>1</v>
      </c>
      <c r="K25">
        <v>0</v>
      </c>
      <c r="L25">
        <v>0</v>
      </c>
      <c r="M25">
        <v>0</v>
      </c>
      <c r="N25">
        <v>1</v>
      </c>
      <c r="O25">
        <v>1000</v>
      </c>
      <c r="P25">
        <v>1</v>
      </c>
      <c r="Q25">
        <v>1</v>
      </c>
      <c r="R25">
        <v>1</v>
      </c>
      <c r="S25">
        <v>0</v>
      </c>
      <c r="T25">
        <v>0</v>
      </c>
      <c r="U25">
        <v>0</v>
      </c>
      <c r="V25">
        <v>2</v>
      </c>
      <c r="W25">
        <v>1</v>
      </c>
      <c r="X25">
        <v>30</v>
      </c>
      <c r="Y25">
        <v>0</v>
      </c>
      <c r="Z25">
        <v>18</v>
      </c>
    </row>
    <row r="26" spans="1:26" x14ac:dyDescent="0.2">
      <c r="A26">
        <v>25</v>
      </c>
      <c r="B26">
        <v>11</v>
      </c>
      <c r="C26">
        <v>1.0752688172043E-3</v>
      </c>
      <c r="D26">
        <v>274.92864357864403</v>
      </c>
      <c r="E26">
        <v>1</v>
      </c>
      <c r="F26">
        <v>10.689448444057801</v>
      </c>
      <c r="G26" t="s">
        <v>8</v>
      </c>
      <c r="H26">
        <v>57</v>
      </c>
      <c r="I26" t="s">
        <v>171</v>
      </c>
      <c r="J26">
        <v>1</v>
      </c>
      <c r="K26">
        <v>0</v>
      </c>
      <c r="L26">
        <v>0</v>
      </c>
      <c r="M26">
        <v>0</v>
      </c>
      <c r="N26">
        <v>1</v>
      </c>
      <c r="O26">
        <v>1000</v>
      </c>
      <c r="P26">
        <v>1</v>
      </c>
      <c r="Q26">
        <v>1</v>
      </c>
      <c r="R26">
        <v>1</v>
      </c>
      <c r="S26">
        <v>0</v>
      </c>
      <c r="T26">
        <v>0</v>
      </c>
      <c r="U26">
        <v>0</v>
      </c>
      <c r="V26">
        <v>2</v>
      </c>
      <c r="W26">
        <v>1</v>
      </c>
      <c r="X26">
        <v>30</v>
      </c>
      <c r="Y26">
        <v>0</v>
      </c>
      <c r="Z26">
        <v>18</v>
      </c>
    </row>
    <row r="27" spans="1:26" x14ac:dyDescent="0.2">
      <c r="A27">
        <v>26</v>
      </c>
      <c r="B27">
        <v>1</v>
      </c>
      <c r="C27">
        <v>9.8231827111984298E-4</v>
      </c>
      <c r="D27">
        <v>0</v>
      </c>
      <c r="E27">
        <v>2.5775196679737902E-2</v>
      </c>
      <c r="F27">
        <v>10.689448444057801</v>
      </c>
      <c r="G27" t="s">
        <v>8</v>
      </c>
      <c r="H27">
        <v>57</v>
      </c>
      <c r="I27" t="s">
        <v>171</v>
      </c>
      <c r="J27">
        <v>1</v>
      </c>
      <c r="K27">
        <v>0</v>
      </c>
      <c r="L27">
        <v>0</v>
      </c>
      <c r="M27">
        <v>0</v>
      </c>
      <c r="N27">
        <v>1</v>
      </c>
      <c r="O27">
        <v>1000</v>
      </c>
      <c r="P27">
        <v>1</v>
      </c>
      <c r="Q27">
        <v>1</v>
      </c>
      <c r="R27">
        <v>1</v>
      </c>
      <c r="S27">
        <v>0</v>
      </c>
      <c r="T27">
        <v>0</v>
      </c>
      <c r="U27">
        <v>0</v>
      </c>
      <c r="V27">
        <v>2</v>
      </c>
      <c r="W27">
        <v>1</v>
      </c>
      <c r="X27">
        <v>30</v>
      </c>
      <c r="Y27">
        <v>0</v>
      </c>
      <c r="Z27">
        <v>18</v>
      </c>
    </row>
    <row r="28" spans="1:26" x14ac:dyDescent="0.2">
      <c r="A28">
        <v>27</v>
      </c>
      <c r="B28">
        <v>0</v>
      </c>
      <c r="C28">
        <v>3.1328320802005E-4</v>
      </c>
      <c r="D28">
        <v>0</v>
      </c>
      <c r="E28">
        <v>0</v>
      </c>
      <c r="F28">
        <v>10.689448444057801</v>
      </c>
      <c r="G28" t="s">
        <v>8</v>
      </c>
      <c r="H28">
        <v>57</v>
      </c>
      <c r="I28" t="s">
        <v>171</v>
      </c>
      <c r="J28">
        <v>1</v>
      </c>
      <c r="K28">
        <v>0</v>
      </c>
      <c r="L28">
        <v>0</v>
      </c>
      <c r="M28">
        <v>0</v>
      </c>
      <c r="N28">
        <v>1</v>
      </c>
      <c r="O28">
        <v>1000</v>
      </c>
      <c r="P28">
        <v>1</v>
      </c>
      <c r="Q28">
        <v>1</v>
      </c>
      <c r="R28">
        <v>1</v>
      </c>
      <c r="S28">
        <v>0</v>
      </c>
      <c r="T28">
        <v>0</v>
      </c>
      <c r="U28">
        <v>0</v>
      </c>
      <c r="V28">
        <v>2</v>
      </c>
      <c r="W28">
        <v>1</v>
      </c>
      <c r="X28">
        <v>30</v>
      </c>
      <c r="Y28">
        <v>0</v>
      </c>
      <c r="Z28">
        <v>18</v>
      </c>
    </row>
    <row r="29" spans="1:26" x14ac:dyDescent="0.2">
      <c r="A29">
        <v>28</v>
      </c>
      <c r="B29">
        <v>1</v>
      </c>
      <c r="C29">
        <v>9.8814229249011894E-4</v>
      </c>
      <c r="D29">
        <v>69.0107142857143</v>
      </c>
      <c r="E29">
        <v>0.116295997846192</v>
      </c>
      <c r="F29">
        <v>10.689448444057801</v>
      </c>
      <c r="G29" t="s">
        <v>8</v>
      </c>
      <c r="H29">
        <v>57</v>
      </c>
      <c r="I29" t="s">
        <v>171</v>
      </c>
      <c r="J29">
        <v>1</v>
      </c>
      <c r="K29">
        <v>0</v>
      </c>
      <c r="L29">
        <v>0</v>
      </c>
      <c r="M29">
        <v>0</v>
      </c>
      <c r="N29">
        <v>1</v>
      </c>
      <c r="O29">
        <v>1000</v>
      </c>
      <c r="P29">
        <v>1</v>
      </c>
      <c r="Q29">
        <v>1</v>
      </c>
      <c r="R29">
        <v>1</v>
      </c>
      <c r="S29">
        <v>0</v>
      </c>
      <c r="T29">
        <v>0</v>
      </c>
      <c r="U29">
        <v>0</v>
      </c>
      <c r="V29">
        <v>2</v>
      </c>
      <c r="W29">
        <v>1</v>
      </c>
      <c r="X29">
        <v>30</v>
      </c>
      <c r="Y29">
        <v>0</v>
      </c>
      <c r="Z29">
        <v>18</v>
      </c>
    </row>
    <row r="30" spans="1:26" x14ac:dyDescent="0.2">
      <c r="A30">
        <v>29</v>
      </c>
      <c r="B30">
        <v>5</v>
      </c>
      <c r="C30">
        <v>1.0416666666666699E-3</v>
      </c>
      <c r="D30">
        <v>54.349206349206398</v>
      </c>
      <c r="E30">
        <v>0.58877599789507995</v>
      </c>
      <c r="F30">
        <v>10.689448444057801</v>
      </c>
      <c r="G30" t="s">
        <v>8</v>
      </c>
      <c r="H30">
        <v>57</v>
      </c>
      <c r="I30" t="s">
        <v>171</v>
      </c>
      <c r="J30">
        <v>1</v>
      </c>
      <c r="K30">
        <v>0</v>
      </c>
      <c r="L30">
        <v>0</v>
      </c>
      <c r="M30">
        <v>0</v>
      </c>
      <c r="N30">
        <v>1</v>
      </c>
      <c r="O30">
        <v>1000</v>
      </c>
      <c r="P30">
        <v>1</v>
      </c>
      <c r="Q30">
        <v>1</v>
      </c>
      <c r="R30">
        <v>1</v>
      </c>
      <c r="S30">
        <v>0</v>
      </c>
      <c r="T30">
        <v>0</v>
      </c>
      <c r="U30">
        <v>0</v>
      </c>
      <c r="V30">
        <v>2</v>
      </c>
      <c r="W30">
        <v>1</v>
      </c>
      <c r="X30">
        <v>30</v>
      </c>
      <c r="Y30">
        <v>0</v>
      </c>
      <c r="Z30">
        <v>18</v>
      </c>
    </row>
    <row r="31" spans="1:26" x14ac:dyDescent="0.2">
      <c r="A31">
        <v>30</v>
      </c>
      <c r="B31">
        <v>9</v>
      </c>
      <c r="C31">
        <v>1.0672358591248699E-3</v>
      </c>
      <c r="D31">
        <v>112.62222222222201</v>
      </c>
      <c r="E31">
        <v>0.81481512120357402</v>
      </c>
      <c r="F31">
        <v>10.689448444057801</v>
      </c>
      <c r="G31" t="s">
        <v>8</v>
      </c>
      <c r="H31">
        <v>57</v>
      </c>
      <c r="I31" t="s">
        <v>171</v>
      </c>
      <c r="J31">
        <v>1</v>
      </c>
      <c r="K31">
        <v>0</v>
      </c>
      <c r="L31">
        <v>0</v>
      </c>
      <c r="M31">
        <v>0</v>
      </c>
      <c r="N31">
        <v>1</v>
      </c>
      <c r="O31">
        <v>1000</v>
      </c>
      <c r="P31">
        <v>1</v>
      </c>
      <c r="Q31">
        <v>1</v>
      </c>
      <c r="R31">
        <v>1</v>
      </c>
      <c r="S31">
        <v>0</v>
      </c>
      <c r="T31">
        <v>0</v>
      </c>
      <c r="U31">
        <v>0</v>
      </c>
      <c r="V31">
        <v>2</v>
      </c>
      <c r="W31">
        <v>1</v>
      </c>
      <c r="X31">
        <v>30</v>
      </c>
      <c r="Y31">
        <v>0</v>
      </c>
      <c r="Z31">
        <v>18</v>
      </c>
    </row>
    <row r="32" spans="1:26" x14ac:dyDescent="0.2">
      <c r="A32">
        <v>31</v>
      </c>
      <c r="B32">
        <v>1</v>
      </c>
      <c r="C32">
        <v>9.85221674876847E-4</v>
      </c>
      <c r="D32">
        <v>32.799242424242401</v>
      </c>
      <c r="E32">
        <v>0.20634513983257499</v>
      </c>
      <c r="F32">
        <v>10.689448444057801</v>
      </c>
      <c r="G32" t="s">
        <v>8</v>
      </c>
      <c r="H32">
        <v>57</v>
      </c>
      <c r="I32" t="s">
        <v>171</v>
      </c>
      <c r="J32">
        <v>1</v>
      </c>
      <c r="K32">
        <v>0</v>
      </c>
      <c r="L32">
        <v>0</v>
      </c>
      <c r="M32">
        <v>0</v>
      </c>
      <c r="N32">
        <v>1</v>
      </c>
      <c r="O32">
        <v>1000</v>
      </c>
      <c r="P32">
        <v>1</v>
      </c>
      <c r="Q32">
        <v>1</v>
      </c>
      <c r="R32">
        <v>1</v>
      </c>
      <c r="S32">
        <v>0</v>
      </c>
      <c r="T32">
        <v>0</v>
      </c>
      <c r="U32">
        <v>0</v>
      </c>
      <c r="V32">
        <v>2</v>
      </c>
      <c r="W32">
        <v>1</v>
      </c>
      <c r="X32">
        <v>30</v>
      </c>
      <c r="Y32">
        <v>0</v>
      </c>
      <c r="Z32">
        <v>18</v>
      </c>
    </row>
    <row r="33" spans="1:26" x14ac:dyDescent="0.2">
      <c r="A33">
        <v>32</v>
      </c>
      <c r="B33">
        <v>3</v>
      </c>
      <c r="C33">
        <v>1.00603621730382E-3</v>
      </c>
      <c r="D33">
        <v>39.667460317460304</v>
      </c>
      <c r="E33">
        <v>0.195139231452299</v>
      </c>
      <c r="F33">
        <v>10.689448444057801</v>
      </c>
      <c r="G33" t="s">
        <v>8</v>
      </c>
      <c r="H33">
        <v>57</v>
      </c>
      <c r="I33" t="s">
        <v>171</v>
      </c>
      <c r="J33">
        <v>1</v>
      </c>
      <c r="K33">
        <v>0</v>
      </c>
      <c r="L33">
        <v>0</v>
      </c>
      <c r="M33">
        <v>0</v>
      </c>
      <c r="N33">
        <v>1</v>
      </c>
      <c r="O33">
        <v>1000</v>
      </c>
      <c r="P33">
        <v>1</v>
      </c>
      <c r="Q33">
        <v>1</v>
      </c>
      <c r="R33">
        <v>1</v>
      </c>
      <c r="S33">
        <v>0</v>
      </c>
      <c r="T33">
        <v>0</v>
      </c>
      <c r="U33">
        <v>0</v>
      </c>
      <c r="V33">
        <v>2</v>
      </c>
      <c r="W33">
        <v>1</v>
      </c>
      <c r="X33">
        <v>30</v>
      </c>
      <c r="Y33">
        <v>0</v>
      </c>
      <c r="Z33">
        <v>18</v>
      </c>
    </row>
    <row r="34" spans="1:26" x14ac:dyDescent="0.2">
      <c r="A34">
        <v>33</v>
      </c>
      <c r="B34">
        <v>4</v>
      </c>
      <c r="C34">
        <v>1.07991360691145E-3</v>
      </c>
      <c r="D34">
        <v>0</v>
      </c>
      <c r="E34">
        <v>0.11328019741170101</v>
      </c>
      <c r="F34">
        <v>10.689448444057801</v>
      </c>
      <c r="G34" t="s">
        <v>8</v>
      </c>
      <c r="H34">
        <v>57</v>
      </c>
      <c r="I34" t="s">
        <v>171</v>
      </c>
      <c r="J34">
        <v>1</v>
      </c>
      <c r="K34">
        <v>0</v>
      </c>
      <c r="L34">
        <v>0</v>
      </c>
      <c r="M34">
        <v>0</v>
      </c>
      <c r="N34">
        <v>1</v>
      </c>
      <c r="O34">
        <v>1000</v>
      </c>
      <c r="P34">
        <v>1</v>
      </c>
      <c r="Q34">
        <v>1</v>
      </c>
      <c r="R34">
        <v>1</v>
      </c>
      <c r="S34">
        <v>0</v>
      </c>
      <c r="T34">
        <v>0</v>
      </c>
      <c r="U34">
        <v>0</v>
      </c>
      <c r="V34">
        <v>2</v>
      </c>
      <c r="W34">
        <v>1</v>
      </c>
      <c r="X34">
        <v>30</v>
      </c>
      <c r="Y34">
        <v>0</v>
      </c>
      <c r="Z34">
        <v>18</v>
      </c>
    </row>
    <row r="35" spans="1:26" x14ac:dyDescent="0.2">
      <c r="A35">
        <v>34</v>
      </c>
      <c r="B35">
        <v>1</v>
      </c>
      <c r="C35">
        <v>9.8135426889107004E-4</v>
      </c>
      <c r="D35">
        <v>24.058333333333302</v>
      </c>
      <c r="E35">
        <v>0.35369744913453199</v>
      </c>
      <c r="F35">
        <v>10.689448444057801</v>
      </c>
      <c r="G35" t="s">
        <v>8</v>
      </c>
      <c r="H35">
        <v>57</v>
      </c>
      <c r="I35" t="s">
        <v>171</v>
      </c>
      <c r="J35">
        <v>1</v>
      </c>
      <c r="K35">
        <v>0</v>
      </c>
      <c r="L35">
        <v>0</v>
      </c>
      <c r="M35">
        <v>0</v>
      </c>
      <c r="N35">
        <v>1</v>
      </c>
      <c r="O35">
        <v>1000</v>
      </c>
      <c r="P35">
        <v>1</v>
      </c>
      <c r="Q35">
        <v>1</v>
      </c>
      <c r="R35">
        <v>1</v>
      </c>
      <c r="S35">
        <v>0</v>
      </c>
      <c r="T35">
        <v>0</v>
      </c>
      <c r="U35">
        <v>0</v>
      </c>
      <c r="V35">
        <v>2</v>
      </c>
      <c r="W35">
        <v>1</v>
      </c>
      <c r="X35">
        <v>30</v>
      </c>
      <c r="Y35">
        <v>0</v>
      </c>
      <c r="Z35">
        <v>18</v>
      </c>
    </row>
    <row r="36" spans="1:26" x14ac:dyDescent="0.2">
      <c r="A36">
        <v>35</v>
      </c>
      <c r="B36">
        <v>10</v>
      </c>
      <c r="C36">
        <v>1.0706638115631701E-3</v>
      </c>
      <c r="D36">
        <v>75.325468975468993</v>
      </c>
      <c r="E36">
        <v>0.91353856096257002</v>
      </c>
      <c r="F36">
        <v>10.689448444057801</v>
      </c>
      <c r="G36" t="s">
        <v>8</v>
      </c>
      <c r="H36">
        <v>57</v>
      </c>
      <c r="I36" t="s">
        <v>171</v>
      </c>
      <c r="J36">
        <v>1</v>
      </c>
      <c r="K36">
        <v>0</v>
      </c>
      <c r="L36">
        <v>0</v>
      </c>
      <c r="M36">
        <v>0</v>
      </c>
      <c r="N36">
        <v>1</v>
      </c>
      <c r="O36">
        <v>1000</v>
      </c>
      <c r="P36">
        <v>1</v>
      </c>
      <c r="Q36">
        <v>1</v>
      </c>
      <c r="R36">
        <v>1</v>
      </c>
      <c r="S36">
        <v>0</v>
      </c>
      <c r="T36">
        <v>0</v>
      </c>
      <c r="U36">
        <v>0</v>
      </c>
      <c r="V36">
        <v>2</v>
      </c>
      <c r="W36">
        <v>1</v>
      </c>
      <c r="X36">
        <v>30</v>
      </c>
      <c r="Y36">
        <v>0</v>
      </c>
      <c r="Z36">
        <v>18</v>
      </c>
    </row>
    <row r="37" spans="1:26" x14ac:dyDescent="0.2">
      <c r="A37">
        <v>36</v>
      </c>
      <c r="B37">
        <v>1</v>
      </c>
      <c r="C37">
        <v>9.1407678244972599E-4</v>
      </c>
      <c r="D37">
        <v>11.842857142857101</v>
      </c>
      <c r="E37">
        <v>0.26705396889275601</v>
      </c>
      <c r="F37">
        <v>10.689448444057801</v>
      </c>
      <c r="G37" t="s">
        <v>8</v>
      </c>
      <c r="H37">
        <v>57</v>
      </c>
      <c r="I37" t="s">
        <v>171</v>
      </c>
      <c r="J37">
        <v>1</v>
      </c>
      <c r="K37">
        <v>0</v>
      </c>
      <c r="L37">
        <v>0</v>
      </c>
      <c r="M37">
        <v>0</v>
      </c>
      <c r="N37">
        <v>1</v>
      </c>
      <c r="O37">
        <v>1000</v>
      </c>
      <c r="P37">
        <v>1</v>
      </c>
      <c r="Q37">
        <v>1</v>
      </c>
      <c r="R37">
        <v>1</v>
      </c>
      <c r="S37">
        <v>0</v>
      </c>
      <c r="T37">
        <v>0</v>
      </c>
      <c r="U37">
        <v>0</v>
      </c>
      <c r="V37">
        <v>2</v>
      </c>
      <c r="W37">
        <v>1</v>
      </c>
      <c r="X37">
        <v>30</v>
      </c>
      <c r="Y37">
        <v>0</v>
      </c>
      <c r="Z37">
        <v>18</v>
      </c>
    </row>
    <row r="38" spans="1:26" x14ac:dyDescent="0.2">
      <c r="A38">
        <v>37</v>
      </c>
      <c r="B38">
        <v>6</v>
      </c>
      <c r="C38">
        <v>1.02669404517454E-3</v>
      </c>
      <c r="D38">
        <v>79.638095238095204</v>
      </c>
      <c r="E38">
        <v>0.52743865818830804</v>
      </c>
      <c r="F38">
        <v>10.689448444057801</v>
      </c>
      <c r="G38" t="s">
        <v>8</v>
      </c>
      <c r="H38">
        <v>57</v>
      </c>
      <c r="I38" t="s">
        <v>171</v>
      </c>
      <c r="J38">
        <v>1</v>
      </c>
      <c r="K38">
        <v>0</v>
      </c>
      <c r="L38">
        <v>0</v>
      </c>
      <c r="M38">
        <v>0</v>
      </c>
      <c r="N38">
        <v>1</v>
      </c>
      <c r="O38">
        <v>1000</v>
      </c>
      <c r="P38">
        <v>1</v>
      </c>
      <c r="Q38">
        <v>1</v>
      </c>
      <c r="R38">
        <v>1</v>
      </c>
      <c r="S38">
        <v>0</v>
      </c>
      <c r="T38">
        <v>0</v>
      </c>
      <c r="U38">
        <v>0</v>
      </c>
      <c r="V38">
        <v>2</v>
      </c>
      <c r="W38">
        <v>1</v>
      </c>
      <c r="X38">
        <v>30</v>
      </c>
      <c r="Y38">
        <v>0</v>
      </c>
      <c r="Z38">
        <v>18</v>
      </c>
    </row>
    <row r="39" spans="1:26" x14ac:dyDescent="0.2">
      <c r="A39">
        <v>38</v>
      </c>
      <c r="B39">
        <v>3</v>
      </c>
      <c r="C39">
        <v>1.01626016260163E-3</v>
      </c>
      <c r="D39">
        <v>34.355988455988502</v>
      </c>
      <c r="E39">
        <v>0.33783016553384099</v>
      </c>
      <c r="F39">
        <v>10.689448444057801</v>
      </c>
      <c r="G39" t="s">
        <v>8</v>
      </c>
      <c r="H39">
        <v>57</v>
      </c>
      <c r="I39" t="s">
        <v>171</v>
      </c>
      <c r="J39">
        <v>1</v>
      </c>
      <c r="K39">
        <v>0</v>
      </c>
      <c r="L39">
        <v>0</v>
      </c>
      <c r="M39">
        <v>0</v>
      </c>
      <c r="N39">
        <v>1</v>
      </c>
      <c r="O39">
        <v>1000</v>
      </c>
      <c r="P39">
        <v>1</v>
      </c>
      <c r="Q39">
        <v>1</v>
      </c>
      <c r="R39">
        <v>1</v>
      </c>
      <c r="S39">
        <v>0</v>
      </c>
      <c r="T39">
        <v>0</v>
      </c>
      <c r="U39">
        <v>0</v>
      </c>
      <c r="V39">
        <v>2</v>
      </c>
      <c r="W39">
        <v>1</v>
      </c>
      <c r="X39">
        <v>30</v>
      </c>
      <c r="Y39">
        <v>0</v>
      </c>
      <c r="Z39">
        <v>18</v>
      </c>
    </row>
    <row r="40" spans="1:26" x14ac:dyDescent="0.2">
      <c r="A40">
        <v>39</v>
      </c>
      <c r="B40">
        <v>1</v>
      </c>
      <c r="C40">
        <v>9.8135426889107004E-4</v>
      </c>
      <c r="D40">
        <v>98.814285714285703</v>
      </c>
      <c r="E40">
        <v>0.36467170974758301</v>
      </c>
      <c r="F40">
        <v>10.689448444057801</v>
      </c>
      <c r="G40" t="s">
        <v>8</v>
      </c>
      <c r="H40">
        <v>57</v>
      </c>
      <c r="I40" t="s">
        <v>171</v>
      </c>
      <c r="J40">
        <v>1</v>
      </c>
      <c r="K40">
        <v>0</v>
      </c>
      <c r="L40">
        <v>0</v>
      </c>
      <c r="M40">
        <v>0</v>
      </c>
      <c r="N40">
        <v>1</v>
      </c>
      <c r="O40">
        <v>1000</v>
      </c>
      <c r="P40">
        <v>1</v>
      </c>
      <c r="Q40">
        <v>1</v>
      </c>
      <c r="R40">
        <v>1</v>
      </c>
      <c r="S40">
        <v>0</v>
      </c>
      <c r="T40">
        <v>0</v>
      </c>
      <c r="U40">
        <v>0</v>
      </c>
      <c r="V40">
        <v>2</v>
      </c>
      <c r="W40">
        <v>1</v>
      </c>
      <c r="X40">
        <v>30</v>
      </c>
      <c r="Y40">
        <v>0</v>
      </c>
      <c r="Z40">
        <v>18</v>
      </c>
    </row>
    <row r="41" spans="1:26" x14ac:dyDescent="0.2">
      <c r="A41">
        <v>40</v>
      </c>
      <c r="B41">
        <v>5</v>
      </c>
      <c r="C41">
        <v>1.0504201680672301E-3</v>
      </c>
      <c r="D41">
        <v>131.62063492063501</v>
      </c>
      <c r="E41">
        <v>0.50868290478470701</v>
      </c>
      <c r="F41">
        <v>10.689448444057801</v>
      </c>
      <c r="G41" t="s">
        <v>8</v>
      </c>
      <c r="H41">
        <v>57</v>
      </c>
      <c r="I41" t="s">
        <v>171</v>
      </c>
      <c r="J41">
        <v>1</v>
      </c>
      <c r="K41">
        <v>0</v>
      </c>
      <c r="L41">
        <v>0</v>
      </c>
      <c r="M41">
        <v>0</v>
      </c>
      <c r="N41">
        <v>1</v>
      </c>
      <c r="O41">
        <v>1000</v>
      </c>
      <c r="P41">
        <v>1</v>
      </c>
      <c r="Q41">
        <v>1</v>
      </c>
      <c r="R41">
        <v>1</v>
      </c>
      <c r="S41">
        <v>0</v>
      </c>
      <c r="T41">
        <v>0</v>
      </c>
      <c r="U41">
        <v>0</v>
      </c>
      <c r="V41">
        <v>2</v>
      </c>
      <c r="W41">
        <v>1</v>
      </c>
      <c r="X41">
        <v>30</v>
      </c>
      <c r="Y41">
        <v>0</v>
      </c>
      <c r="Z41">
        <v>18</v>
      </c>
    </row>
    <row r="42" spans="1:26" x14ac:dyDescent="0.2">
      <c r="A42">
        <v>41</v>
      </c>
      <c r="B42">
        <v>3</v>
      </c>
      <c r="C42">
        <v>1.0416666666666699E-3</v>
      </c>
      <c r="D42">
        <v>0</v>
      </c>
      <c r="E42">
        <v>6.2541892940160798E-2</v>
      </c>
      <c r="F42">
        <v>10.689448444057801</v>
      </c>
      <c r="G42" t="s">
        <v>8</v>
      </c>
      <c r="H42">
        <v>57</v>
      </c>
      <c r="I42" t="s">
        <v>171</v>
      </c>
      <c r="J42">
        <v>1</v>
      </c>
      <c r="K42">
        <v>0</v>
      </c>
      <c r="L42">
        <v>0</v>
      </c>
      <c r="M42">
        <v>0</v>
      </c>
      <c r="N42">
        <v>1</v>
      </c>
      <c r="O42">
        <v>1000</v>
      </c>
      <c r="P42">
        <v>1</v>
      </c>
      <c r="Q42">
        <v>1</v>
      </c>
      <c r="R42">
        <v>1</v>
      </c>
      <c r="S42">
        <v>0</v>
      </c>
      <c r="T42">
        <v>0</v>
      </c>
      <c r="U42">
        <v>0</v>
      </c>
      <c r="V42">
        <v>2</v>
      </c>
      <c r="W42">
        <v>1</v>
      </c>
      <c r="X42">
        <v>30</v>
      </c>
      <c r="Y42">
        <v>0</v>
      </c>
      <c r="Z42">
        <v>18</v>
      </c>
    </row>
    <row r="43" spans="1:26" x14ac:dyDescent="0.2">
      <c r="A43">
        <v>42</v>
      </c>
      <c r="B43">
        <v>9</v>
      </c>
      <c r="C43">
        <v>1.06269925611052E-3</v>
      </c>
      <c r="D43">
        <v>341.67857142857099</v>
      </c>
      <c r="E43">
        <v>0.63675233800313102</v>
      </c>
      <c r="F43">
        <v>10.689448444057801</v>
      </c>
      <c r="G43" t="s">
        <v>8</v>
      </c>
      <c r="H43">
        <v>57</v>
      </c>
      <c r="I43" t="s">
        <v>171</v>
      </c>
      <c r="J43">
        <v>1</v>
      </c>
      <c r="K43">
        <v>0</v>
      </c>
      <c r="L43">
        <v>0</v>
      </c>
      <c r="M43">
        <v>0</v>
      </c>
      <c r="N43">
        <v>1</v>
      </c>
      <c r="O43">
        <v>1000</v>
      </c>
      <c r="P43">
        <v>1</v>
      </c>
      <c r="Q43">
        <v>1</v>
      </c>
      <c r="R43">
        <v>1</v>
      </c>
      <c r="S43">
        <v>0</v>
      </c>
      <c r="T43">
        <v>0</v>
      </c>
      <c r="U43">
        <v>0</v>
      </c>
      <c r="V43">
        <v>2</v>
      </c>
      <c r="W43">
        <v>1</v>
      </c>
      <c r="X43">
        <v>30</v>
      </c>
      <c r="Y43">
        <v>0</v>
      </c>
      <c r="Z43">
        <v>18</v>
      </c>
    </row>
    <row r="44" spans="1:26" x14ac:dyDescent="0.2">
      <c r="A44">
        <v>43</v>
      </c>
      <c r="B44">
        <v>3</v>
      </c>
      <c r="C44">
        <v>1.0277492291880801E-3</v>
      </c>
      <c r="D44">
        <v>39.011904761904802</v>
      </c>
      <c r="E44">
        <v>0.28086827010837101</v>
      </c>
      <c r="F44">
        <v>10.689448444057801</v>
      </c>
      <c r="G44" t="s">
        <v>8</v>
      </c>
      <c r="H44">
        <v>57</v>
      </c>
      <c r="I44" t="s">
        <v>171</v>
      </c>
      <c r="J44">
        <v>1</v>
      </c>
      <c r="K44">
        <v>0</v>
      </c>
      <c r="L44">
        <v>0</v>
      </c>
      <c r="M44">
        <v>0</v>
      </c>
      <c r="N44">
        <v>1</v>
      </c>
      <c r="O44">
        <v>1000</v>
      </c>
      <c r="P44">
        <v>1</v>
      </c>
      <c r="Q44">
        <v>1</v>
      </c>
      <c r="R44">
        <v>1</v>
      </c>
      <c r="S44">
        <v>0</v>
      </c>
      <c r="T44">
        <v>0</v>
      </c>
      <c r="U44">
        <v>0</v>
      </c>
      <c r="V44">
        <v>2</v>
      </c>
      <c r="W44">
        <v>1</v>
      </c>
      <c r="X44">
        <v>30</v>
      </c>
      <c r="Y44">
        <v>0</v>
      </c>
      <c r="Z44">
        <v>18</v>
      </c>
    </row>
    <row r="45" spans="1:26" x14ac:dyDescent="0.2">
      <c r="A45">
        <v>44</v>
      </c>
      <c r="B45">
        <v>2</v>
      </c>
      <c r="C45">
        <v>9.4876660341556001E-4</v>
      </c>
      <c r="D45">
        <v>71.3</v>
      </c>
      <c r="E45">
        <v>0.30230407348354299</v>
      </c>
      <c r="F45">
        <v>10.689448444057801</v>
      </c>
      <c r="G45" t="s">
        <v>8</v>
      </c>
      <c r="H45">
        <v>57</v>
      </c>
      <c r="I45" t="s">
        <v>171</v>
      </c>
      <c r="J45">
        <v>1</v>
      </c>
      <c r="K45">
        <v>0</v>
      </c>
      <c r="L45">
        <v>0</v>
      </c>
      <c r="M45">
        <v>0</v>
      </c>
      <c r="N45">
        <v>1</v>
      </c>
      <c r="O45">
        <v>1000</v>
      </c>
      <c r="P45">
        <v>1</v>
      </c>
      <c r="Q45">
        <v>1</v>
      </c>
      <c r="R45">
        <v>1</v>
      </c>
      <c r="S45">
        <v>0</v>
      </c>
      <c r="T45">
        <v>0</v>
      </c>
      <c r="U45">
        <v>0</v>
      </c>
      <c r="V45">
        <v>2</v>
      </c>
      <c r="W45">
        <v>1</v>
      </c>
      <c r="X45">
        <v>30</v>
      </c>
      <c r="Y45">
        <v>0</v>
      </c>
      <c r="Z45">
        <v>18</v>
      </c>
    </row>
    <row r="46" spans="1:26" x14ac:dyDescent="0.2">
      <c r="A46">
        <v>45</v>
      </c>
      <c r="B46">
        <v>0</v>
      </c>
      <c r="C46">
        <v>3.1328320802005E-4</v>
      </c>
      <c r="D46">
        <v>0</v>
      </c>
      <c r="E46">
        <v>0.23550914375722201</v>
      </c>
      <c r="F46">
        <v>10.689448444057801</v>
      </c>
      <c r="G46" t="s">
        <v>8</v>
      </c>
      <c r="H46">
        <v>57</v>
      </c>
      <c r="I46" t="s">
        <v>171</v>
      </c>
      <c r="J46">
        <v>1</v>
      </c>
      <c r="K46">
        <v>0</v>
      </c>
      <c r="L46">
        <v>0</v>
      </c>
      <c r="M46">
        <v>0</v>
      </c>
      <c r="N46">
        <v>1</v>
      </c>
      <c r="O46">
        <v>1000</v>
      </c>
      <c r="P46">
        <v>1</v>
      </c>
      <c r="Q46">
        <v>1</v>
      </c>
      <c r="R46">
        <v>1</v>
      </c>
      <c r="S46">
        <v>0</v>
      </c>
      <c r="T46">
        <v>0</v>
      </c>
      <c r="U46">
        <v>0</v>
      </c>
      <c r="V46">
        <v>2</v>
      </c>
      <c r="W46">
        <v>1</v>
      </c>
      <c r="X46">
        <v>30</v>
      </c>
      <c r="Y46">
        <v>0</v>
      </c>
      <c r="Z46">
        <v>18</v>
      </c>
    </row>
    <row r="47" spans="1:26" x14ac:dyDescent="0.2">
      <c r="A47">
        <v>46</v>
      </c>
      <c r="B47">
        <v>4</v>
      </c>
      <c r="C47">
        <v>1.03412616339193E-3</v>
      </c>
      <c r="D47">
        <v>115.771356421356</v>
      </c>
      <c r="E47">
        <v>0.28786624729962801</v>
      </c>
      <c r="F47">
        <v>10.689448444057801</v>
      </c>
      <c r="G47" t="s">
        <v>8</v>
      </c>
      <c r="H47">
        <v>57</v>
      </c>
      <c r="I47" t="s">
        <v>171</v>
      </c>
      <c r="J47">
        <v>1</v>
      </c>
      <c r="K47">
        <v>0</v>
      </c>
      <c r="L47">
        <v>0</v>
      </c>
      <c r="M47">
        <v>0</v>
      </c>
      <c r="N47">
        <v>1</v>
      </c>
      <c r="O47">
        <v>1000</v>
      </c>
      <c r="P47">
        <v>1</v>
      </c>
      <c r="Q47">
        <v>1</v>
      </c>
      <c r="R47">
        <v>1</v>
      </c>
      <c r="S47">
        <v>0</v>
      </c>
      <c r="T47">
        <v>0</v>
      </c>
      <c r="U47">
        <v>0</v>
      </c>
      <c r="V47">
        <v>2</v>
      </c>
      <c r="W47">
        <v>1</v>
      </c>
      <c r="X47">
        <v>30</v>
      </c>
      <c r="Y47">
        <v>0</v>
      </c>
      <c r="Z47">
        <v>18</v>
      </c>
    </row>
    <row r="48" spans="1:26" x14ac:dyDescent="0.2">
      <c r="A48">
        <v>47</v>
      </c>
      <c r="B48">
        <v>5</v>
      </c>
      <c r="C48">
        <v>1.1695906432748499E-3</v>
      </c>
      <c r="D48">
        <v>0</v>
      </c>
      <c r="E48">
        <v>0.13899197743668601</v>
      </c>
      <c r="F48">
        <v>10.689448444057801</v>
      </c>
      <c r="G48" t="s">
        <v>8</v>
      </c>
      <c r="H48">
        <v>57</v>
      </c>
      <c r="I48" t="s">
        <v>171</v>
      </c>
      <c r="J48">
        <v>1</v>
      </c>
      <c r="K48">
        <v>0</v>
      </c>
      <c r="L48">
        <v>0</v>
      </c>
      <c r="M48">
        <v>0</v>
      </c>
      <c r="N48">
        <v>1</v>
      </c>
      <c r="O48">
        <v>1000</v>
      </c>
      <c r="P48">
        <v>1</v>
      </c>
      <c r="Q48">
        <v>1</v>
      </c>
      <c r="R48">
        <v>1</v>
      </c>
      <c r="S48">
        <v>0</v>
      </c>
      <c r="T48">
        <v>0</v>
      </c>
      <c r="U48">
        <v>0</v>
      </c>
      <c r="V48">
        <v>2</v>
      </c>
      <c r="W48">
        <v>1</v>
      </c>
      <c r="X48">
        <v>30</v>
      </c>
      <c r="Y48">
        <v>0</v>
      </c>
      <c r="Z48">
        <v>18</v>
      </c>
    </row>
    <row r="49" spans="1:26" x14ac:dyDescent="0.2">
      <c r="A49">
        <v>48</v>
      </c>
      <c r="B49">
        <v>10</v>
      </c>
      <c r="C49">
        <v>1.06382978723404E-3</v>
      </c>
      <c r="D49">
        <v>191.562049062049</v>
      </c>
      <c r="E49">
        <v>0.84538459390478204</v>
      </c>
      <c r="F49">
        <v>10.689448444057801</v>
      </c>
      <c r="G49" t="s">
        <v>8</v>
      </c>
      <c r="H49">
        <v>57</v>
      </c>
      <c r="I49" t="s">
        <v>171</v>
      </c>
      <c r="J49">
        <v>1</v>
      </c>
      <c r="K49">
        <v>0</v>
      </c>
      <c r="L49">
        <v>0</v>
      </c>
      <c r="M49">
        <v>0</v>
      </c>
      <c r="N49">
        <v>1</v>
      </c>
      <c r="O49">
        <v>1000</v>
      </c>
      <c r="P49">
        <v>1</v>
      </c>
      <c r="Q49">
        <v>1</v>
      </c>
      <c r="R49">
        <v>1</v>
      </c>
      <c r="S49">
        <v>0</v>
      </c>
      <c r="T49">
        <v>0</v>
      </c>
      <c r="U49">
        <v>0</v>
      </c>
      <c r="V49">
        <v>2</v>
      </c>
      <c r="W49">
        <v>1</v>
      </c>
      <c r="X49">
        <v>30</v>
      </c>
      <c r="Y49">
        <v>0</v>
      </c>
      <c r="Z49">
        <v>18</v>
      </c>
    </row>
    <row r="50" spans="1:26" x14ac:dyDescent="0.2">
      <c r="A50">
        <v>49</v>
      </c>
      <c r="B50">
        <v>3</v>
      </c>
      <c r="C50">
        <v>9.5328884652049601E-4</v>
      </c>
      <c r="D50">
        <v>39.024999999999999</v>
      </c>
      <c r="E50">
        <v>0.44832637914372597</v>
      </c>
      <c r="F50">
        <v>10.689448444057801</v>
      </c>
      <c r="G50" t="s">
        <v>8</v>
      </c>
      <c r="H50">
        <v>57</v>
      </c>
      <c r="I50" t="s">
        <v>171</v>
      </c>
      <c r="J50">
        <v>1</v>
      </c>
      <c r="K50">
        <v>0</v>
      </c>
      <c r="L50">
        <v>0</v>
      </c>
      <c r="M50">
        <v>0</v>
      </c>
      <c r="N50">
        <v>1</v>
      </c>
      <c r="O50">
        <v>1000</v>
      </c>
      <c r="P50">
        <v>1</v>
      </c>
      <c r="Q50">
        <v>1</v>
      </c>
      <c r="R50">
        <v>1</v>
      </c>
      <c r="S50">
        <v>0</v>
      </c>
      <c r="T50">
        <v>0</v>
      </c>
      <c r="U50">
        <v>0</v>
      </c>
      <c r="V50">
        <v>2</v>
      </c>
      <c r="W50">
        <v>1</v>
      </c>
      <c r="X50">
        <v>30</v>
      </c>
      <c r="Y50">
        <v>0</v>
      </c>
      <c r="Z50">
        <v>18</v>
      </c>
    </row>
    <row r="51" spans="1:26" x14ac:dyDescent="0.2">
      <c r="A51">
        <v>50</v>
      </c>
      <c r="B51">
        <v>5</v>
      </c>
      <c r="C51">
        <v>1.05596620908131E-3</v>
      </c>
      <c r="D51">
        <v>324.54967532467498</v>
      </c>
      <c r="E51">
        <v>0.52690895244075298</v>
      </c>
      <c r="F51">
        <v>10.689448444057801</v>
      </c>
      <c r="G51" t="s">
        <v>8</v>
      </c>
      <c r="H51">
        <v>57</v>
      </c>
      <c r="I51" t="s">
        <v>171</v>
      </c>
      <c r="J51">
        <v>1</v>
      </c>
      <c r="K51">
        <v>0</v>
      </c>
      <c r="L51">
        <v>0</v>
      </c>
      <c r="M51">
        <v>0</v>
      </c>
      <c r="N51">
        <v>1</v>
      </c>
      <c r="O51">
        <v>1000</v>
      </c>
      <c r="P51">
        <v>1</v>
      </c>
      <c r="Q51">
        <v>1</v>
      </c>
      <c r="R51">
        <v>1</v>
      </c>
      <c r="S51">
        <v>0</v>
      </c>
      <c r="T51">
        <v>0</v>
      </c>
      <c r="U51">
        <v>0</v>
      </c>
      <c r="V51">
        <v>2</v>
      </c>
      <c r="W51">
        <v>1</v>
      </c>
      <c r="X51">
        <v>30</v>
      </c>
      <c r="Y51">
        <v>0</v>
      </c>
      <c r="Z51">
        <v>18</v>
      </c>
    </row>
    <row r="52" spans="1:26" x14ac:dyDescent="0.2">
      <c r="A52">
        <v>51</v>
      </c>
      <c r="B52">
        <v>6</v>
      </c>
      <c r="C52">
        <v>1.0526315789473699E-3</v>
      </c>
      <c r="D52">
        <v>84.804112554112507</v>
      </c>
      <c r="E52">
        <v>0.63244799696881704</v>
      </c>
      <c r="F52">
        <v>10.689448444057801</v>
      </c>
      <c r="G52" t="s">
        <v>8</v>
      </c>
      <c r="H52">
        <v>57</v>
      </c>
      <c r="I52" t="s">
        <v>171</v>
      </c>
      <c r="J52">
        <v>1</v>
      </c>
      <c r="K52">
        <v>0</v>
      </c>
      <c r="L52">
        <v>0</v>
      </c>
      <c r="M52">
        <v>0</v>
      </c>
      <c r="N52">
        <v>1</v>
      </c>
      <c r="O52">
        <v>1000</v>
      </c>
      <c r="P52">
        <v>1</v>
      </c>
      <c r="Q52">
        <v>1</v>
      </c>
      <c r="R52">
        <v>1</v>
      </c>
      <c r="S52">
        <v>0</v>
      </c>
      <c r="T52">
        <v>0</v>
      </c>
      <c r="U52">
        <v>0</v>
      </c>
      <c r="V52">
        <v>2</v>
      </c>
      <c r="W52">
        <v>1</v>
      </c>
      <c r="X52">
        <v>30</v>
      </c>
      <c r="Y52">
        <v>0</v>
      </c>
      <c r="Z52">
        <v>18</v>
      </c>
    </row>
    <row r="53" spans="1:26" x14ac:dyDescent="0.2">
      <c r="A53">
        <v>52</v>
      </c>
      <c r="B53">
        <v>7</v>
      </c>
      <c r="C53">
        <v>1.0604453870625701E-3</v>
      </c>
      <c r="D53">
        <v>136.436904761905</v>
      </c>
      <c r="E53">
        <v>0.62797936109819896</v>
      </c>
      <c r="F53">
        <v>10.689448444057801</v>
      </c>
      <c r="G53" t="s">
        <v>8</v>
      </c>
      <c r="H53">
        <v>57</v>
      </c>
      <c r="I53" t="s">
        <v>171</v>
      </c>
      <c r="J53">
        <v>1</v>
      </c>
      <c r="K53">
        <v>0</v>
      </c>
      <c r="L53">
        <v>0</v>
      </c>
      <c r="M53">
        <v>0</v>
      </c>
      <c r="N53">
        <v>1</v>
      </c>
      <c r="O53">
        <v>1000</v>
      </c>
      <c r="P53">
        <v>1</v>
      </c>
      <c r="Q53">
        <v>1</v>
      </c>
      <c r="R53">
        <v>1</v>
      </c>
      <c r="S53">
        <v>0</v>
      </c>
      <c r="T53">
        <v>0</v>
      </c>
      <c r="U53">
        <v>0</v>
      </c>
      <c r="V53">
        <v>2</v>
      </c>
      <c r="W53">
        <v>1</v>
      </c>
      <c r="X53">
        <v>30</v>
      </c>
      <c r="Y53">
        <v>0</v>
      </c>
      <c r="Z53">
        <v>18</v>
      </c>
    </row>
    <row r="54" spans="1:26" x14ac:dyDescent="0.2">
      <c r="A54">
        <v>53</v>
      </c>
      <c r="B54">
        <v>0</v>
      </c>
      <c r="C54">
        <v>3.1328320802005E-4</v>
      </c>
      <c r="D54">
        <v>0</v>
      </c>
      <c r="E54">
        <v>0.22819420067650001</v>
      </c>
      <c r="F54">
        <v>10.689448444057801</v>
      </c>
      <c r="G54" t="s">
        <v>8</v>
      </c>
      <c r="H54">
        <v>57</v>
      </c>
      <c r="I54" t="s">
        <v>171</v>
      </c>
      <c r="J54">
        <v>1</v>
      </c>
      <c r="K54">
        <v>0</v>
      </c>
      <c r="L54">
        <v>0</v>
      </c>
      <c r="M54">
        <v>0</v>
      </c>
      <c r="N54">
        <v>1</v>
      </c>
      <c r="O54">
        <v>1000</v>
      </c>
      <c r="P54">
        <v>1</v>
      </c>
      <c r="Q54">
        <v>1</v>
      </c>
      <c r="R54">
        <v>1</v>
      </c>
      <c r="S54">
        <v>0</v>
      </c>
      <c r="T54">
        <v>0</v>
      </c>
      <c r="U54">
        <v>0</v>
      </c>
      <c r="V54">
        <v>2</v>
      </c>
      <c r="W54">
        <v>1</v>
      </c>
      <c r="X54">
        <v>30</v>
      </c>
      <c r="Y54">
        <v>0</v>
      </c>
      <c r="Z54">
        <v>18</v>
      </c>
    </row>
    <row r="55" spans="1:26" x14ac:dyDescent="0.2">
      <c r="A55">
        <v>54</v>
      </c>
      <c r="B55">
        <v>4</v>
      </c>
      <c r="C55">
        <v>1.02564102564103E-3</v>
      </c>
      <c r="D55">
        <v>304.38499278499302</v>
      </c>
      <c r="E55">
        <v>0.22785574844634501</v>
      </c>
      <c r="F55">
        <v>10.689448444057801</v>
      </c>
      <c r="G55" t="s">
        <v>8</v>
      </c>
      <c r="H55">
        <v>57</v>
      </c>
      <c r="I55" t="s">
        <v>171</v>
      </c>
      <c r="J55">
        <v>1</v>
      </c>
      <c r="K55">
        <v>0</v>
      </c>
      <c r="L55">
        <v>0</v>
      </c>
      <c r="M55">
        <v>0</v>
      </c>
      <c r="N55">
        <v>1</v>
      </c>
      <c r="O55">
        <v>1000</v>
      </c>
      <c r="P55">
        <v>1</v>
      </c>
      <c r="Q55">
        <v>1</v>
      </c>
      <c r="R55">
        <v>1</v>
      </c>
      <c r="S55">
        <v>0</v>
      </c>
      <c r="T55">
        <v>0</v>
      </c>
      <c r="U55">
        <v>0</v>
      </c>
      <c r="V55">
        <v>2</v>
      </c>
      <c r="W55">
        <v>1</v>
      </c>
      <c r="X55">
        <v>30</v>
      </c>
      <c r="Y55">
        <v>0</v>
      </c>
      <c r="Z55">
        <v>18</v>
      </c>
    </row>
    <row r="56" spans="1:26" x14ac:dyDescent="0.2">
      <c r="A56">
        <v>55</v>
      </c>
      <c r="B56">
        <v>7</v>
      </c>
      <c r="C56">
        <v>1.06382978723404E-3</v>
      </c>
      <c r="D56">
        <v>118.82067099567099</v>
      </c>
      <c r="E56">
        <v>0.72623301700406695</v>
      </c>
      <c r="F56">
        <v>10.689448444057801</v>
      </c>
      <c r="G56" t="s">
        <v>8</v>
      </c>
      <c r="H56">
        <v>57</v>
      </c>
      <c r="I56" t="s">
        <v>171</v>
      </c>
      <c r="J56">
        <v>1</v>
      </c>
      <c r="K56">
        <v>0</v>
      </c>
      <c r="L56">
        <v>0</v>
      </c>
      <c r="M56">
        <v>0</v>
      </c>
      <c r="N56">
        <v>1</v>
      </c>
      <c r="O56">
        <v>1000</v>
      </c>
      <c r="P56">
        <v>1</v>
      </c>
      <c r="Q56">
        <v>1</v>
      </c>
      <c r="R56">
        <v>1</v>
      </c>
      <c r="S56">
        <v>0</v>
      </c>
      <c r="T56">
        <v>0</v>
      </c>
      <c r="U56">
        <v>0</v>
      </c>
      <c r="V56">
        <v>2</v>
      </c>
      <c r="W56">
        <v>1</v>
      </c>
      <c r="X56">
        <v>30</v>
      </c>
      <c r="Y56">
        <v>0</v>
      </c>
      <c r="Z56">
        <v>18</v>
      </c>
    </row>
    <row r="57" spans="1:26" x14ac:dyDescent="0.2">
      <c r="A57">
        <v>56</v>
      </c>
      <c r="B57">
        <v>3</v>
      </c>
      <c r="C57">
        <v>1.02669404517454E-3</v>
      </c>
      <c r="D57">
        <v>150.24285714285699</v>
      </c>
      <c r="E57">
        <v>0.29692988145112598</v>
      </c>
      <c r="F57">
        <v>10.689448444057801</v>
      </c>
      <c r="G57" t="s">
        <v>8</v>
      </c>
      <c r="H57">
        <v>57</v>
      </c>
      <c r="I57" t="s">
        <v>171</v>
      </c>
      <c r="J57">
        <v>1</v>
      </c>
      <c r="K57">
        <v>0</v>
      </c>
      <c r="L57">
        <v>0</v>
      </c>
      <c r="M57">
        <v>0</v>
      </c>
      <c r="N57">
        <v>1</v>
      </c>
      <c r="O57">
        <v>1000</v>
      </c>
      <c r="P57">
        <v>1</v>
      </c>
      <c r="Q57">
        <v>1</v>
      </c>
      <c r="R57">
        <v>1</v>
      </c>
      <c r="S57">
        <v>0</v>
      </c>
      <c r="T57">
        <v>0</v>
      </c>
      <c r="U57">
        <v>0</v>
      </c>
      <c r="V57">
        <v>2</v>
      </c>
      <c r="W57">
        <v>1</v>
      </c>
      <c r="X57">
        <v>30</v>
      </c>
      <c r="Y57">
        <v>0</v>
      </c>
      <c r="Z57">
        <v>18</v>
      </c>
    </row>
    <row r="58" spans="1:26" x14ac:dyDescent="0.2">
      <c r="A58">
        <v>57</v>
      </c>
      <c r="B58">
        <v>5</v>
      </c>
      <c r="C58">
        <v>1.11856823266219E-3</v>
      </c>
      <c r="D58">
        <v>0</v>
      </c>
      <c r="E58">
        <v>0.36638309209326397</v>
      </c>
      <c r="F58">
        <v>10.689448444057801</v>
      </c>
      <c r="G58" t="s">
        <v>8</v>
      </c>
      <c r="H58">
        <v>57</v>
      </c>
      <c r="I58" t="s">
        <v>171</v>
      </c>
      <c r="J58">
        <v>1</v>
      </c>
      <c r="K58">
        <v>0</v>
      </c>
      <c r="L58">
        <v>0</v>
      </c>
      <c r="M58">
        <v>0</v>
      </c>
      <c r="N58">
        <v>1</v>
      </c>
      <c r="O58">
        <v>1000</v>
      </c>
      <c r="P58">
        <v>1</v>
      </c>
      <c r="Q58">
        <v>1</v>
      </c>
      <c r="R58">
        <v>1</v>
      </c>
      <c r="S58">
        <v>0</v>
      </c>
      <c r="T58">
        <v>0</v>
      </c>
      <c r="U58">
        <v>0</v>
      </c>
      <c r="V58">
        <v>2</v>
      </c>
      <c r="W58">
        <v>1</v>
      </c>
      <c r="X58">
        <v>30</v>
      </c>
      <c r="Y58">
        <v>0</v>
      </c>
      <c r="Z58">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A48" sqref="A2:A48"/>
    </sheetView>
  </sheetViews>
  <sheetFormatPr defaultRowHeight="12.75" x14ac:dyDescent="0.2"/>
  <cols>
    <col min="3" max="3" width="13.25" bestFit="1" customWidth="1"/>
    <col min="4" max="4" width="13.875" bestFit="1" customWidth="1"/>
  </cols>
  <sheetData>
    <row r="1" spans="1:7" ht="13.5" thickBot="1" x14ac:dyDescent="0.25">
      <c r="A1" t="s">
        <v>99</v>
      </c>
      <c r="B1" t="s">
        <v>98</v>
      </c>
    </row>
    <row r="2" spans="1:7" ht="15.75" thickBot="1" x14ac:dyDescent="0.25">
      <c r="A2" s="10">
        <v>45</v>
      </c>
      <c r="B2" s="10" t="s">
        <v>134</v>
      </c>
      <c r="C2" s="11" t="s">
        <v>102</v>
      </c>
      <c r="D2" t="s">
        <v>114</v>
      </c>
      <c r="F2" s="16" t="s">
        <v>119</v>
      </c>
      <c r="G2" s="17" t="s">
        <v>120</v>
      </c>
    </row>
    <row r="3" spans="1:7" ht="16.5" thickBot="1" x14ac:dyDescent="0.25">
      <c r="A3" s="10">
        <v>39</v>
      </c>
      <c r="B3" s="10" t="s">
        <v>134</v>
      </c>
      <c r="C3" s="12" t="s">
        <v>100</v>
      </c>
      <c r="D3" s="10">
        <v>24</v>
      </c>
      <c r="F3" s="18">
        <v>0</v>
      </c>
      <c r="G3" s="19" t="s">
        <v>124</v>
      </c>
    </row>
    <row r="4" spans="1:7" ht="16.5" thickBot="1" x14ac:dyDescent="0.25">
      <c r="A4" s="10">
        <v>34</v>
      </c>
      <c r="B4" s="10" t="s">
        <v>134</v>
      </c>
      <c r="C4" s="12" t="s">
        <v>38</v>
      </c>
      <c r="D4" s="10">
        <v>6</v>
      </c>
      <c r="F4" s="18">
        <v>1</v>
      </c>
      <c r="G4" s="19" t="s">
        <v>125</v>
      </c>
    </row>
    <row r="5" spans="1:7" ht="16.5" thickBot="1" x14ac:dyDescent="0.25">
      <c r="A5" s="10">
        <v>33</v>
      </c>
      <c r="B5" s="10" t="s">
        <v>134</v>
      </c>
      <c r="C5" s="12" t="s">
        <v>40</v>
      </c>
      <c r="D5" s="10">
        <v>17</v>
      </c>
      <c r="F5" s="18">
        <v>2</v>
      </c>
      <c r="G5" s="19" t="s">
        <v>126</v>
      </c>
    </row>
    <row r="6" spans="1:7" x14ac:dyDescent="0.2">
      <c r="A6" s="10">
        <v>32</v>
      </c>
      <c r="B6" s="10" t="s">
        <v>134</v>
      </c>
      <c r="C6" s="12" t="s">
        <v>103</v>
      </c>
      <c r="D6" s="10">
        <v>47</v>
      </c>
    </row>
    <row r="7" spans="1:7" x14ac:dyDescent="0.2">
      <c r="A7" s="10">
        <v>31</v>
      </c>
      <c r="B7" s="10" t="s">
        <v>134</v>
      </c>
    </row>
    <row r="8" spans="1:7" x14ac:dyDescent="0.2">
      <c r="A8" s="10">
        <v>29</v>
      </c>
      <c r="B8" s="10" t="s">
        <v>134</v>
      </c>
    </row>
    <row r="9" spans="1:7" x14ac:dyDescent="0.2">
      <c r="A9" s="10">
        <v>28</v>
      </c>
      <c r="B9" s="10" t="s">
        <v>134</v>
      </c>
    </row>
    <row r="10" spans="1:7" x14ac:dyDescent="0.2">
      <c r="A10" s="10">
        <v>15</v>
      </c>
      <c r="B10" s="10" t="s">
        <v>134</v>
      </c>
    </row>
    <row r="11" spans="1:7" x14ac:dyDescent="0.2">
      <c r="A11" s="10">
        <v>14</v>
      </c>
      <c r="B11" s="10" t="s">
        <v>134</v>
      </c>
    </row>
    <row r="12" spans="1:7" x14ac:dyDescent="0.2">
      <c r="A12" s="10">
        <v>11</v>
      </c>
      <c r="B12" s="10" t="s">
        <v>134</v>
      </c>
    </row>
    <row r="13" spans="1:7" x14ac:dyDescent="0.2">
      <c r="A13" s="10">
        <v>1</v>
      </c>
      <c r="B13" s="10" t="s">
        <v>134</v>
      </c>
    </row>
    <row r="14" spans="1:7" x14ac:dyDescent="0.2">
      <c r="A14" s="10">
        <v>54</v>
      </c>
      <c r="B14" s="10" t="s">
        <v>134</v>
      </c>
    </row>
    <row r="15" spans="1:7" x14ac:dyDescent="0.2">
      <c r="A15" s="10">
        <v>55</v>
      </c>
      <c r="B15" s="10" t="s">
        <v>134</v>
      </c>
    </row>
    <row r="16" spans="1:7" x14ac:dyDescent="0.2">
      <c r="A16" s="10">
        <v>12</v>
      </c>
      <c r="B16" s="10" t="s">
        <v>134</v>
      </c>
    </row>
    <row r="17" spans="1:2" x14ac:dyDescent="0.2">
      <c r="A17" s="10">
        <v>9</v>
      </c>
      <c r="B17" s="10" t="s">
        <v>134</v>
      </c>
    </row>
    <row r="18" spans="1:2" x14ac:dyDescent="0.2">
      <c r="A18" s="10">
        <v>2</v>
      </c>
      <c r="B18" s="10" t="s">
        <v>134</v>
      </c>
    </row>
    <row r="19" spans="1:2" x14ac:dyDescent="0.2">
      <c r="A19" s="10">
        <v>18</v>
      </c>
      <c r="B19" s="10" t="s">
        <v>134</v>
      </c>
    </row>
    <row r="20" spans="1:2" x14ac:dyDescent="0.2">
      <c r="A20" s="10">
        <v>10</v>
      </c>
      <c r="B20" s="10" t="s">
        <v>134</v>
      </c>
    </row>
    <row r="21" spans="1:2" x14ac:dyDescent="0.2">
      <c r="A21" s="10">
        <v>36</v>
      </c>
      <c r="B21" s="10" t="s">
        <v>134</v>
      </c>
    </row>
    <row r="22" spans="1:2" x14ac:dyDescent="0.2">
      <c r="A22" s="10">
        <v>50</v>
      </c>
      <c r="B22" s="10" t="s">
        <v>134</v>
      </c>
    </row>
    <row r="23" spans="1:2" x14ac:dyDescent="0.2">
      <c r="A23" s="10">
        <v>25</v>
      </c>
      <c r="B23" s="10" t="s">
        <v>134</v>
      </c>
    </row>
    <row r="24" spans="1:2" x14ac:dyDescent="0.2">
      <c r="A24" s="10">
        <v>8</v>
      </c>
      <c r="B24" s="10" t="s">
        <v>134</v>
      </c>
    </row>
    <row r="25" spans="1:2" x14ac:dyDescent="0.2">
      <c r="A25" s="10">
        <v>16</v>
      </c>
      <c r="B25" s="10" t="s">
        <v>134</v>
      </c>
    </row>
    <row r="26" spans="1:2" x14ac:dyDescent="0.2">
      <c r="A26" s="10">
        <v>44</v>
      </c>
      <c r="B26" s="10" t="s">
        <v>135</v>
      </c>
    </row>
    <row r="27" spans="1:2" x14ac:dyDescent="0.2">
      <c r="A27" s="10">
        <v>37</v>
      </c>
      <c r="B27" s="10" t="s">
        <v>135</v>
      </c>
    </row>
    <row r="28" spans="1:2" x14ac:dyDescent="0.2">
      <c r="A28" s="10">
        <v>30</v>
      </c>
      <c r="B28" s="10" t="s">
        <v>135</v>
      </c>
    </row>
    <row r="29" spans="1:2" x14ac:dyDescent="0.2">
      <c r="A29" s="10">
        <v>23</v>
      </c>
      <c r="B29" s="10" t="s">
        <v>135</v>
      </c>
    </row>
    <row r="30" spans="1:2" x14ac:dyDescent="0.2">
      <c r="A30" s="10">
        <v>17</v>
      </c>
      <c r="B30" s="10" t="s">
        <v>135</v>
      </c>
    </row>
    <row r="31" spans="1:2" x14ac:dyDescent="0.2">
      <c r="A31" s="10">
        <v>24</v>
      </c>
      <c r="B31" s="10" t="s">
        <v>135</v>
      </c>
    </row>
    <row r="32" spans="1:2" x14ac:dyDescent="0.2">
      <c r="A32" s="10">
        <v>51</v>
      </c>
      <c r="B32" s="10" t="s">
        <v>136</v>
      </c>
    </row>
    <row r="33" spans="1:2" x14ac:dyDescent="0.2">
      <c r="A33" s="10">
        <v>49</v>
      </c>
      <c r="B33" s="10" t="s">
        <v>136</v>
      </c>
    </row>
    <row r="34" spans="1:2" x14ac:dyDescent="0.2">
      <c r="A34" s="10">
        <v>48</v>
      </c>
      <c r="B34" s="10" t="s">
        <v>136</v>
      </c>
    </row>
    <row r="35" spans="1:2" x14ac:dyDescent="0.2">
      <c r="A35" s="10">
        <v>46</v>
      </c>
      <c r="B35" s="10" t="s">
        <v>136</v>
      </c>
    </row>
    <row r="36" spans="1:2" x14ac:dyDescent="0.2">
      <c r="A36" s="10">
        <v>43</v>
      </c>
      <c r="B36" s="10" t="s">
        <v>136</v>
      </c>
    </row>
    <row r="37" spans="1:2" x14ac:dyDescent="0.2">
      <c r="A37" s="10">
        <v>42</v>
      </c>
      <c r="B37" s="10" t="s">
        <v>136</v>
      </c>
    </row>
    <row r="38" spans="1:2" x14ac:dyDescent="0.2">
      <c r="A38" s="10">
        <v>38</v>
      </c>
      <c r="B38" s="10" t="s">
        <v>136</v>
      </c>
    </row>
    <row r="39" spans="1:2" x14ac:dyDescent="0.2">
      <c r="A39" s="10">
        <v>35</v>
      </c>
      <c r="B39" s="10" t="s">
        <v>136</v>
      </c>
    </row>
    <row r="40" spans="1:2" x14ac:dyDescent="0.2">
      <c r="A40" s="10">
        <v>13</v>
      </c>
      <c r="B40" s="10" t="s">
        <v>136</v>
      </c>
    </row>
    <row r="41" spans="1:2" x14ac:dyDescent="0.2">
      <c r="A41" s="10">
        <v>3</v>
      </c>
      <c r="B41" s="10" t="s">
        <v>136</v>
      </c>
    </row>
    <row r="42" spans="1:2" x14ac:dyDescent="0.2">
      <c r="A42" s="10">
        <v>4</v>
      </c>
      <c r="B42" s="10" t="s">
        <v>136</v>
      </c>
    </row>
    <row r="43" spans="1:2" x14ac:dyDescent="0.2">
      <c r="A43" s="10">
        <v>56</v>
      </c>
      <c r="B43" s="10" t="s">
        <v>136</v>
      </c>
    </row>
    <row r="44" spans="1:2" x14ac:dyDescent="0.2">
      <c r="A44" s="10">
        <v>53</v>
      </c>
      <c r="B44" s="10" t="s">
        <v>136</v>
      </c>
    </row>
    <row r="45" spans="1:2" x14ac:dyDescent="0.2">
      <c r="A45" s="10">
        <v>40</v>
      </c>
      <c r="B45" s="10" t="s">
        <v>136</v>
      </c>
    </row>
    <row r="46" spans="1:2" x14ac:dyDescent="0.2">
      <c r="A46" s="10">
        <v>26</v>
      </c>
      <c r="B46" s="10" t="s">
        <v>136</v>
      </c>
    </row>
    <row r="47" spans="1:2" x14ac:dyDescent="0.2">
      <c r="A47" s="10">
        <v>52</v>
      </c>
      <c r="B47" s="10" t="s">
        <v>136</v>
      </c>
    </row>
    <row r="48" spans="1:2" x14ac:dyDescent="0.2">
      <c r="A48" s="10">
        <v>6</v>
      </c>
      <c r="B48" s="10"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10" workbookViewId="0">
      <selection activeCell="A2" sqref="A2:A48"/>
    </sheetView>
  </sheetViews>
  <sheetFormatPr defaultRowHeight="12.75" x14ac:dyDescent="0.2"/>
  <cols>
    <col min="3" max="3" width="13.25" bestFit="1" customWidth="1"/>
    <col min="4" max="4" width="13.875" bestFit="1" customWidth="1"/>
  </cols>
  <sheetData>
    <row r="1" spans="1:7" ht="13.5" thickBot="1" x14ac:dyDescent="0.25">
      <c r="A1" t="s">
        <v>99</v>
      </c>
      <c r="B1" t="s">
        <v>98</v>
      </c>
    </row>
    <row r="2" spans="1:7" ht="15.75" thickBot="1" x14ac:dyDescent="0.25">
      <c r="A2" s="10">
        <v>45</v>
      </c>
      <c r="B2" s="10" t="s">
        <v>137</v>
      </c>
      <c r="F2" s="16" t="s">
        <v>119</v>
      </c>
      <c r="G2" s="17" t="s">
        <v>120</v>
      </c>
    </row>
    <row r="3" spans="1:7" ht="16.5" thickBot="1" x14ac:dyDescent="0.25">
      <c r="A3" s="10">
        <v>44</v>
      </c>
      <c r="B3" s="10" t="s">
        <v>137</v>
      </c>
      <c r="C3" s="11" t="s">
        <v>102</v>
      </c>
      <c r="D3" t="s">
        <v>114</v>
      </c>
      <c r="F3" s="18">
        <v>0</v>
      </c>
      <c r="G3" s="19" t="s">
        <v>121</v>
      </c>
    </row>
    <row r="4" spans="1:7" ht="16.5" thickBot="1" x14ac:dyDescent="0.25">
      <c r="A4" s="10">
        <v>42</v>
      </c>
      <c r="B4" s="10" t="s">
        <v>137</v>
      </c>
      <c r="C4" s="12" t="s">
        <v>100</v>
      </c>
      <c r="D4" s="10">
        <v>20</v>
      </c>
      <c r="F4" s="18">
        <v>1</v>
      </c>
      <c r="G4" s="19" t="s">
        <v>122</v>
      </c>
    </row>
    <row r="5" spans="1:7" ht="16.5" thickBot="1" x14ac:dyDescent="0.25">
      <c r="A5" s="10">
        <v>34</v>
      </c>
      <c r="B5" s="10" t="s">
        <v>137</v>
      </c>
      <c r="C5" s="12" t="s">
        <v>38</v>
      </c>
      <c r="D5" s="10">
        <v>22</v>
      </c>
      <c r="F5" s="18">
        <v>2</v>
      </c>
      <c r="G5" s="19" t="s">
        <v>123</v>
      </c>
    </row>
    <row r="6" spans="1:7" x14ac:dyDescent="0.2">
      <c r="A6" s="10">
        <v>33</v>
      </c>
      <c r="B6" s="10" t="s">
        <v>137</v>
      </c>
      <c r="C6" s="12" t="s">
        <v>40</v>
      </c>
      <c r="D6" s="10">
        <v>5</v>
      </c>
    </row>
    <row r="7" spans="1:7" x14ac:dyDescent="0.2">
      <c r="A7" s="10">
        <v>30</v>
      </c>
      <c r="B7" s="10" t="s">
        <v>137</v>
      </c>
      <c r="C7" s="12" t="s">
        <v>103</v>
      </c>
      <c r="D7" s="10">
        <v>47</v>
      </c>
    </row>
    <row r="8" spans="1:7" x14ac:dyDescent="0.2">
      <c r="A8" s="10">
        <v>28</v>
      </c>
      <c r="B8" s="10" t="s">
        <v>137</v>
      </c>
    </row>
    <row r="9" spans="1:7" x14ac:dyDescent="0.2">
      <c r="A9" s="10">
        <v>11</v>
      </c>
      <c r="B9" s="10" t="s">
        <v>137</v>
      </c>
    </row>
    <row r="10" spans="1:7" x14ac:dyDescent="0.2">
      <c r="A10" s="10">
        <v>3</v>
      </c>
      <c r="B10" s="10" t="s">
        <v>137</v>
      </c>
    </row>
    <row r="11" spans="1:7" x14ac:dyDescent="0.2">
      <c r="A11" s="10">
        <v>54</v>
      </c>
      <c r="B11" s="10" t="s">
        <v>137</v>
      </c>
    </row>
    <row r="12" spans="1:7" x14ac:dyDescent="0.2">
      <c r="A12" s="10">
        <v>2</v>
      </c>
      <c r="B12" s="10" t="s">
        <v>137</v>
      </c>
    </row>
    <row r="13" spans="1:7" x14ac:dyDescent="0.2">
      <c r="A13" s="10">
        <v>18</v>
      </c>
      <c r="B13" s="10" t="s">
        <v>137</v>
      </c>
    </row>
    <row r="14" spans="1:7" x14ac:dyDescent="0.2">
      <c r="A14" s="10">
        <v>10</v>
      </c>
      <c r="B14" s="10" t="s">
        <v>137</v>
      </c>
    </row>
    <row r="15" spans="1:7" x14ac:dyDescent="0.2">
      <c r="A15" s="10">
        <v>36</v>
      </c>
      <c r="B15" s="10" t="s">
        <v>137</v>
      </c>
    </row>
    <row r="16" spans="1:7" x14ac:dyDescent="0.2">
      <c r="A16" s="10">
        <v>25</v>
      </c>
      <c r="B16" s="10" t="s">
        <v>137</v>
      </c>
    </row>
    <row r="17" spans="1:2" x14ac:dyDescent="0.2">
      <c r="A17" s="10">
        <v>17</v>
      </c>
      <c r="B17" s="10" t="s">
        <v>137</v>
      </c>
    </row>
    <row r="18" spans="1:2" x14ac:dyDescent="0.2">
      <c r="A18" s="10">
        <v>8</v>
      </c>
      <c r="B18" s="10" t="s">
        <v>137</v>
      </c>
    </row>
    <row r="19" spans="1:2" x14ac:dyDescent="0.2">
      <c r="A19" s="10">
        <v>16</v>
      </c>
      <c r="B19" s="10" t="s">
        <v>137</v>
      </c>
    </row>
    <row r="20" spans="1:2" x14ac:dyDescent="0.2">
      <c r="A20" s="10">
        <v>26</v>
      </c>
      <c r="B20" s="10" t="s">
        <v>137</v>
      </c>
    </row>
    <row r="21" spans="1:2" x14ac:dyDescent="0.2">
      <c r="A21" s="10">
        <v>52</v>
      </c>
      <c r="B21" s="10" t="s">
        <v>137</v>
      </c>
    </row>
    <row r="22" spans="1:2" x14ac:dyDescent="0.2">
      <c r="A22" s="10">
        <v>51</v>
      </c>
      <c r="B22" s="10" t="s">
        <v>138</v>
      </c>
    </row>
    <row r="23" spans="1:2" x14ac:dyDescent="0.2">
      <c r="A23" s="10">
        <v>49</v>
      </c>
      <c r="B23" s="10" t="s">
        <v>138</v>
      </c>
    </row>
    <row r="24" spans="1:2" x14ac:dyDescent="0.2">
      <c r="A24" s="10">
        <v>48</v>
      </c>
      <c r="B24" s="10" t="s">
        <v>138</v>
      </c>
    </row>
    <row r="25" spans="1:2" x14ac:dyDescent="0.2">
      <c r="A25" s="10">
        <v>46</v>
      </c>
      <c r="B25" s="10" t="s">
        <v>138</v>
      </c>
    </row>
    <row r="26" spans="1:2" x14ac:dyDescent="0.2">
      <c r="A26" s="10">
        <v>39</v>
      </c>
      <c r="B26" s="10" t="s">
        <v>138</v>
      </c>
    </row>
    <row r="27" spans="1:2" x14ac:dyDescent="0.2">
      <c r="A27" s="10">
        <v>37</v>
      </c>
      <c r="B27" s="10" t="s">
        <v>138</v>
      </c>
    </row>
    <row r="28" spans="1:2" x14ac:dyDescent="0.2">
      <c r="A28" s="10">
        <v>32</v>
      </c>
      <c r="B28" s="10" t="s">
        <v>138</v>
      </c>
    </row>
    <row r="29" spans="1:2" x14ac:dyDescent="0.2">
      <c r="A29" s="10">
        <v>31</v>
      </c>
      <c r="B29" s="10" t="s">
        <v>138</v>
      </c>
    </row>
    <row r="30" spans="1:2" x14ac:dyDescent="0.2">
      <c r="A30" s="10">
        <v>29</v>
      </c>
      <c r="B30" s="10" t="s">
        <v>138</v>
      </c>
    </row>
    <row r="31" spans="1:2" x14ac:dyDescent="0.2">
      <c r="A31" s="10">
        <v>15</v>
      </c>
      <c r="B31" s="10" t="s">
        <v>138</v>
      </c>
    </row>
    <row r="32" spans="1:2" x14ac:dyDescent="0.2">
      <c r="A32" s="10">
        <v>14</v>
      </c>
      <c r="B32" s="10" t="s">
        <v>138</v>
      </c>
    </row>
    <row r="33" spans="1:2" x14ac:dyDescent="0.2">
      <c r="A33" s="10">
        <v>13</v>
      </c>
      <c r="B33" s="10" t="s">
        <v>138</v>
      </c>
    </row>
    <row r="34" spans="1:2" x14ac:dyDescent="0.2">
      <c r="A34" s="10">
        <v>1</v>
      </c>
      <c r="B34" s="10" t="s">
        <v>138</v>
      </c>
    </row>
    <row r="35" spans="1:2" x14ac:dyDescent="0.2">
      <c r="A35" s="10">
        <v>55</v>
      </c>
      <c r="B35" s="10" t="s">
        <v>138</v>
      </c>
    </row>
    <row r="36" spans="1:2" x14ac:dyDescent="0.2">
      <c r="A36" s="10">
        <v>4</v>
      </c>
      <c r="B36" s="10" t="s">
        <v>138</v>
      </c>
    </row>
    <row r="37" spans="1:2" x14ac:dyDescent="0.2">
      <c r="A37" s="10">
        <v>12</v>
      </c>
      <c r="B37" s="10" t="s">
        <v>138</v>
      </c>
    </row>
    <row r="38" spans="1:2" x14ac:dyDescent="0.2">
      <c r="A38" s="10">
        <v>9</v>
      </c>
      <c r="B38" s="10" t="s">
        <v>138</v>
      </c>
    </row>
    <row r="39" spans="1:2" x14ac:dyDescent="0.2">
      <c r="A39" s="10">
        <v>56</v>
      </c>
      <c r="B39" s="10" t="s">
        <v>138</v>
      </c>
    </row>
    <row r="40" spans="1:2" x14ac:dyDescent="0.2">
      <c r="A40" s="10">
        <v>23</v>
      </c>
      <c r="B40" s="10" t="s">
        <v>138</v>
      </c>
    </row>
    <row r="41" spans="1:2" x14ac:dyDescent="0.2">
      <c r="A41" s="10">
        <v>53</v>
      </c>
      <c r="B41" s="10" t="s">
        <v>138</v>
      </c>
    </row>
    <row r="42" spans="1:2" x14ac:dyDescent="0.2">
      <c r="A42" s="10">
        <v>50</v>
      </c>
      <c r="B42" s="10" t="s">
        <v>138</v>
      </c>
    </row>
    <row r="43" spans="1:2" x14ac:dyDescent="0.2">
      <c r="A43" s="10">
        <v>24</v>
      </c>
      <c r="B43" s="10" t="s">
        <v>138</v>
      </c>
    </row>
    <row r="44" spans="1:2" x14ac:dyDescent="0.2">
      <c r="A44" s="10">
        <v>43</v>
      </c>
      <c r="B44" s="10" t="s">
        <v>139</v>
      </c>
    </row>
    <row r="45" spans="1:2" x14ac:dyDescent="0.2">
      <c r="A45" s="10">
        <v>38</v>
      </c>
      <c r="B45" s="10" t="s">
        <v>139</v>
      </c>
    </row>
    <row r="46" spans="1:2" x14ac:dyDescent="0.2">
      <c r="A46" s="10">
        <v>35</v>
      </c>
      <c r="B46" s="10" t="s">
        <v>139</v>
      </c>
    </row>
    <row r="47" spans="1:2" x14ac:dyDescent="0.2">
      <c r="A47" s="10">
        <v>40</v>
      </c>
      <c r="B47" s="10" t="s">
        <v>139</v>
      </c>
    </row>
    <row r="48" spans="1:2" x14ac:dyDescent="0.2">
      <c r="A48" s="10">
        <v>6</v>
      </c>
      <c r="B48" s="10" t="s">
        <v>139</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10" workbookViewId="0">
      <selection activeCell="A2" sqref="A2:A48"/>
    </sheetView>
  </sheetViews>
  <sheetFormatPr defaultRowHeight="12.75" x14ac:dyDescent="0.2"/>
  <cols>
    <col min="3" max="3" width="13.25" bestFit="1" customWidth="1"/>
    <col min="4" max="4" width="13.875" bestFit="1" customWidth="1"/>
  </cols>
  <sheetData>
    <row r="1" spans="1:7" ht="13.5" thickBot="1" x14ac:dyDescent="0.25">
      <c r="A1" t="s">
        <v>99</v>
      </c>
      <c r="B1" t="s">
        <v>98</v>
      </c>
    </row>
    <row r="2" spans="1:7" ht="15.75" thickBot="1" x14ac:dyDescent="0.25">
      <c r="A2" s="10">
        <v>48</v>
      </c>
      <c r="B2" s="10" t="s">
        <v>140</v>
      </c>
      <c r="C2" s="11" t="s">
        <v>102</v>
      </c>
      <c r="D2" t="s">
        <v>114</v>
      </c>
      <c r="F2" s="16" t="s">
        <v>119</v>
      </c>
      <c r="G2" s="17" t="s">
        <v>120</v>
      </c>
    </row>
    <row r="3" spans="1:7" ht="16.5" thickBot="1" x14ac:dyDescent="0.25">
      <c r="A3" s="10">
        <v>43</v>
      </c>
      <c r="B3" s="10" t="s">
        <v>140</v>
      </c>
      <c r="C3" s="12" t="s">
        <v>100</v>
      </c>
      <c r="D3" s="10">
        <v>5</v>
      </c>
      <c r="F3" s="18">
        <v>0</v>
      </c>
      <c r="G3" s="19" t="s">
        <v>127</v>
      </c>
    </row>
    <row r="4" spans="1:7" ht="16.5" thickBot="1" x14ac:dyDescent="0.25">
      <c r="A4" s="10">
        <v>38</v>
      </c>
      <c r="B4" s="10" t="s">
        <v>140</v>
      </c>
      <c r="C4" s="12" t="s">
        <v>38</v>
      </c>
      <c r="D4" s="10">
        <v>15</v>
      </c>
      <c r="F4" s="18">
        <v>1</v>
      </c>
      <c r="G4" s="19" t="s">
        <v>128</v>
      </c>
    </row>
    <row r="5" spans="1:7" ht="16.5" thickBot="1" x14ac:dyDescent="0.25">
      <c r="A5" s="10">
        <v>35</v>
      </c>
      <c r="B5" s="10" t="s">
        <v>140</v>
      </c>
      <c r="C5" s="12" t="s">
        <v>40</v>
      </c>
      <c r="D5" s="10">
        <v>10</v>
      </c>
      <c r="F5" s="18">
        <v>2</v>
      </c>
      <c r="G5" s="19" t="s">
        <v>129</v>
      </c>
    </row>
    <row r="6" spans="1:7" ht="16.5" thickBot="1" x14ac:dyDescent="0.25">
      <c r="A6" s="10">
        <v>3</v>
      </c>
      <c r="B6" s="10" t="s">
        <v>140</v>
      </c>
      <c r="C6" s="12" t="s">
        <v>42</v>
      </c>
      <c r="D6" s="10">
        <v>17</v>
      </c>
      <c r="F6" s="20">
        <v>3</v>
      </c>
      <c r="G6" s="21" t="s">
        <v>130</v>
      </c>
    </row>
    <row r="7" spans="1:7" x14ac:dyDescent="0.2">
      <c r="A7" s="10">
        <v>49</v>
      </c>
      <c r="B7" s="10" t="s">
        <v>141</v>
      </c>
      <c r="C7" s="12" t="s">
        <v>103</v>
      </c>
      <c r="D7" s="10">
        <v>47</v>
      </c>
    </row>
    <row r="8" spans="1:7" x14ac:dyDescent="0.2">
      <c r="A8" s="10">
        <v>44</v>
      </c>
      <c r="B8" s="10" t="s">
        <v>141</v>
      </c>
    </row>
    <row r="9" spans="1:7" x14ac:dyDescent="0.2">
      <c r="A9" s="10">
        <v>42</v>
      </c>
      <c r="B9" s="10" t="s">
        <v>141</v>
      </c>
    </row>
    <row r="10" spans="1:7" x14ac:dyDescent="0.2">
      <c r="A10" s="10">
        <v>39</v>
      </c>
      <c r="B10" s="10" t="s">
        <v>141</v>
      </c>
    </row>
    <row r="11" spans="1:7" x14ac:dyDescent="0.2">
      <c r="A11" s="10">
        <v>29</v>
      </c>
      <c r="B11" s="10" t="s">
        <v>141</v>
      </c>
    </row>
    <row r="12" spans="1:7" x14ac:dyDescent="0.2">
      <c r="A12" s="10">
        <v>15</v>
      </c>
      <c r="B12" s="10" t="s">
        <v>141</v>
      </c>
    </row>
    <row r="13" spans="1:7" x14ac:dyDescent="0.2">
      <c r="A13" s="10">
        <v>13</v>
      </c>
      <c r="B13" s="10" t="s">
        <v>141</v>
      </c>
    </row>
    <row r="14" spans="1:7" x14ac:dyDescent="0.2">
      <c r="A14" s="10">
        <v>4</v>
      </c>
      <c r="B14" s="10" t="s">
        <v>141</v>
      </c>
    </row>
    <row r="15" spans="1:7" x14ac:dyDescent="0.2">
      <c r="A15" s="10">
        <v>12</v>
      </c>
      <c r="B15" s="10" t="s">
        <v>141</v>
      </c>
    </row>
    <row r="16" spans="1:7" x14ac:dyDescent="0.2">
      <c r="A16" s="10">
        <v>56</v>
      </c>
      <c r="B16" s="10" t="s">
        <v>141</v>
      </c>
    </row>
    <row r="17" spans="1:2" x14ac:dyDescent="0.2">
      <c r="A17" s="10">
        <v>10</v>
      </c>
      <c r="B17" s="10" t="s">
        <v>141</v>
      </c>
    </row>
    <row r="18" spans="1:2" x14ac:dyDescent="0.2">
      <c r="A18" s="10">
        <v>53</v>
      </c>
      <c r="B18" s="10" t="s">
        <v>141</v>
      </c>
    </row>
    <row r="19" spans="1:2" x14ac:dyDescent="0.2">
      <c r="A19" s="10">
        <v>40</v>
      </c>
      <c r="B19" s="10" t="s">
        <v>141</v>
      </c>
    </row>
    <row r="20" spans="1:2" x14ac:dyDescent="0.2">
      <c r="A20" s="10">
        <v>24</v>
      </c>
      <c r="B20" s="10" t="s">
        <v>141</v>
      </c>
    </row>
    <row r="21" spans="1:2" x14ac:dyDescent="0.2">
      <c r="A21" s="10">
        <v>6</v>
      </c>
      <c r="B21" s="10" t="s">
        <v>141</v>
      </c>
    </row>
    <row r="22" spans="1:2" x14ac:dyDescent="0.2">
      <c r="A22" s="10">
        <v>51</v>
      </c>
      <c r="B22" s="10" t="s">
        <v>142</v>
      </c>
    </row>
    <row r="23" spans="1:2" x14ac:dyDescent="0.2">
      <c r="A23" s="10">
        <v>28</v>
      </c>
      <c r="B23" s="10" t="s">
        <v>142</v>
      </c>
    </row>
    <row r="24" spans="1:2" x14ac:dyDescent="0.2">
      <c r="A24" s="10">
        <v>54</v>
      </c>
      <c r="B24" s="10" t="s">
        <v>142</v>
      </c>
    </row>
    <row r="25" spans="1:2" x14ac:dyDescent="0.2">
      <c r="A25" s="10">
        <v>9</v>
      </c>
      <c r="B25" s="10" t="s">
        <v>142</v>
      </c>
    </row>
    <row r="26" spans="1:2" x14ac:dyDescent="0.2">
      <c r="A26" s="10">
        <v>36</v>
      </c>
      <c r="B26" s="10" t="s">
        <v>142</v>
      </c>
    </row>
    <row r="27" spans="1:2" x14ac:dyDescent="0.2">
      <c r="A27" s="10">
        <v>50</v>
      </c>
      <c r="B27" s="10" t="s">
        <v>142</v>
      </c>
    </row>
    <row r="28" spans="1:2" x14ac:dyDescent="0.2">
      <c r="A28" s="10">
        <v>17</v>
      </c>
      <c r="B28" s="10" t="s">
        <v>142</v>
      </c>
    </row>
    <row r="29" spans="1:2" x14ac:dyDescent="0.2">
      <c r="A29" s="10">
        <v>8</v>
      </c>
      <c r="B29" s="10" t="s">
        <v>142</v>
      </c>
    </row>
    <row r="30" spans="1:2" x14ac:dyDescent="0.2">
      <c r="A30" s="10">
        <v>16</v>
      </c>
      <c r="B30" s="10" t="s">
        <v>142</v>
      </c>
    </row>
    <row r="31" spans="1:2" x14ac:dyDescent="0.2">
      <c r="A31" s="10">
        <v>26</v>
      </c>
      <c r="B31" s="10" t="s">
        <v>142</v>
      </c>
    </row>
    <row r="32" spans="1:2" x14ac:dyDescent="0.2">
      <c r="A32" s="10">
        <v>46</v>
      </c>
      <c r="B32" s="10" t="e">
        <v>#N/A</v>
      </c>
    </row>
    <row r="33" spans="1:2" x14ac:dyDescent="0.2">
      <c r="A33" s="10">
        <v>45</v>
      </c>
      <c r="B33" s="10" t="e">
        <v>#N/A</v>
      </c>
    </row>
    <row r="34" spans="1:2" x14ac:dyDescent="0.2">
      <c r="A34" s="10">
        <v>37</v>
      </c>
      <c r="B34" s="10" t="e">
        <v>#N/A</v>
      </c>
    </row>
    <row r="35" spans="1:2" x14ac:dyDescent="0.2">
      <c r="A35" s="10">
        <v>34</v>
      </c>
      <c r="B35" s="10" t="e">
        <v>#N/A</v>
      </c>
    </row>
    <row r="36" spans="1:2" x14ac:dyDescent="0.2">
      <c r="A36" s="10">
        <v>33</v>
      </c>
      <c r="B36" s="10" t="e">
        <v>#N/A</v>
      </c>
    </row>
    <row r="37" spans="1:2" x14ac:dyDescent="0.2">
      <c r="A37" s="10">
        <v>32</v>
      </c>
      <c r="B37" s="10" t="e">
        <v>#N/A</v>
      </c>
    </row>
    <row r="38" spans="1:2" x14ac:dyDescent="0.2">
      <c r="A38" s="10">
        <v>31</v>
      </c>
      <c r="B38" s="10" t="e">
        <v>#N/A</v>
      </c>
    </row>
    <row r="39" spans="1:2" x14ac:dyDescent="0.2">
      <c r="A39" s="10">
        <v>30</v>
      </c>
      <c r="B39" s="10" t="e">
        <v>#N/A</v>
      </c>
    </row>
    <row r="40" spans="1:2" x14ac:dyDescent="0.2">
      <c r="A40" s="10">
        <v>14</v>
      </c>
      <c r="B40" s="10" t="e">
        <v>#N/A</v>
      </c>
    </row>
    <row r="41" spans="1:2" x14ac:dyDescent="0.2">
      <c r="A41" s="10">
        <v>11</v>
      </c>
      <c r="B41" s="10" t="e">
        <v>#N/A</v>
      </c>
    </row>
    <row r="42" spans="1:2" x14ac:dyDescent="0.2">
      <c r="A42" s="10">
        <v>1</v>
      </c>
      <c r="B42" s="10" t="e">
        <v>#N/A</v>
      </c>
    </row>
    <row r="43" spans="1:2" x14ac:dyDescent="0.2">
      <c r="A43" s="10">
        <v>55</v>
      </c>
      <c r="B43" s="10" t="e">
        <v>#N/A</v>
      </c>
    </row>
    <row r="44" spans="1:2" x14ac:dyDescent="0.2">
      <c r="A44" s="10">
        <v>2</v>
      </c>
      <c r="B44" s="10" t="e">
        <v>#N/A</v>
      </c>
    </row>
    <row r="45" spans="1:2" x14ac:dyDescent="0.2">
      <c r="A45" s="10">
        <v>23</v>
      </c>
      <c r="B45" s="10" t="e">
        <v>#N/A</v>
      </c>
    </row>
    <row r="46" spans="1:2" x14ac:dyDescent="0.2">
      <c r="A46" s="10">
        <v>18</v>
      </c>
      <c r="B46" s="10" t="e">
        <v>#N/A</v>
      </c>
    </row>
    <row r="47" spans="1:2" x14ac:dyDescent="0.2">
      <c r="A47" s="10">
        <v>25</v>
      </c>
      <c r="B47" s="10" t="e">
        <v>#N/A</v>
      </c>
    </row>
    <row r="48" spans="1:2" x14ac:dyDescent="0.2">
      <c r="A48" s="10">
        <v>52</v>
      </c>
      <c r="B48" s="10" t="e">
        <v>#N/A</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7" workbookViewId="0">
      <selection activeCell="A2" sqref="A2:A48"/>
    </sheetView>
  </sheetViews>
  <sheetFormatPr defaultRowHeight="12.75" x14ac:dyDescent="0.2"/>
  <cols>
    <col min="3" max="3" width="13.25" bestFit="1" customWidth="1"/>
    <col min="4" max="4" width="13.875" bestFit="1" customWidth="1"/>
  </cols>
  <sheetData>
    <row r="1" spans="1:7" ht="13.5" thickBot="1" x14ac:dyDescent="0.25">
      <c r="A1" t="s">
        <v>99</v>
      </c>
      <c r="B1" t="s">
        <v>98</v>
      </c>
    </row>
    <row r="2" spans="1:7" ht="15.75" thickBot="1" x14ac:dyDescent="0.25">
      <c r="A2" s="10">
        <v>48</v>
      </c>
      <c r="B2" s="10" t="s">
        <v>143</v>
      </c>
      <c r="C2" s="11" t="s">
        <v>102</v>
      </c>
      <c r="D2" t="s">
        <v>114</v>
      </c>
      <c r="F2" s="16" t="s">
        <v>119</v>
      </c>
      <c r="G2" s="17" t="s">
        <v>120</v>
      </c>
    </row>
    <row r="3" spans="1:7" ht="16.5" thickBot="1" x14ac:dyDescent="0.25">
      <c r="A3" s="10">
        <v>46</v>
      </c>
      <c r="B3" s="10" t="s">
        <v>143</v>
      </c>
      <c r="C3" s="12" t="s">
        <v>100</v>
      </c>
      <c r="D3" s="10">
        <v>8</v>
      </c>
      <c r="F3" s="18">
        <v>0</v>
      </c>
      <c r="G3" s="19" t="s">
        <v>131</v>
      </c>
    </row>
    <row r="4" spans="1:7" ht="16.5" thickBot="1" x14ac:dyDescent="0.25">
      <c r="A4" s="10">
        <v>43</v>
      </c>
      <c r="B4" s="10" t="s">
        <v>143</v>
      </c>
      <c r="C4" s="12" t="s">
        <v>38</v>
      </c>
      <c r="D4" s="10">
        <v>21</v>
      </c>
      <c r="F4" s="18">
        <v>1</v>
      </c>
      <c r="G4" s="19" t="s">
        <v>132</v>
      </c>
    </row>
    <row r="5" spans="1:7" ht="16.5" thickBot="1" x14ac:dyDescent="0.25">
      <c r="A5" s="10">
        <v>38</v>
      </c>
      <c r="B5" s="10" t="s">
        <v>143</v>
      </c>
      <c r="C5" s="12" t="s">
        <v>40</v>
      </c>
      <c r="D5" s="10">
        <v>18</v>
      </c>
      <c r="F5" s="18">
        <v>2</v>
      </c>
      <c r="G5" s="19" t="s">
        <v>133</v>
      </c>
    </row>
    <row r="6" spans="1:7" x14ac:dyDescent="0.2">
      <c r="A6" s="10">
        <v>35</v>
      </c>
      <c r="B6" s="10" t="s">
        <v>143</v>
      </c>
      <c r="C6" s="12" t="s">
        <v>103</v>
      </c>
      <c r="D6" s="10">
        <v>47</v>
      </c>
    </row>
    <row r="7" spans="1:7" x14ac:dyDescent="0.2">
      <c r="A7" s="10">
        <v>28</v>
      </c>
      <c r="B7" s="10" t="s">
        <v>143</v>
      </c>
    </row>
    <row r="8" spans="1:7" x14ac:dyDescent="0.2">
      <c r="A8" s="10">
        <v>3</v>
      </c>
      <c r="B8" s="10" t="s">
        <v>143</v>
      </c>
    </row>
    <row r="9" spans="1:7" x14ac:dyDescent="0.2">
      <c r="A9" s="10">
        <v>10</v>
      </c>
      <c r="B9" s="10" t="s">
        <v>143</v>
      </c>
    </row>
    <row r="10" spans="1:7" x14ac:dyDescent="0.2">
      <c r="A10" s="10">
        <v>51</v>
      </c>
      <c r="B10" s="10" t="s">
        <v>144</v>
      </c>
    </row>
    <row r="11" spans="1:7" x14ac:dyDescent="0.2">
      <c r="A11" s="10">
        <v>45</v>
      </c>
      <c r="B11" s="10" t="s">
        <v>144</v>
      </c>
    </row>
    <row r="12" spans="1:7" x14ac:dyDescent="0.2">
      <c r="A12" s="10">
        <v>44</v>
      </c>
      <c r="B12" s="10" t="s">
        <v>144</v>
      </c>
    </row>
    <row r="13" spans="1:7" x14ac:dyDescent="0.2">
      <c r="A13" s="10">
        <v>34</v>
      </c>
      <c r="B13" s="10" t="s">
        <v>144</v>
      </c>
    </row>
    <row r="14" spans="1:7" x14ac:dyDescent="0.2">
      <c r="A14" s="10">
        <v>32</v>
      </c>
      <c r="B14" s="10" t="s">
        <v>144</v>
      </c>
    </row>
    <row r="15" spans="1:7" x14ac:dyDescent="0.2">
      <c r="A15" s="10">
        <v>29</v>
      </c>
      <c r="B15" s="10" t="s">
        <v>144</v>
      </c>
    </row>
    <row r="16" spans="1:7" x14ac:dyDescent="0.2">
      <c r="A16" s="10">
        <v>13</v>
      </c>
      <c r="B16" s="10" t="s">
        <v>144</v>
      </c>
    </row>
    <row r="17" spans="1:2" x14ac:dyDescent="0.2">
      <c r="A17" s="10">
        <v>54</v>
      </c>
      <c r="B17" s="10" t="s">
        <v>144</v>
      </c>
    </row>
    <row r="18" spans="1:2" x14ac:dyDescent="0.2">
      <c r="A18" s="10">
        <v>55</v>
      </c>
      <c r="B18" s="10" t="s">
        <v>144</v>
      </c>
    </row>
    <row r="19" spans="1:2" x14ac:dyDescent="0.2">
      <c r="A19" s="10">
        <v>4</v>
      </c>
      <c r="B19" s="10" t="s">
        <v>144</v>
      </c>
    </row>
    <row r="20" spans="1:2" x14ac:dyDescent="0.2">
      <c r="A20" s="10">
        <v>12</v>
      </c>
      <c r="B20" s="10" t="s">
        <v>144</v>
      </c>
    </row>
    <row r="21" spans="1:2" x14ac:dyDescent="0.2">
      <c r="A21" s="10">
        <v>9</v>
      </c>
      <c r="B21" s="10" t="s">
        <v>144</v>
      </c>
    </row>
    <row r="22" spans="1:2" x14ac:dyDescent="0.2">
      <c r="A22" s="10">
        <v>23</v>
      </c>
      <c r="B22" s="10" t="s">
        <v>144</v>
      </c>
    </row>
    <row r="23" spans="1:2" x14ac:dyDescent="0.2">
      <c r="A23" s="10">
        <v>53</v>
      </c>
      <c r="B23" s="10" t="s">
        <v>144</v>
      </c>
    </row>
    <row r="24" spans="1:2" x14ac:dyDescent="0.2">
      <c r="A24" s="10">
        <v>50</v>
      </c>
      <c r="B24" s="10" t="s">
        <v>144</v>
      </c>
    </row>
    <row r="25" spans="1:2" x14ac:dyDescent="0.2">
      <c r="A25" s="10">
        <v>25</v>
      </c>
      <c r="B25" s="10" t="s">
        <v>144</v>
      </c>
    </row>
    <row r="26" spans="1:2" x14ac:dyDescent="0.2">
      <c r="A26" s="10">
        <v>17</v>
      </c>
      <c r="B26" s="10" t="s">
        <v>144</v>
      </c>
    </row>
    <row r="27" spans="1:2" x14ac:dyDescent="0.2">
      <c r="A27" s="10">
        <v>8</v>
      </c>
      <c r="B27" s="10" t="s">
        <v>144</v>
      </c>
    </row>
    <row r="28" spans="1:2" x14ac:dyDescent="0.2">
      <c r="A28" s="10">
        <v>16</v>
      </c>
      <c r="B28" s="10" t="s">
        <v>144</v>
      </c>
    </row>
    <row r="29" spans="1:2" x14ac:dyDescent="0.2">
      <c r="A29" s="10">
        <v>26</v>
      </c>
      <c r="B29" s="10" t="s">
        <v>144</v>
      </c>
    </row>
    <row r="30" spans="1:2" x14ac:dyDescent="0.2">
      <c r="A30" s="10">
        <v>6</v>
      </c>
      <c r="B30" s="10" t="s">
        <v>144</v>
      </c>
    </row>
    <row r="31" spans="1:2" x14ac:dyDescent="0.2">
      <c r="A31" s="10">
        <v>49</v>
      </c>
      <c r="B31" s="10" t="s">
        <v>145</v>
      </c>
    </row>
    <row r="32" spans="1:2" x14ac:dyDescent="0.2">
      <c r="A32" s="10">
        <v>42</v>
      </c>
      <c r="B32" s="10" t="s">
        <v>145</v>
      </c>
    </row>
    <row r="33" spans="1:2" x14ac:dyDescent="0.2">
      <c r="A33" s="10">
        <v>39</v>
      </c>
      <c r="B33" s="10" t="s">
        <v>145</v>
      </c>
    </row>
    <row r="34" spans="1:2" x14ac:dyDescent="0.2">
      <c r="A34" s="10">
        <v>37</v>
      </c>
      <c r="B34" s="10" t="s">
        <v>145</v>
      </c>
    </row>
    <row r="35" spans="1:2" x14ac:dyDescent="0.2">
      <c r="A35" s="10">
        <v>33</v>
      </c>
      <c r="B35" s="10" t="s">
        <v>145</v>
      </c>
    </row>
    <row r="36" spans="1:2" x14ac:dyDescent="0.2">
      <c r="A36" s="10">
        <v>31</v>
      </c>
      <c r="B36" s="10" t="s">
        <v>145</v>
      </c>
    </row>
    <row r="37" spans="1:2" x14ac:dyDescent="0.2">
      <c r="A37" s="10">
        <v>30</v>
      </c>
      <c r="B37" s="10" t="s">
        <v>145</v>
      </c>
    </row>
    <row r="38" spans="1:2" x14ac:dyDescent="0.2">
      <c r="A38" s="10">
        <v>15</v>
      </c>
      <c r="B38" s="10" t="s">
        <v>145</v>
      </c>
    </row>
    <row r="39" spans="1:2" x14ac:dyDescent="0.2">
      <c r="A39" s="10">
        <v>14</v>
      </c>
      <c r="B39" s="10" t="s">
        <v>145</v>
      </c>
    </row>
    <row r="40" spans="1:2" x14ac:dyDescent="0.2">
      <c r="A40" s="10">
        <v>11</v>
      </c>
      <c r="B40" s="10" t="s">
        <v>145</v>
      </c>
    </row>
    <row r="41" spans="1:2" x14ac:dyDescent="0.2">
      <c r="A41" s="10">
        <v>1</v>
      </c>
      <c r="B41" s="10" t="s">
        <v>145</v>
      </c>
    </row>
    <row r="42" spans="1:2" x14ac:dyDescent="0.2">
      <c r="A42" s="10">
        <v>2</v>
      </c>
      <c r="B42" s="10" t="s">
        <v>145</v>
      </c>
    </row>
    <row r="43" spans="1:2" x14ac:dyDescent="0.2">
      <c r="A43" s="10">
        <v>56</v>
      </c>
      <c r="B43" s="10" t="s">
        <v>145</v>
      </c>
    </row>
    <row r="44" spans="1:2" x14ac:dyDescent="0.2">
      <c r="A44" s="10">
        <v>18</v>
      </c>
      <c r="B44" s="10" t="s">
        <v>145</v>
      </c>
    </row>
    <row r="45" spans="1:2" x14ac:dyDescent="0.2">
      <c r="A45" s="10">
        <v>36</v>
      </c>
      <c r="B45" s="10" t="s">
        <v>145</v>
      </c>
    </row>
    <row r="46" spans="1:2" x14ac:dyDescent="0.2">
      <c r="A46" s="10">
        <v>40</v>
      </c>
      <c r="B46" s="10" t="s">
        <v>145</v>
      </c>
    </row>
    <row r="47" spans="1:2" x14ac:dyDescent="0.2">
      <c r="A47" s="10">
        <v>52</v>
      </c>
      <c r="B47" s="10" t="s">
        <v>145</v>
      </c>
    </row>
    <row r="48" spans="1:2" x14ac:dyDescent="0.2">
      <c r="A48" s="10">
        <v>24</v>
      </c>
      <c r="B48" s="10"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Overview</vt:lpstr>
      <vt:lpstr>Attributes</vt:lpstr>
      <vt:lpstr>regression_summary</vt:lpstr>
      <vt:lpstr>Question 3 - leadership</vt:lpstr>
      <vt:lpstr>Q1 - Modelling relations</vt:lpstr>
      <vt:lpstr>relation 3782</vt:lpstr>
      <vt:lpstr>Design Analysis</vt:lpstr>
      <vt:lpstr>relation 3781</vt:lpstr>
      <vt:lpstr>Implementation Analysi</vt:lpstr>
      <vt:lpstr>relation 3780</vt:lpstr>
      <vt:lpstr>Popularity analysis</vt:lpstr>
      <vt:lpstr>relation 3779</vt:lpstr>
      <vt:lpstr>Troubleshoot Analysis</vt:lpstr>
      <vt:lpstr>multiple_choice 1056</vt:lpstr>
      <vt:lpstr>multiple_choice 1055</vt:lpstr>
      <vt:lpstr>multiple_choice 1054</vt:lpstr>
      <vt:lpstr>multiple_choice 1053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Whiffin</dc:creator>
  <cp:lastModifiedBy>Robert Whiffin</cp:lastModifiedBy>
  <dcterms:created xsi:type="dcterms:W3CDTF">2015-10-28T18:42:26Z</dcterms:created>
  <dcterms:modified xsi:type="dcterms:W3CDTF">2015-11-01T15:47:29Z</dcterms:modified>
</cp:coreProperties>
</file>