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"/>
    </mc:Choice>
  </mc:AlternateContent>
  <xr:revisionPtr revIDLastSave="0" documentId="13_ncr:1_{16FA2AFE-1470-F540-94C4-3C2F3F9807EE}" xr6:coauthVersionLast="47" xr6:coauthVersionMax="47" xr10:uidLastSave="{00000000-0000-0000-0000-000000000000}"/>
  <bookViews>
    <workbookView xWindow="0" yWindow="0" windowWidth="28800" windowHeight="18000" xr2:uid="{A229C97A-981F-DE4A-9790-434D5BD8C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M3" i="1" l="1"/>
  <c r="M4" i="1"/>
  <c r="M5" i="1"/>
  <c r="M6" i="1"/>
  <c r="M7" i="1"/>
  <c r="M8" i="1"/>
  <c r="M9" i="1"/>
  <c r="M2" i="1"/>
  <c r="L2" i="1"/>
  <c r="L3" i="1"/>
  <c r="L4" i="1"/>
  <c r="P4" i="1" s="1"/>
  <c r="L5" i="1"/>
  <c r="L6" i="1"/>
  <c r="L7" i="1"/>
  <c r="L8" i="1"/>
  <c r="L9" i="1"/>
  <c r="G3" i="1"/>
  <c r="G4" i="1"/>
  <c r="G5" i="1"/>
  <c r="G6" i="1"/>
  <c r="G7" i="1"/>
  <c r="G8" i="1"/>
  <c r="G9" i="1"/>
  <c r="G2" i="1"/>
  <c r="P3" i="1" l="1"/>
  <c r="P7" i="1"/>
  <c r="P6" i="1"/>
  <c r="P2" i="1"/>
  <c r="P8" i="1"/>
  <c r="P9" i="1"/>
  <c r="P5" i="1"/>
</calcChain>
</file>

<file path=xl/sharedStrings.xml><?xml version="1.0" encoding="utf-8"?>
<sst xmlns="http://schemas.openxmlformats.org/spreadsheetml/2006/main" count="48" uniqueCount="24">
  <si>
    <t>Depth</t>
  </si>
  <si>
    <t>Ammendment</t>
  </si>
  <si>
    <t>SUVA_270_added</t>
  </si>
  <si>
    <t>Remaining_DOC_percent_added</t>
  </si>
  <si>
    <t>bioavailable_DOC</t>
  </si>
  <si>
    <t>TPC_HMW_percentDOC</t>
  </si>
  <si>
    <t>ammended_DOC</t>
  </si>
  <si>
    <t>ammended_phenolic_carbon_uMC</t>
  </si>
  <si>
    <t>recalcitrant_doc_uMC</t>
  </si>
  <si>
    <t>TCHO_percent_DOC</t>
  </si>
  <si>
    <t>ammended_HMW_tcho</t>
  </si>
  <si>
    <t>ammended_phenolic_HMW_carbo</t>
  </si>
  <si>
    <t>sd_TPC_percent_DOC</t>
  </si>
  <si>
    <t>+DOC</t>
  </si>
  <si>
    <t>+SPE-DOC</t>
  </si>
  <si>
    <t>incubation_zone</t>
  </si>
  <si>
    <t>Surface</t>
  </si>
  <si>
    <t>Mesopelagic</t>
  </si>
  <si>
    <t>exudate_condition</t>
  </si>
  <si>
    <t>treatment</t>
  </si>
  <si>
    <t>SDOM</t>
  </si>
  <si>
    <t>SPE-SDOM</t>
  </si>
  <si>
    <t>Healthy</t>
  </si>
  <si>
    <t>Senescent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</si>
</sst>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40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0070C0"/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690-1D45-A366-64F0861DBA78}"/>
              </c:ext>
            </c:extLst>
          </c:dPt>
          <c:dPt>
            <c:idx val="1"/>
            <c:marker>
              <c:spPr>
                <a:solidFill>
                  <a:srgbClr val="00B050"/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690-1D45-A366-64F0861DBA78}"/>
              </c:ext>
            </c:extLst>
          </c:dPt>
          <c:dPt>
            <c:idx val="2"/>
            <c:marker>
              <c:spPr>
                <a:solidFill>
                  <a:srgbClr val="00B0F0"/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690-1D45-A366-64F0861DBA78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690-1D45-A366-64F0861DBA78}"/>
              </c:ext>
            </c:extLst>
          </c:dPt>
          <c:dPt>
            <c:idx val="4"/>
            <c:marker>
              <c:spPr>
                <a:solidFill>
                  <a:srgbClr val="92D050"/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690-1D45-A366-64F0861DBA78}"/>
              </c:ext>
            </c:extLst>
          </c:dPt>
          <c:dPt>
            <c:idx val="5"/>
            <c:marker>
              <c:spPr>
                <a:solidFill>
                  <a:schemeClr val="accent4"/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690-1D45-A366-64F0861DBA78}"/>
              </c:ext>
            </c:extLst>
          </c:dPt>
          <c:dPt>
            <c:idx val="6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690-1D45-A366-64F0861DBA78}"/>
              </c:ext>
            </c:extLst>
          </c:dPt>
          <c:dPt>
            <c:idx val="7"/>
            <c:marker>
              <c:spPr>
                <a:solidFill>
                  <a:srgbClr val="C00000"/>
                </a:solidFill>
                <a:ln w="381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690-1D45-A366-64F0861DBA7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477574494364588E-2"/>
                  <c:y val="0.22918985810293821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</c:f>
              <c:numCache>
                <c:formatCode>0.000</c:formatCode>
                <c:ptCount val="8"/>
                <c:pt idx="0">
                  <c:v>0</c:v>
                </c:pt>
                <c:pt idx="1">
                  <c:v>6.5589732526909455E-3</c:v>
                </c:pt>
                <c:pt idx="2">
                  <c:v>1.2322341957460639E-3</c:v>
                </c:pt>
                <c:pt idx="3">
                  <c:v>1.3374989630833551E-2</c:v>
                </c:pt>
                <c:pt idx="4">
                  <c:v>6.8617398924031899E-3</c:v>
                </c:pt>
                <c:pt idx="5">
                  <c:v>1.1133606060500562E-2</c:v>
                </c:pt>
                <c:pt idx="6">
                  <c:v>1.0417511019595444E-2</c:v>
                </c:pt>
                <c:pt idx="7">
                  <c:v>1.5095288706093776E-2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10</c:v>
                </c:pt>
                <c:pt idx="1">
                  <c:v>53.3</c:v>
                </c:pt>
                <c:pt idx="2">
                  <c:v>1</c:v>
                </c:pt>
                <c:pt idx="3">
                  <c:v>66.900000000000006</c:v>
                </c:pt>
                <c:pt idx="4">
                  <c:v>27.6</c:v>
                </c:pt>
                <c:pt idx="5">
                  <c:v>64</c:v>
                </c:pt>
                <c:pt idx="6">
                  <c:v>38.5</c:v>
                </c:pt>
                <c:pt idx="7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90-1D45-A366-64F0861D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69775"/>
        <c:axId val="1847371423"/>
      </c:scatterChart>
      <c:valAx>
        <c:axId val="1847369775"/>
        <c:scaling>
          <c:orientation val="minMax"/>
          <c:max val="1.6000000000000004E-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5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Ammended SUVA</a:t>
                </a:r>
                <a:r>
                  <a:rPr lang="en-US" sz="3500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270nm</a:t>
                </a:r>
                <a:r>
                  <a:rPr lang="en-US" sz="35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DOC (m</a:t>
                </a:r>
                <a:r>
                  <a:rPr lang="en-US" sz="35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35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DOC</a:t>
                </a:r>
                <a:r>
                  <a:rPr lang="en-US" sz="35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35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35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7371423"/>
        <c:crosses val="autoZero"/>
        <c:crossBetween val="midCat"/>
      </c:valAx>
      <c:valAx>
        <c:axId val="184737142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5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Recalcitrant </a:t>
                </a:r>
                <a:r>
                  <a:rPr lang="en-US" sz="35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DOC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7369775"/>
        <c:crosses val="autoZero"/>
        <c:crossBetween val="midCat"/>
        <c:majorUnit val="2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152400</xdr:colOff>
      <xdr:row>49</xdr:row>
      <xdr:rowOff>16933</xdr:rowOff>
    </xdr:from>
    <xdr:to>
      <xdr:col>31</xdr:col>
      <xdr:colOff>372532</xdr:colOff>
      <xdr:row>86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E234E0-67E3-024B-82AA-0BB420A00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7B0-B479-3B44-95AC-BD581C37C735}">
  <dimension ref="A1:P9"/>
  <sheetViews>
    <sheetView tabSelected="1" zoomScale="75" workbookViewId="0">
      <selection activeCell="E28" sqref="E28"/>
    </sheetView>
  </sheetViews>
  <sheetFormatPr baseColWidth="10" defaultRowHeight="16" x14ac:dyDescent="0.2"/>
  <cols>
    <col min="3" max="3" width="16" customWidth="1"/>
    <col min="4" max="5" width="10.83203125" style="4"/>
    <col min="6" max="6" width="16.1640625" customWidth="1"/>
    <col min="8" max="8" width="10.83203125" style="3"/>
    <col min="9" max="9" width="21.83203125" customWidth="1"/>
    <col min="10" max="10" width="20.83203125" style="2" customWidth="1"/>
    <col min="11" max="11" width="17.83203125" customWidth="1"/>
    <col min="12" max="12" width="23.5" style="2" customWidth="1"/>
    <col min="13" max="13" width="18.6640625" style="2" customWidth="1"/>
    <col min="14" max="14" width="18" customWidth="1"/>
    <col min="15" max="15" width="22.5" style="2" customWidth="1"/>
    <col min="16" max="16" width="10.83203125" style="2"/>
  </cols>
  <sheetData>
    <row r="1" spans="1:16" x14ac:dyDescent="0.2">
      <c r="A1" t="s">
        <v>18</v>
      </c>
      <c r="B1" t="s">
        <v>0</v>
      </c>
      <c r="C1" t="s">
        <v>15</v>
      </c>
      <c r="D1" s="4" t="s">
        <v>1</v>
      </c>
      <c r="E1" s="4" t="s">
        <v>19</v>
      </c>
      <c r="F1" t="s">
        <v>3</v>
      </c>
      <c r="G1" t="s">
        <v>4</v>
      </c>
      <c r="H1" s="3" t="s">
        <v>2</v>
      </c>
      <c r="I1" t="s">
        <v>5</v>
      </c>
      <c r="J1" s="2" t="s">
        <v>12</v>
      </c>
      <c r="K1" t="s">
        <v>6</v>
      </c>
      <c r="L1" s="2" t="s">
        <v>7</v>
      </c>
      <c r="M1" s="2" t="s">
        <v>8</v>
      </c>
      <c r="N1" t="s">
        <v>9</v>
      </c>
      <c r="O1" s="2" t="s">
        <v>10</v>
      </c>
      <c r="P1" s="2" t="s">
        <v>11</v>
      </c>
    </row>
    <row r="2" spans="1:16" x14ac:dyDescent="0.2">
      <c r="A2" t="s">
        <v>23</v>
      </c>
      <c r="B2">
        <v>10</v>
      </c>
      <c r="C2" t="s">
        <v>16</v>
      </c>
      <c r="D2" s="5" t="s">
        <v>13</v>
      </c>
      <c r="E2" s="5" t="s">
        <v>20</v>
      </c>
      <c r="F2">
        <v>10</v>
      </c>
      <c r="G2">
        <f>100-F2</f>
        <v>90</v>
      </c>
      <c r="H2" s="3">
        <v>0</v>
      </c>
      <c r="I2">
        <v>3.8</v>
      </c>
      <c r="J2" s="2">
        <v>0.25286818950000001</v>
      </c>
      <c r="K2" s="1">
        <v>25.337658344208606</v>
      </c>
      <c r="L2" s="2">
        <f>(I2/100)*K2</f>
        <v>0.96283101707992702</v>
      </c>
      <c r="M2" s="2">
        <f t="shared" ref="M2:M9" si="0">(F2/100)*K2</f>
        <v>2.5337658344208607</v>
      </c>
      <c r="N2" s="2">
        <v>6.1</v>
      </c>
      <c r="O2" s="2">
        <f t="shared" ref="O2:O9" si="1">(N2/100)*K2</f>
        <v>1.545597158996725</v>
      </c>
      <c r="P2" s="2">
        <f t="shared" ref="P2:P9" si="2">SUM(L2+O2)</f>
        <v>2.5084281760766522</v>
      </c>
    </row>
    <row r="3" spans="1:16" x14ac:dyDescent="0.2">
      <c r="A3" t="s">
        <v>23</v>
      </c>
      <c r="B3">
        <v>10</v>
      </c>
      <c r="C3" t="s">
        <v>16</v>
      </c>
      <c r="D3" s="5" t="s">
        <v>14</v>
      </c>
      <c r="E3" s="5" t="s">
        <v>21</v>
      </c>
      <c r="F3">
        <v>53.3</v>
      </c>
      <c r="G3">
        <f t="shared" ref="G3:G9" si="3">100-F3</f>
        <v>46.7</v>
      </c>
      <c r="H3" s="3">
        <v>6.5589732526909455E-3</v>
      </c>
      <c r="I3">
        <v>37.200000000000003</v>
      </c>
      <c r="J3" s="2">
        <v>0.71879976599999984</v>
      </c>
      <c r="K3" s="1">
        <v>13.945497386258197</v>
      </c>
      <c r="L3" s="2">
        <f t="shared" ref="L3:L9" si="4">(I3/100)*K3</f>
        <v>5.1877250276880496</v>
      </c>
      <c r="M3" s="2">
        <f t="shared" si="0"/>
        <v>7.4329501068756176</v>
      </c>
      <c r="N3">
        <v>52.1</v>
      </c>
      <c r="O3" s="2">
        <f t="shared" si="1"/>
        <v>7.265604138240521</v>
      </c>
      <c r="P3" s="2">
        <f t="shared" si="2"/>
        <v>12.453329165928571</v>
      </c>
    </row>
    <row r="4" spans="1:16" x14ac:dyDescent="0.2">
      <c r="A4" t="s">
        <v>23</v>
      </c>
      <c r="B4">
        <v>200</v>
      </c>
      <c r="C4" t="s">
        <v>17</v>
      </c>
      <c r="D4" s="5" t="s">
        <v>13</v>
      </c>
      <c r="E4" s="5" t="s">
        <v>20</v>
      </c>
      <c r="F4">
        <v>1</v>
      </c>
      <c r="G4">
        <f t="shared" si="3"/>
        <v>99</v>
      </c>
      <c r="H4" s="3">
        <v>1.2322341957460639E-3</v>
      </c>
      <c r="I4">
        <v>3.8</v>
      </c>
      <c r="J4" s="2">
        <v>0.29271602200000002</v>
      </c>
      <c r="K4" s="1">
        <v>18.221982658528525</v>
      </c>
      <c r="L4" s="2">
        <f t="shared" si="4"/>
        <v>0.69243534102408388</v>
      </c>
      <c r="M4" s="2">
        <f t="shared" si="0"/>
        <v>0.18221982658528524</v>
      </c>
      <c r="N4" s="2">
        <v>6.1</v>
      </c>
      <c r="O4" s="2">
        <f t="shared" si="1"/>
        <v>1.11154094217024</v>
      </c>
      <c r="P4" s="2">
        <f t="shared" si="2"/>
        <v>1.803976283194324</v>
      </c>
    </row>
    <row r="5" spans="1:16" x14ac:dyDescent="0.2">
      <c r="A5" t="s">
        <v>23</v>
      </c>
      <c r="B5">
        <v>200</v>
      </c>
      <c r="C5" t="s">
        <v>17</v>
      </c>
      <c r="D5" s="5" t="s">
        <v>14</v>
      </c>
      <c r="E5" s="5" t="s">
        <v>21</v>
      </c>
      <c r="F5">
        <v>66.900000000000006</v>
      </c>
      <c r="G5">
        <f t="shared" si="3"/>
        <v>33.099999999999994</v>
      </c>
      <c r="H5" s="3">
        <v>1.3374989630833551E-2</v>
      </c>
      <c r="I5">
        <v>37.200000000000003</v>
      </c>
      <c r="J5" s="2">
        <v>0.98819357050000023</v>
      </c>
      <c r="K5" s="1">
        <v>9.1028268356075515</v>
      </c>
      <c r="L5" s="2">
        <f t="shared" si="4"/>
        <v>3.3862515828460098</v>
      </c>
      <c r="M5" s="2">
        <f t="shared" si="0"/>
        <v>6.0897911530214524</v>
      </c>
      <c r="N5">
        <v>52.1</v>
      </c>
      <c r="O5" s="2">
        <f t="shared" si="1"/>
        <v>4.7425727813515346</v>
      </c>
      <c r="P5" s="2">
        <f t="shared" si="2"/>
        <v>8.1288243641975448</v>
      </c>
    </row>
    <row r="6" spans="1:16" x14ac:dyDescent="0.2">
      <c r="A6" t="s">
        <v>22</v>
      </c>
      <c r="B6">
        <v>1</v>
      </c>
      <c r="C6" t="s">
        <v>16</v>
      </c>
      <c r="D6" s="5" t="s">
        <v>13</v>
      </c>
      <c r="E6" s="5" t="s">
        <v>20</v>
      </c>
      <c r="F6">
        <v>27.6</v>
      </c>
      <c r="G6">
        <f t="shared" si="3"/>
        <v>72.400000000000006</v>
      </c>
      <c r="H6" s="3">
        <v>6.8617398924031899E-3</v>
      </c>
      <c r="I6">
        <v>12</v>
      </c>
      <c r="J6" s="2">
        <v>0.57462419499999995</v>
      </c>
      <c r="K6" s="1">
        <v>4.4399791035919094</v>
      </c>
      <c r="L6" s="2">
        <f t="shared" si="4"/>
        <v>0.53279749243102914</v>
      </c>
      <c r="M6" s="2">
        <f t="shared" si="0"/>
        <v>1.2254342325913672</v>
      </c>
      <c r="N6" s="2">
        <v>38.299999999999997</v>
      </c>
      <c r="O6" s="2">
        <f t="shared" si="1"/>
        <v>1.7005119966757012</v>
      </c>
      <c r="P6" s="2">
        <f t="shared" si="2"/>
        <v>2.2333094891067304</v>
      </c>
    </row>
    <row r="7" spans="1:16" x14ac:dyDescent="0.2">
      <c r="A7" t="s">
        <v>22</v>
      </c>
      <c r="B7">
        <v>1</v>
      </c>
      <c r="C7" t="s">
        <v>16</v>
      </c>
      <c r="D7" s="5" t="s">
        <v>14</v>
      </c>
      <c r="E7" s="5" t="s">
        <v>21</v>
      </c>
      <c r="F7">
        <v>64</v>
      </c>
      <c r="G7">
        <f t="shared" si="3"/>
        <v>36</v>
      </c>
      <c r="H7" s="3">
        <v>1.1133606060500562E-2</v>
      </c>
      <c r="I7">
        <v>27.4</v>
      </c>
      <c r="J7" s="2">
        <v>0.91292394799999987</v>
      </c>
      <c r="K7" s="1">
        <v>4.9013232341185073</v>
      </c>
      <c r="L7" s="2">
        <f t="shared" si="4"/>
        <v>1.3429625661484708</v>
      </c>
      <c r="M7" s="2">
        <f t="shared" si="0"/>
        <v>3.1368468698358449</v>
      </c>
      <c r="N7">
        <v>61.9</v>
      </c>
      <c r="O7" s="2">
        <f t="shared" si="1"/>
        <v>3.0339190819193562</v>
      </c>
      <c r="P7" s="2">
        <f t="shared" si="2"/>
        <v>4.376881648067827</v>
      </c>
    </row>
    <row r="8" spans="1:16" x14ac:dyDescent="0.2">
      <c r="A8" t="s">
        <v>22</v>
      </c>
      <c r="B8">
        <v>200</v>
      </c>
      <c r="C8" t="s">
        <v>17</v>
      </c>
      <c r="D8" s="5" t="s">
        <v>13</v>
      </c>
      <c r="E8" s="5" t="s">
        <v>20</v>
      </c>
      <c r="F8">
        <v>38.5</v>
      </c>
      <c r="G8">
        <f t="shared" si="3"/>
        <v>61.5</v>
      </c>
      <c r="H8" s="3">
        <v>1.0417511019595444E-2</v>
      </c>
      <c r="I8">
        <v>12</v>
      </c>
      <c r="J8" s="2">
        <v>0.67547975449999997</v>
      </c>
      <c r="K8" s="1">
        <v>2.9121519335617236</v>
      </c>
      <c r="L8" s="2">
        <f t="shared" si="4"/>
        <v>0.34945823202740683</v>
      </c>
      <c r="M8" s="2">
        <f t="shared" si="0"/>
        <v>1.1211784944212637</v>
      </c>
      <c r="N8" s="2">
        <v>38.299999999999997</v>
      </c>
      <c r="O8" s="2">
        <f t="shared" si="1"/>
        <v>1.11535419055414</v>
      </c>
      <c r="P8" s="2">
        <f t="shared" si="2"/>
        <v>1.4648124225815469</v>
      </c>
    </row>
    <row r="9" spans="1:16" x14ac:dyDescent="0.2">
      <c r="A9" t="s">
        <v>22</v>
      </c>
      <c r="B9">
        <v>200</v>
      </c>
      <c r="C9" t="s">
        <v>17</v>
      </c>
      <c r="D9" s="5" t="s">
        <v>14</v>
      </c>
      <c r="E9" s="5" t="s">
        <v>21</v>
      </c>
      <c r="F9">
        <v>84.8</v>
      </c>
      <c r="G9">
        <f t="shared" si="3"/>
        <v>15.200000000000003</v>
      </c>
      <c r="H9" s="3">
        <v>1.5095288706093776E-2</v>
      </c>
      <c r="I9">
        <v>27.4</v>
      </c>
      <c r="J9" s="2">
        <v>1.054328377</v>
      </c>
      <c r="K9" s="1">
        <v>6.2923591838367088</v>
      </c>
      <c r="L9" s="2">
        <f t="shared" si="4"/>
        <v>1.7241064163712581</v>
      </c>
      <c r="M9" s="2">
        <f t="shared" si="0"/>
        <v>5.3359205878935292</v>
      </c>
      <c r="N9">
        <v>61.9</v>
      </c>
      <c r="O9" s="2">
        <f t="shared" si="1"/>
        <v>3.8949703347949227</v>
      </c>
      <c r="P9" s="2">
        <f t="shared" si="2"/>
        <v>5.6190767511661806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2023-01-23T23:32:33Z</dcterms:created>
  <dcterms:modified xsi:type="dcterms:W3CDTF">2024-03-27T17:39:06Z</dcterms:modified>
</cp:coreProperties>
</file>