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3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8.xml" ContentType="application/vnd.openxmlformats-officedocument.spreadsheetml.revisionLog+xml"/>
  <Override PartName="/xl/revisions/revisionLog16.xml" ContentType="application/vnd.openxmlformats-officedocument.spreadsheetml.revisionLog+xml"/>
  <Override PartName="/xl/revisions/revisionLog21.xml" ContentType="application/vnd.openxmlformats-officedocument.spreadsheetml.revisionLog+xml"/>
  <Override PartName="/xl/revisions/revisionLog29.xml" ContentType="application/vnd.openxmlformats-officedocument.spreadsheetml.revisionLog+xml"/>
  <Override PartName="/xl/revisions/revisionLog12.xml" ContentType="application/vnd.openxmlformats-officedocument.spreadsheetml.revisionLog+xml"/>
  <Override PartName="/xl/revisions/revisionLog20.xml" ContentType="application/vnd.openxmlformats-officedocument.spreadsheetml.revisionLog+xml"/>
  <Override PartName="/xl/revisions/revisionLog24.xml" ContentType="application/vnd.openxmlformats-officedocument.spreadsheetml.revisionLog+xml"/>
  <Override PartName="/xl/revisions/revisionLog7.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19.xml" ContentType="application/vnd.openxmlformats-officedocument.spreadsheetml.revisionLog+xml"/>
  <Override PartName="/xl/revisions/revisionLog27.xml" ContentType="application/vnd.openxmlformats-officedocument.spreadsheetml.revisionLog+xml"/>
  <Override PartName="/xl/revisions/revisionLog32.xml" ContentType="application/vnd.openxmlformats-officedocument.spreadsheetml.revisionLog+xml"/>
  <Override PartName="/xl/revisions/revisionLog1.xml" ContentType="application/vnd.openxmlformats-officedocument.spreadsheetml.revisionLog+xml"/>
  <Override PartName="/xl/revisions/revisionLog10.xml" ContentType="application/vnd.openxmlformats-officedocument.spreadsheetml.revisionLog+xml"/>
  <Override PartName="/xl/revisions/revisionLog14.xml" ContentType="application/vnd.openxmlformats-officedocument.spreadsheetml.revisionLog+xml"/>
  <Override PartName="/xl/revisions/revisionLog35.xml" ContentType="application/vnd.openxmlformats-officedocument.spreadsheetml.revisionLog+xml"/>
  <Override PartName="/xl/revisions/revisionLog5.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1.xml" ContentType="application/vnd.openxmlformats-officedocument.spreadsheetml.revisionLog+xml"/>
  <Override PartName="/xl/revisions/revisionLog34.xml" ContentType="application/vnd.openxmlformats-officedocument.spreadsheetml.revisionLog+xml"/>
  <Override PartName="/xl/revisions/revisionLog3.xml" ContentType="application/vnd.openxmlformats-officedocument.spreadsheetml.revisionLog+xml"/>
  <Override PartName="/xl/revisions/revisionLog9.xml" ContentType="application/vnd.openxmlformats-officedocument.spreadsheetml.revisionLog+xml"/>
  <Override PartName="/xl/revisions/revisionLog17.xml" ContentType="application/vnd.openxmlformats-officedocument.spreadsheetml.revisionLog+xml"/>
  <Override PartName="/xl/revisions/revisionLog22.xml" ContentType="application/vnd.openxmlformats-officedocument.spreadsheetml.revisionLog+xml"/>
  <Override PartName="/xl/revisions/revisionLog30.xml" ContentType="application/vnd.openxmlformats-officedocument.spreadsheetml.revisionLog+xml"/>
  <Override PartName="/xl/revisions/revisionLog4.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2325"/>
  <x:workbookPr codeName="ThisWorkbook" defaultThemeVersion="124226"/>
  <mc:AlternateContent xmlns:mc="http://schemas.openxmlformats.org/markup-compatibility/2006">
    <mc:Choice Requires="x15">
      <x15ac:absPath xmlns:x15ac="http://schemas.microsoft.com/office/spreadsheetml/2010/11/ac" url="C:\Users\ST6202\Downloads\"/>
    </mc:Choice>
  </mc:AlternateContent>
  <xr:revisionPtr revIDLastSave="0" documentId="13_ncr:81_{365D199F-7316-4C1A-AF12-AAF1E9208A23}" xr6:coauthVersionLast="45" xr6:coauthVersionMax="45" xr10:uidLastSave="{00000000-0000-0000-0000-000000000000}"/>
  <x:bookViews>
    <x:workbookView xWindow="-108" yWindow="-108" windowWidth="23256" windowHeight="12576" firstSheet="0" activeTab="4" xr2:uid="{00000000-000D-0000-FFFF-FFFF00000000}"/>
  </x:bookViews>
  <x:sheets>
    <x:sheet name="Financial Capital" sheetId="1" r:id="rId1"/>
    <x:sheet name="Manufacture Capital" sheetId="2" r:id="rId2"/>
    <x:sheet name="Social &amp; Relationship Capital" sheetId="4" state="hidden" r:id="rId3"/>
    <x:sheet name="Natural Capital" sheetId="5" state="hidden" r:id="rId4"/>
    <x:sheet name="Human Capital" sheetId="3" r:id="rId5"/>
    <x:sheet name="labor practice" sheetId="6" state="hidden" r:id="rId6"/>
  </x:sheets>
  <x:definedNames>
    <x:definedName name="_ftn1" localSheetId="2">'Social &amp; Relationship Capital'!$A$193</x:definedName>
    <x:definedName name="_ftnref1" localSheetId="2">'Social &amp; Relationship Capital'!$B$184</x:definedName>
    <x:definedName name="_ftn10" localSheetId="3">'Natural Capital'!$A$171</x:definedName>
    <x:definedName name="_ftn11" localSheetId="3">'Natural Capital'!$A$172</x:definedName>
    <x:definedName name="_ftn12" localSheetId="3">'Natural Capital'!$A$173</x:definedName>
    <x:definedName name="_ftn2" localSheetId="3">'Natural Capital'!$A$163</x:definedName>
    <x:definedName name="_ftn3" localSheetId="3">'Natural Capital'!$A$164</x:definedName>
    <x:definedName name="_ftn4" localSheetId="3">'Natural Capital'!$A$165</x:definedName>
    <x:definedName name="_ftn5" localSheetId="3">'Natural Capital'!$A$166</x:definedName>
    <x:definedName name="_ftn6" localSheetId="3">'Natural Capital'!$A$167</x:definedName>
    <x:definedName name="_ftn7" localSheetId="3">'Natural Capital'!$A$168</x:definedName>
    <x:definedName name="_ftn8" localSheetId="3">'Natural Capital'!$A$169</x:definedName>
    <x:definedName name="_ftn9" localSheetId="3">'Natural Capital'!$A$170</x:definedName>
    <x:definedName name="_ftnref10" localSheetId="3">'Natural Capital'!$B$123</x:definedName>
    <x:definedName name="_ftnref11" localSheetId="3">'Natural Capital'!$B$131</x:definedName>
    <x:definedName name="_ftnref12" localSheetId="3">'Natural Capital'!$B$146</x:definedName>
    <x:definedName name="_ftnref2" localSheetId="3">'Natural Capital'!$B$48</x:definedName>
    <x:definedName name="_ftnref3" localSheetId="3">'Natural Capital'!$B$49</x:definedName>
    <x:definedName name="_ftnref4" localSheetId="3">'Natural Capital'!$B$57</x:definedName>
    <x:definedName name="_ftnref5" localSheetId="3">'Natural Capital'!$B$58</x:definedName>
    <x:definedName name="_ftnref6" localSheetId="3">'Natural Capital'!$B$62</x:definedName>
    <x:definedName name="_ftnref7" localSheetId="3">'Natural Capital'!$B$93</x:definedName>
    <x:definedName name="_ftnref8" localSheetId="3">'Natural Capital'!$B$112</x:definedName>
    <x:definedName name="_ftnref9" localSheetId="3">'Natural Capital'!$B$115</x:definedName>
    <x:definedName name="_Ref515453125" localSheetId="3">'Natural Capital'!$B$49</x:definedName>
    <x:definedName name="_Ref515453235" localSheetId="3">'Natural Capital'!$B$57</x:definedName>
  </x:definedNames>
  <x:calcPr calcId="191029"/>
  <x:customWorkbookViews>
    <x:customWorkbookView name="ST6202 - Personal View" guid="{3181EFCC-64AD-4444-B924-37A8E2411B78}" mergeInterval="0" personalView="1" maximized="1" xWindow="-9" yWindow="-9" windowWidth="1938" windowHeight="1048" activeSheetId="3"/>
    <x:customWorkbookView name="Khwanrudee I &lt;C-SM-ST/8910&gt; - Personal View" guid="{2F65F669-4792-49FC-A8DB-2FE4E8B2ADC1}" mergeInterval="0" personalView="1" maximized="1" windowWidth="1362" windowHeight="543" activeSheetId="3"/>
    <x:customWorkbookView name="Somchit N &lt;C-SM-SD/4034&gt; - Personal View" guid="{F1E964C3-8775-4144-85E6-187232271130}" mergeInterval="0" personalView="1" maximized="1" xWindow="-8" yWindow="-8" windowWidth="1382" windowHeight="744" activeSheetId="3"/>
    <x:customWorkbookView name="NUM - Personal View" guid="{FED6E811-8ACD-4ED8-B757-F40DA5814923}" mergeInterval="0" personalView="1" maximized="1" xWindow="1912" yWindow="-8" windowWidth="1616" windowHeight="876" activeSheetId="3"/>
  </x:customWorkbookViews>
  <x:extLst>
    <x:ext xmlns:xcalcf="http://schemas.microsoft.com/office/spreadsheetml/2018/calcfeatures" uri="{B58B0392-4F1F-4190-BB64-5DF3571DCE5F}">
      <xcalcf:calcFeatures>
        <xcalcf:feature name="microsoft.com:RD"/>
        <xcalcf:feature name="microsoft.com:FV"/>
      </xcalcf:calcFeatures>
    </x:ext>
  </x:extLst>
</x:workbook>
</file>

<file path=xl/calcChain.xml><?xml version="1.0" encoding="utf-8"?>
<x:calcChain xmlns:x="http://schemas.openxmlformats.org/spreadsheetml/2006/main">
  <x:c r="I7" i="1"/>
  <x:c r="J7" i="1"/>
  <x:c r="K7" i="1"/>
  <x:c r="L7" i="1"/>
  <x:c r="H15" i="1"/>
  <x:c r="D16" i="1"/>
  <x:c r="E16" i="1"/>
  <x:c r="F16" i="1"/>
  <x:c r="G16" i="1"/>
  <x:c r="H16" i="1"/>
  <x:c r="H22" i="4"/>
  <x:c r="H26" i="4"/>
  <x:c r="H30" i="4"/>
  <x:c r="H34" i="4"/>
  <x:c r="H44" i="4"/>
  <x:c r="H78" i="4"/>
  <x:c r="G83" i="4"/>
  <x:c r="H83" i="4"/>
  <x:c r="G85" i="4"/>
  <x:c r="H85" i="4"/>
  <x:c r="G87" i="4"/>
  <x:c r="H87" i="4"/>
  <x:c r="G134" i="4"/>
  <x:c r="H134" i="4"/>
  <x:c r="G139" i="4"/>
  <x:c r="H139" i="4"/>
  <x:c r="G144" i="4"/>
  <x:c r="H144" i="4"/>
  <x:c r="H164" i="4"/>
  <x:c r="H165" i="4"/>
  <x:c r="H166" i="4"/>
  <x:c r="H167" i="4"/>
  <x:c r="H168" i="4"/>
  <x:c r="H169" i="4"/>
  <x:c r="H170" i="4"/>
  <x:c r="H173" i="4"/>
</x:calcChain>
</file>

<file path=xl/comments3.xml><?xml version="1.0" encoding="utf-8"?>
<x:comments xmlns:x="http://schemas.openxmlformats.org/spreadsheetml/2006/main">
  <x:authors>
    <x:author>Khwanrudee I &lt;C-SM-ST/8910&gt;</x:author>
    <x:author>Author</x:author>
  </x:authors>
  <x:commentList>
    <x:comment ref="H11" authorId="0">
      <x:text>
        <x:r>
          <x:rPr>
            <x:b/>
            <x:vertAlign val="baseline"/>
            <x:sz val="9"/>
            <x:color rgb="FF000000"/>
            <x:rFont val="Tahoma"/>
            <x:family val="2"/>
          </x:rPr>
          <x:t>Khwanrudee I &lt;C-SM-ST/8910&gt;:</x:t>
        </x:r>
        <x:r>
          <x:rPr>
            <x:vertAlign val="baseline"/>
            <x:sz val="9"/>
            <x:color rgb="FF000000"/>
            <x:rFont val="Tahoma"/>
            <x:family val="2"/>
          </x:rPr>
          <x:t xml:space="preserve">
Source: AR2018 p.260 
"Employee benefit expenses"
</x:t>
        </x:r>
      </x:text>
    </x:comment>
    <x:comment ref="B16" authorId="1">
      <x:text>
        <x:r>
          <x:rPr>
            <x:b/>
            <x:vertAlign val="baseline"/>
            <x:sz val="9"/>
            <x:color rgb="FF000000"/>
            <x:rFont val="Tahoma"/>
            <x:family val="2"/>
          </x:rPr>
          <x:t>Author:</x:t>
        </x:r>
        <x:r>
          <x:rPr>
            <x:vertAlign val="baseline"/>
            <x:sz val="9"/>
            <x:color rgb="FF000000"/>
            <x:rFont val="Tahoma"/>
            <x:family val="2"/>
          </x:rPr>
          <x:t xml:space="preserve">
Sum of (Net sales plus revenues – Employee wages and benefit – Operating cost – Payments to government – Payments to providers of capital – Community investment)</x:t>
        </x:r>
      </x:text>
    </x:comment>
  </x:commentList>
</x:comments>
</file>

<file path=xl/comments4.xml><?xml version="1.0" encoding="utf-8"?>
<x:comments xmlns:x="http://schemas.openxmlformats.org/spreadsheetml/2006/main">
  <x:authors>
    <x:author>Khwanrudee I &lt;C-SM-ST/8910&gt;</x:author>
  </x:authors>
  <x:commentList>
    <x:comment ref="H173" authorId="0">
      <x:text>
        <x:r>
          <x:rPr>
            <x:b/>
            <x:vertAlign val="baseline"/>
            <x:sz val="9"/>
            <x:color rgb="FF000000"/>
            <x:rFont val="Tahoma"/>
            <x:family val="2"/>
          </x:rPr>
          <x:t>Khwanrudee I &lt;C-SM-ST/8910&gt;:</x:t>
        </x:r>
        <x:r>
          <x:rPr>
            <x:vertAlign val="baseline"/>
            <x:sz val="9"/>
            <x:color rgb="FF000000"/>
            <x:rFont val="Tahoma"/>
            <x:family val="2"/>
          </x:rPr>
          <x:t xml:space="preserve">
ค่าเฉลี่ยเงินเดือน พนักงาน GC (ไม่รวม Secondment Out) as of 31/12/18 = 80,400 บาท
</x:t>
        </x:r>
      </x:text>
    </x:comment>
  </x:commentList>
</x:comments>
</file>

<file path=xl/sharedStrings.xml><?xml version="1.0" encoding="utf-8"?>
<x:sst xmlns:x="http://schemas.openxmlformats.org/spreadsheetml/2006/main" count="535" uniqueCount="535">
  <x:si>
    <x:t>Financial Capital</x:t>
  </x:si>
  <x:si>
    <x:t>GRI</x:t>
  </x:si>
  <x:si>
    <x:t>Required Data</x:t>
  </x:si>
  <x:si>
    <x:t>Unit</x:t>
  </x:si>
  <x:si>
    <x:t>Data Collection Period</x:t>
  </x:si>
  <x:si>
    <x:t>201-1</x:t>
  </x:si>
  <x:si>
    <x:t>Direct Economic Value Generated</x:t>
  </x:si>
  <x:si>
    <x:t>USD</x:t>
  </x:si>
  <x:si>
    <x:t>KTB @28/12/2018</x:t>
  </x:si>
  <x:si>
    <x:t>Sale Revenue</x:t>
  </x:si>
  <x:si>
    <x:t>Million Baht</x:t>
  </x:si>
  <x:si>
    <x:t>Revenues from sale of goods and rendering of services</x:t>
  </x:si>
  <x:si>
    <x:r>
      <x:rPr>
        <x:vertAlign val="baseline"/>
        <x:sz val="10"/>
        <x:color rgb="FF000000"/>
        <x:rFont val="Cordia New"/>
        <x:family val="2"/>
      </x:rPr>
      <x:t xml:space="preserve">Net sales plus revenues from financial investments and sales of assets </x:t>
    </x:r>
    <x:r>
      <x:rPr>
        <x:vertAlign val="superscript"/>
        <x:sz val="10"/>
        <x:color rgb="FF000000"/>
        <x:rFont val="Cordia New"/>
        <x:family val="2"/>
      </x:rPr>
      <x:t>[1]</x:t>
    </x:r>
  </x:si>
  <x:si>
    <x:t>Economic Value Distributed</x:t>
  </x:si>
  <x:si>
    <x:r>
      <x:rPr>
        <x:vertAlign val="baseline"/>
        <x:sz val="10"/>
        <x:color rgb="FF000000"/>
        <x:rFont val="Cordia New"/>
        <x:family val="2"/>
      </x:rPr>
      <x:t>Employee wages</x:t>
    </x:r>
    <x:r>
      <x:rPr>
        <x:vertAlign val="superscript"/>
        <x:sz val="10"/>
        <x:color rgb="FF000000"/>
        <x:rFont val="Cordia New"/>
        <x:family val="2"/>
      </x:rPr>
      <x:t>[2]</x:t>
    </x:r>
    <x:r>
      <x:rPr>
        <x:vertAlign val="baseline"/>
        <x:sz val="10"/>
        <x:color rgb="FF000000"/>
        <x:rFont val="Cordia New"/>
        <x:family val="2"/>
      </x:rPr>
      <x:t xml:space="preserve"> and benefits</x:t>
    </x:r>
    <x:r>
      <x:rPr>
        <x:vertAlign val="superscript"/>
        <x:sz val="10"/>
        <x:color rgb="FF000000"/>
        <x:rFont val="Cordia New"/>
        <x:family val="2"/>
      </x:rPr>
      <x:t>[3]</x:t>
    </x:r>
  </x:si>
  <x:si>
    <x:r>
      <x:rPr>
        <x:vertAlign val="baseline"/>
        <x:sz val="10"/>
        <x:color rgb="FF000000"/>
        <x:rFont val="Cordia New"/>
        <x:family val="2"/>
      </x:rPr>
      <x:t>Operating cost</x:t>
    </x:r>
    <x:r>
      <x:rPr>
        <x:vertAlign val="superscript"/>
        <x:sz val="10"/>
        <x:color rgb="FF000000"/>
        <x:rFont val="Cordia New"/>
        <x:family val="2"/>
      </x:rPr>
      <x:t>[4]</x:t>
    </x:r>
  </x:si>
  <x:si>
    <x:r>
      <x:rPr>
        <x:vertAlign val="baseline"/>
        <x:sz val="10"/>
        <x:color rgb="FF000000"/>
        <x:rFont val="Cordia New"/>
        <x:family val="2"/>
      </x:rPr>
      <x:t>Payments to government</x:t>
    </x:r>
    <x:r>
      <x:rPr>
        <x:vertAlign val="superscript"/>
        <x:sz val="10"/>
        <x:color rgb="FF000000"/>
        <x:rFont val="Cordia New"/>
        <x:family val="2"/>
      </x:rPr>
      <x:t>[5]</x:t>
    </x:r>
    <x:r>
      <x:rPr>
        <x:vertAlign val="baseline"/>
        <x:sz val="10"/>
        <x:color rgb="FF000000"/>
        <x:rFont val="Cordia New"/>
        <x:family val="2"/>
      </x:rPr>
      <x:t>: Gross taxes</x:t>
    </x:r>
  </x:si>
  <x:si>
    <x:r>
      <x:rPr>
        <x:vertAlign val="baseline"/>
        <x:sz val="10"/>
        <x:color rgb="FF000000"/>
        <x:rFont val="Cordia New"/>
        <x:family val="2"/>
      </x:rPr>
      <x:t>Payments to providers of capital</x:t>
    </x:r>
    <x:r>
      <x:rPr>
        <x:vertAlign val="superscript"/>
        <x:sz val="10"/>
        <x:color rgb="FF000000"/>
        <x:rFont val="Cordia New"/>
        <x:family val="2"/>
      </x:rPr>
      <x:t>[6]</x:t>
    </x:r>
    <x:r>
      <x:rPr>
        <x:vertAlign val="baseline"/>
        <x:sz val="10"/>
        <x:color rgb="FF000000"/>
        <x:rFont val="Cordia New"/>
        <x:family val="2"/>
      </x:rPr>
      <x:t>: Dividend payments</x:t>
    </x:r>
  </x:si>
  <x:si>
    <x:t>Community investments</x:t>
  </x:si>
  <x:si>
    <x:t>Economic value retained</x:t>
  </x:si>
  <x:si>
    <x:t>204-1</x:t>
  </x:si>
  <x:si>
    <x:t>Proportion of spending on local suppliers in Thailand</x:t>
  </x:si>
  <x:si>
    <x:t>%</x:t>
  </x:si>
  <x:si>
    <x:t>Note:</x:t>
  </x:si>
  <x:si>
    <x:t>[1] Net sales plus revenues from financial investment include revenues from sale of goods and rendering of services, and investment income</x:t>
  </x:si>
  <x:si>
    <x:t>[2] Total Wages comprises employee salaries, including amounts paid to government institutions (such as employee taxes, levies, and unemployment funds) on behalf of employees. Non-employees working in an operational role are normally not included here, but rather under operating costs as a service purchased.</x:t>
  </x:si>
  <x:si>
    <x:t>[3] Total benefits include regular contributions (such as to pensions, insurance, company vehicles, and private health), as well as other employee support such as housing, interest free loans, public transport assistance, educational grants, and redundancy payments. They do not include training, costs of protective equipment, or other cost items directly related to the employee’s job function.</x:t>
  </x:si>
  <x:si>
    <x:t>[4] Operating Cost includes cost of sale of goods and rendering of services, selling and distribution expenses and, and administrative expenses</x:t>
  </x:si>
  <x:si>
    <x:t xml:space="preserve">[5] All of the organization's taxes (include corporate, income, and property) plus related penalties paid at the international, national, and local level, excludes deffered taxes. </x:t>
  </x:si>
  <x:si>
    <x:t xml:space="preserve">[6] Dividend to all shareholders, plus interest payments made to providers of loans. (Interest payments made to providers of loans can include; interest on all forms of debt and borrowings and arreares of dividends due to preferred shareholders) </x:t>
  </x:si>
  <x:si>
    <x:t>Manufacture Capital</x:t>
  </x:si>
  <x:si>
    <x:t>Return on Environmental Investment</x:t>
  </x:si>
  <x:si>
    <x:t>Total expenditures</x:t>
  </x:si>
  <x:si>
    <x:t xml:space="preserve">Capital investments </x:t>
  </x:si>
  <x:si>
    <x:t xml:space="preserve">Operating expenses </x:t>
  </x:si>
  <x:si>
    <x:t>Waste disposal, emission treatment, and remediation costs</x:t>
  </x:si>
  <x:si>
    <x:t>Prevention and environmental management costs</x:t>
  </x:si>
  <x:si>
    <x:t>Savings, cost avoidance, income, tax incentives, etc.</x:t>
  </x:si>
  <x:si>
    <x:t>Operations covered (by revenue, production volume, or employees, etc.)</x:t>
  </x:si>
  <x:si>
    <x:t>% of operation covered</x:t>
  </x:si>
  <x:si>
    <x:t>Social and Relationship Capital</x:t>
  </x:si>
  <x:si>
    <x:t>Corporate Governance</x:t>
  </x:si>
  <x:si>
    <x:t>-</x:t>
  </x:si>
  <x:si>
    <x:t>Non-executive Chairman/Lead Director</x:t>
  </x:si>
  <x:si>
    <x:t>Number of years that company adopt approach the "Chairman is non-executive and independent"</x:t>
  </x:si>
  <x:si>
    <x:t>Year</x:t>
  </x:si>
  <x:si>
    <x:t>Board Industry Experience</x:t>
  </x:si>
  <x:si>
    <x:t>Number of board members that have relevant working experience in company's sector according to GICS level 1 sector classification</x:t>
  </x:si>
  <x:si>
    <x:t>Number</x:t>
  </x:si>
  <x:si>
    <x:t>NA</x:t>
  </x:si>
  <x:si>
    <x:t>Board Effectiveness</x:t>
  </x:si>
  <x:si>
    <x:t>Average board meeting attendance</x:t>
  </x:si>
  <x:si>
    <x:t>% of meetings of board of directors/supervisor board</x:t>
  </x:si>
  <x:si>
    <x:t>Minimum of attendance for all members required, at least</x:t>
  </x:si>
  <x:si>
    <x:t>Number of non-executive/ independent directors with 4 or less other mandates:</x:t>
  </x:si>
  <x:si>
    <x:t>Number of other mandates for non-executive/independent directors restricted to</x:t>
  </x:si>
  <x:si>
    <x:t>Average Tenure</x:t>
  </x:si>
  <x:si>
    <x:t>Average tenure of board members in years</x:t>
  </x:si>
  <x:si>
    <x:t>Executive Compensation – Alignment with Long-Term Performance</x:t>
  </x:si>
  <x:si>
    <x:t>The longest performance period covered by your executive compensation plan</x:t>
  </x:si>
  <x:si>
    <x:t>The longest time vesting period for variable CEO compensation</x:t>
  </x:si>
  <x:si>
    <x:t>Transparency of Executive Compensation</x:t>
  </x:si>
  <x:si>
    <x:t>Total compensation of President &amp; CEO</x:t>
  </x:si>
  <x:si>
    <x:t>Baht</x:t>
  </x:si>
  <x:si>
    <x:t>Salary of President &amp; CEO</x:t>
  </x:si>
  <x:si>
    <x:t>Bonus of President &amp; CEO</x:t>
  </x:si>
  <x:si>
    <x:t>Provident Fund of President &amp; CEO</x:t>
  </x:si>
  <x:si>
    <x:t>Total compensation of Executive (3 persons excluding President &amp; CEO)</x:t>
  </x:si>
  <x:si>
    <x:t>Salary of Executive (3 persons excluding President &amp; CEO)</x:t>
  </x:si>
  <x:si>
    <x:t>Bonus of Executive (3 persons excluding President &amp; CEO)</x:t>
  </x:si>
  <x:si>
    <x:t>Provident Fund of Executive (3 persons excluding President &amp; CEO)</x:t>
  </x:si>
  <x:si>
    <x:t>Total compensation of Executives (Executive Vice President)</x:t>
  </x:si>
  <x:si>
    <x:t>Salary of Executives (Executive Vice President)</x:t>
  </x:si>
  <x:si>
    <x:t>Bonus of Executives (Executive Vice President)</x:t>
  </x:si>
  <x:si>
    <x:t>Provident Fund of Executives (Executive Vice President)</x:t>
  </x:si>
  <x:si>
    <x:t>Total compensation of Executives (Senior Vice President)</x:t>
  </x:si>
  <x:si>
    <x:t>Salary of Executives (Senior Vice President)</x:t>
  </x:si>
  <x:si>
    <x:t>Bonus of Executives (Senior Vice President)</x:t>
  </x:si>
  <x:si>
    <x:t>Provident Fund of Executives (Senior Vice President)</x:t>
  </x:si>
  <x:si>
    <x:t>Disclosure of Median or Mean Compensation of all Employees &amp; CEO Compensation</x:t>
  </x:si>
  <x:si>
    <x:t>Median annual compensation of all employees, except the CEO</x:t>
  </x:si>
  <x:si>
    <x:t>Mean annual compensation of all employees, except the CEO</x:t>
  </x:si>
  <x:si>
    <x:t>Ratio of the median employee compensation and the total annual compensation of the CEO</x:t>
  </x:si>
  <x:si>
    <x:t>Ratio</x:t>
  </x:si>
  <x:si>
    <x:t>Ratio of the mean employee compensation and the total annual compensation of the CEO</x:t>
  </x:si>
  <x:si>
    <x:t>Management Ownership Requirements</x:t>
  </x:si>
  <x:si>
    <x:t>Number of a company share that CEO hold</x:t>
  </x:si>
  <x:si>
    <x:t>Times of the annual base salary</x:t>
  </x:si>
  <x:si>
    <x:t>Compliance</x:t>
  </x:si>
  <x:si>
    <x:t>205-2</x:t>
  </x:si>
  <x:si>
    <x:t>Anti-Bribery and Corruption (ABC)</x:t>
  </x:si>
  <x:si>
    <x:t>Governance body members that the organization’s anti-corruption policies and procedures have been communicated to</x:t>
  </x:si>
  <x:si>
    <x:t>Person</x:t>
  </x:si>
  <x:si>
    <x:t>% of governance body members</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</x:si>
  <x:si>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governance body members</x:t>
    </x:r>
    <x:r>
      <x:rPr>
        <x:vertAlign val="baseline"/>
        <x:sz val="10"/>
        <x:color rgb="FF000000"/>
        <x:rFont val="Cordia New"/>
        <x:family val="2"/>
      </x:rPr>
      <x:t xml:space="preserve"> that the organisation's anti-corruption policies and procedures have been communicated to, by region</x:t>
    </x:r>
  </x:si>
  <x:si>
    <x:t>Rayong</x:t>
  </x:si>
  <x:si>
    <x:t>Bangkok</x:t>
  </x:si>
  <x:si>
    <x:t>Other provinces</x:t>
  </x:si>
  <x:si>
    <x:t>Employees that anti-corruption policies and procedures have been communicated to</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</x:si>
  <x:si>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employees</x:t>
    </x:r>
    <x:r>
      <x:rPr>
        <x:vertAlign val="baseline"/>
        <x:sz val="10"/>
        <x:color rgb="FF000000"/>
        <x:rFont val="Cordia New"/>
        <x:family val="2"/>
      </x:rPr>
      <x:t xml:space="preserve"> that anti-corruption policies and procedures have been communicated to, by employee category</x:t>
    </x:r>
  </x:si>
  <x:si>
    <x:t>Senior executive</x:t>
  </x:si>
  <x:si>
    <x:t>% of employees</x:t>
  </x:si>
  <x:si>
    <x:t>Management</x:t>
  </x:si>
  <x:si>
    <x:t>Non-management</x:t>
  </x:si>
  <x:si>
    <x:r>
      <x:rPr>
        <x:vertAlign val="baseline"/>
        <x:sz val="10"/>
        <x:color rgb="FF000000"/>
        <x:rFont val="Cordia New"/>
        <x:family val="2"/>
      </x:rPr>
      <x:t>Total number and percentage of</x:t>
    </x:r>
    <x:r>
      <x:rPr>
        <x:u val="single"/>
        <x:vertAlign val="baseline"/>
        <x:sz val="10"/>
        <x:color rgb="FF000000"/>
        <x:rFont val="Cordia New"/>
        <x:family val="2"/>
      </x:rPr>
      <x:t xml:space="preserve"> employees</x:t>
    </x:r>
    <x:r>
      <x:rPr>
        <x:vertAlign val="baseline"/>
        <x:sz val="10"/>
        <x:color rgb="FF000000"/>
        <x:rFont val="Cordia New"/>
        <x:family val="2"/>
      </x:rPr>
      <x:t xml:space="preserve"> that anti-corruption policies and procedures have been communicated to, by region</x:t>
    </x:r>
    <x:r>
      <x:rPr>
        <x:vertAlign val="baseline"/>
        <x:sz val="10"/>
        <x:color theme="1"/>
        <x:rFont val="Cordia New"/>
        <x:family val="2"/>
      </x:rPr>
      <x:t xml:space="preserve"> </x:t>
    </x:r>
  </x:si>
  <x:si>
    <x:t>Business partner that anti-corruption policies and procedures have been communicated to</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</x:si>
  <x:si>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business partner</x:t>
    </x:r>
    <x:r>
      <x:rPr>
        <x:vertAlign val="baseline"/>
        <x:sz val="10"/>
        <x:color rgb="FF000000"/>
        <x:rFont val="Cordia New"/>
        <x:family val="2"/>
      </x:rPr>
      <x:t xml:space="preserve"> that anti-corruption policies and procedures have been communicated to, by type of business partner</x:t>
    </x:r>
  </x:si>
  <x:si>
    <x:t>Contractors / Suppliers / Service Providers</x:t>
  </x:si>
  <x:si>
    <x:t>% of business partner</x:t>
  </x:si>
  <x:si>
    <x:t>Subsidiaries</x:t>
  </x:si>
  <x:si>
    <x:t>Joint ventures (including stakes below 51%)</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</x:si>
  <x:si>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business partner</x:t>
    </x:r>
    <x:r>
      <x:rPr>
        <x:vertAlign val="baseline"/>
        <x:sz val="10"/>
        <x:color rgb="FF000000"/>
        <x:rFont val="Cordia New"/>
        <x:family val="2"/>
      </x:rPr>
      <x:t xml:space="preserve"> that anti-corruption policies and procedures have been communicated to, by region</x:t>
    </x:r>
  </x:si>
  <x:si>
    <x:t>Governance body member training on Anti-Bribery and Corruption (ABC)</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</x:si>
  <x:si>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governance body member</x:t>
    </x:r>
    <x:r>
      <x:rPr>
        <x:vertAlign val="baseline"/>
        <x:sz val="10"/>
        <x:color rgb="FF000000"/>
        <x:rFont val="Cordia New"/>
        <x:family val="2"/>
      </x:rPr>
      <x:t xml:space="preserve"> training on Anti-Bribery and Corruption (ABC) by region</x:t>
    </x:r>
  </x:si>
  <x:si>
    <x:t>Employee training on Anti-Bribery and Corruption (ABC)</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</x:si>
  <x:si>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employee</x:t>
    </x:r>
    <x:r>
      <x:rPr>
        <x:vertAlign val="baseline"/>
        <x:sz val="10"/>
        <x:color rgb="FF000000"/>
        <x:rFont val="Cordia New"/>
        <x:family val="2"/>
      </x:rPr>
      <x:t xml:space="preserve"> training on Anti-Bribery and Corruption (ABC) by employee category</x:t>
    </x:r>
  </x:si>
  <x:si>
    <x:t>% senior executive</x:t>
  </x:si>
  <x:si>
    <x:t>% of management employee</x:t>
  </x:si>
  <x:si>
    <x:t>% of non-management employee</x:t>
  </x:si>
  <x:si>
    <x:r>
      <x:rPr>
        <x:vertAlign val="baseline"/>
        <x:sz val="10"/>
        <x:color rgb="FF000000"/>
        <x:rFont val="Cordia New"/>
        <x:family val="2"/>
      </x:rPr>
      <x:t xml:space="preserve">Total number and percentage of </x:t>
    </x:r>
    <x:r>
      <x:rPr>
        <x:u val="single"/>
        <x:vertAlign val="baseline"/>
        <x:sz val="10"/>
        <x:color rgb="FF000000"/>
        <x:rFont val="Cordia New"/>
        <x:family val="2"/>
      </x:rPr>
      <x:t>employee</x:t>
    </x:r>
    <x:r>
      <x:rPr>
        <x:vertAlign val="baseline"/>
        <x:sz val="10"/>
        <x:color rgb="FF000000"/>
        <x:rFont val="Cordia New"/>
        <x:family val="2"/>
      </x:rPr>
      <x:t xml:space="preserve"> training on Anti-Bribery and Corruption (ABC) by region</x:t>
    </x:r>
  </x:si>
  <x:si>
    <x:t>% of employee in Rayong</x:t>
  </x:si>
  <x:si>
    <x:t>% of employee in Bangkok</x:t>
  </x:si>
  <x:si>
    <x:t>% of employee in other provinces</x:t>
  </x:si>
  <x:si>
    <x:t>Codes of Business Conduct: Coverage</x:t>
  </x:si>
  <x:si>
    <x:t>Coverage of codes of conduct has been deployed in the past three yeas</x:t>
  </x:si>
  <x:si>
    <x:t>Employees</x:t>
  </x:si>
  <x:si>
    <x:t>% of total employees</x:t>
  </x:si>
  <x:si>
    <x:t>% of total contractors/suppliers/service providers</x:t>
  </x:si>
  <x:si>
    <x:t>% of total subsidiaries</x:t>
  </x:si>
  <x:si>
    <x:t>% of total Joint ventures</x:t>
  </x:si>
  <x:si>
    <x:t>Coverage of codes of conduct written acknowledgement  has been obtained in the past three yeas</x:t>
  </x:si>
  <x:si>
    <x:t>Coverage of codes of conduct training has been provide in the past three yeas</x:t>
  </x:si>
  <x:si>
    <x:t>206-1</x:t>
  </x:si>
  <x:si>
    <x:t>Anticompetitive Practices</x:t>
  </x:si>
  <x:si>
    <x:t>Total amount of any fines or settlements related to antitrust/anticompetitive business practices (excluding legal fees)</x:t>
  </x:si>
  <x:si>
    <x:t>THB</x:t>
  </x:si>
  <x:si>
    <x:t>% of total revenues</x:t>
  </x:si>
  <x:si>
    <x:t>Amount of contingent liabilities for ongoing antitrust/anticompetitive investigations</x:t>
  </x:si>
  <x:si>
    <x:t>205-3, 206-1</x:t>
  </x:si>
  <x:si>
    <x:t>Codes of Business Conduct: Reporting on breaches</x:t>
  </x:si>
  <x:si>
    <x:t>Number of code of conduct breaches reporting</x:t>
  </x:si>
  <x:si>
    <x:t>Case</x:t>
  </x:si>
  <x:si>
    <x:t>Corruption</x:t>
  </x:si>
  <x:si>
    <x:t>Conflict of interest</x:t>
  </x:si>
  <x:si>
    <x:t>Corporate compliance</x:t>
  </x:si>
  <x:si>
    <x:t>Antitrust/Anticompetitive</x:t>
  </x:si>
  <x:si>
    <x:t>Number of code of conduct breaches ongoing investigation in the reporting year</x:t>
  </x:si>
  <x:si>
    <x:t>Antitrust</x:t>
  </x:si>
  <x:si>
    <x:t>Number of code of confirmed conduct breaches</x:t>
  </x:si>
  <x:si>
    <x:t>307-1</x:t>
  </x:si>
  <x:si>
    <x:t>Non-Compliance with Environmental Laws and Regulations</x:t>
  </x:si>
  <x:si>
    <x:t>Total number of violations of legal obligations/regulations</x:t>
  </x:si>
  <x:si>
    <x:t>Environmental liability accrued at year end</x:t>
  </x:si>
  <x:si>
    <x:t>Significant fines</x:t>
  </x:si>
  <x:si>
    <x:t>Total number of case</x:t>
  </x:si>
  <x:si>
    <x:t>Total monetary value</x:t>
  </x:si>
  <x:si>
    <x:t>Non-monetary sanctions</x:t>
  </x:si>
  <x:si>
    <x:t>Case brought through dispute resolution mechanisms</x:t>
  </x:si>
  <x:si>
    <x:t>Supply Chain</x:t>
  </x:si>
  <x:si>
    <x:t>308-1</x:t>
  </x:si>
  <x:si>
    <x:r>
      <x:rPr>
        <x:vertAlign val="baseline"/>
        <x:sz val="10"/>
        <x:color rgb="FF000000"/>
        <x:rFont val="Cordia New"/>
        <x:family val="2"/>
      </x:rPr>
      <x:t xml:space="preserve">Percentage of Tier 1 suppliers that were screened using </x:t>
    </x:r>
    <x:r>
      <x:rPr>
        <x:u val="single"/>
        <x:vertAlign val="baseline"/>
        <x:sz val="10"/>
        <x:color rgb="FF000000"/>
        <x:rFont val="Cordia New"/>
        <x:family val="2"/>
      </x:rPr>
      <x:t>environmental criteria</x:t>
    </x:r>
  </x:si>
  <x:si>
    <x:t>% of teir 1 suppliers</x:t>
  </x:si>
  <x:si>
    <x:t>414-1</x:t>
  </x:si>
  <x:si>
    <x:r>
      <x:rPr>
        <x:vertAlign val="baseline"/>
        <x:sz val="10"/>
        <x:color rgb="FF000000"/>
        <x:rFont val="Cordia New"/>
        <x:family val="2"/>
      </x:rPr>
      <x:t xml:space="preserve">Percentage of Tier 1 suppliers that were screened using </x:t>
    </x:r>
    <x:r>
      <x:rPr>
        <x:u val="single"/>
        <x:vertAlign val="baseline"/>
        <x:sz val="10"/>
        <x:color rgb="FF000000"/>
        <x:rFont val="Cordia New"/>
        <x:family val="2"/>
      </x:rPr>
      <x:t>social criteria</x:t>
    </x:r>
  </x:si>
  <x:si>
    <x:t>Corporate Social Responsibility</x:t>
  </x:si>
  <x:si>
    <x:t>Philanthropic Activities</x:t>
  </x:si>
  <x:si>
    <x:t>Total contribution</x:t>
  </x:si>
  <x:si>
    <x:t>Charitable donations</x:t>
  </x:si>
  <x:si>
    <x:t>% of total cost</x:t>
  </x:si>
  <x:si>
    <x:t>Commercial initiatives</x:t>
  </x:si>
  <x:si>
    <x:t>Input</x:t>
  </x:si>
  <x:si>
    <x:t>Management overheads</x:t>
  </x:si>
  <x:si>
    <x:t>Employee volunteering time during paid working hours</x:t>
  </x:si>
  <x:si>
    <x:t>Hour</x:t>
  </x:si>
  <x:si>
    <x:t>Cash contribution</x:t>
  </x:si>
  <x:si>
    <x:t>Products or services donations</x:t>
  </x:si>
  <x:si>
    <x:t>413-1</x:t>
  </x:si>
  <x:si>
    <x:t>Local Community</x:t>
  </x:si>
  <x:si>
    <x:t>Percentage of operations with implemented local community engagement, impact assessments, and/or development programs</x:t>
  </x:si>
  <x:si>
    <x:t>Community satisfaction survey</x:t>
  </x:si>
  <x:si>
    <x:t>Community satisfaction target at fiscal year</x:t>
  </x:si>
  <x:si>
    <x:t>&gt;86</x:t>
  </x:si>
  <x:si>
    <x:t>Community satisfaction target at next fiscal year</x:t>
  </x:si>
  <x:si>
    <x:t>Social Reporting</x:t>
  </x:si>
  <x:si>
    <x:t>Social Reporting - Coverage</x:t>
  </x:si>
  <x:si>
    <x:r>
      <x:rPr>
        <x:vertAlign val="baseline"/>
        <x:sz val="10"/>
        <x:color rgb="FF000000"/>
        <x:rFont val="Cordia New"/>
        <x:family val="2"/>
      </x:rPr>
      <x:t xml:space="preserve">Coverage of publicly available social data </x:t>
    </x:r>
    <x:r>
      <x:rPr>
        <x:vertAlign val="superscript"/>
        <x:sz val="10"/>
        <x:color rgb="FF000000"/>
        <x:rFont val="Cordia New"/>
        <x:family val="2"/>
      </x:rPr>
      <x:t>[1]</x:t>
    </x:r>
  </x:si>
  <x:si>
    <x:t>% of business operations</x:t>
  </x:si>
  <x:si>
    <x:t>Customer Relation Management</x:t>
  </x:si>
  <x:si>
    <x:t>Customer satisfaction result</x:t>
  </x:si>
  <x:si>
    <x:t>Data coverage</x:t>
  </x:si>
  <x:si>
    <x:t>% of direct customers</x:t>
  </x:si>
  <x:si>
    <x:t>Customer satisfaction target at fiscal year</x:t>
  </x:si>
  <x:si>
    <x:t>Percentage of satisfied clients</x:t>
  </x:si>
  <x:si>
    <x:t>% of total clients</x:t>
  </x:si>
  <x:si>
    <x:t>Target of satisfied clients at fiscal year</x:t>
  </x:si>
  <x:si>
    <x:t>[1] The scope of this report covers the companies under GC, by which GC holds greater than 50% of the total shares and has operational control.</x:t>
  </x:si>
  <x:si>
    <x:t>Natural Capital</x:t>
  </x:si>
  <x:si>
    <x:t>301-1</x:t>
  </x:si>
  <x:si>
    <x:t>Material</x:t>
  </x:si>
  <x:si>
    <x:t>Total material used</x:t>
  </x:si>
  <x:si>
    <x:t>Million tons</x:t>
  </x:si>
  <x:si>
    <x:t>Non renewable material</x:t>
  </x:si>
  <x:si>
    <x:t>Renewable material</x:t>
  </x:si>
  <x:si>
    <x:t>301-2</x:t>
  </x:si>
  <x:si>
    <x:t xml:space="preserve">Percentage of materials used that are recycled input materials </x:t>
  </x:si>
  <x:si>
    <x:t>302-1, G4-OG3</x:t>
  </x:si>
  <x:si>
    <x:t>Energy Consumption</x:t>
  </x:si>
  <x:si>
    <x:t>Total non-renewable energy consumption</x:t>
  </x:si>
  <x:si>
    <x:t>MWh</x:t>
  </x:si>
  <x:si>
    <x:t>Natural gas</x:t>
  </x:si>
  <x:si>
    <x:t>LPG</x:t>
  </x:si>
  <x:si>
    <x:t>Diesel</x:t>
  </x:si>
  <x:si>
    <x:t>Pyrolysis gas oil</x:t>
  </x:si>
  <x:si>
    <x:t>Recovered volatile (RV)</x:t>
  </x:si>
  <x:si>
    <x:t>Oligomer</x:t>
  </x:si>
  <x:si>
    <x:t>Fuel oil</x:t>
  </x:si>
  <x:si>
    <x:t>Fuel gas</x:t>
  </x:si>
  <x:si>
    <x:t>Electricity consumption</x:t>
  </x:si>
  <x:si>
    <x:t>Steam consumption</x:t>
  </x:si>
  <x:si>
    <x:t>Heating consumption</x:t>
  </x:si>
  <x:si>
    <x:t>Cooling consumption</x:t>
  </x:si>
  <x:si>
    <x:t>Fossil fuel (coal, oil, natural gas, etc.) purchased and consumed</x:t>
  </x:si>
  <x:si>
    <x:t>Total indirect energy consumption by primary energy source</x:t>
  </x:si>
  <x:si>
    <x:t>Electricity (non-renewable) purchased</x:t>
  </x:si>
  <x:si>
    <x:t>Steam / heating / cooling and other energy (non-renewable) purchased</x:t>
  </x:si>
  <x:si>
    <x:t>Total non-renewable energy (electricity and heating &amp; cooling) sold</x:t>
  </x:si>
  <x:si>
    <x:t>Electricity sold</x:t>
  </x:si>
  <x:si>
    <x:t>Steam sold</x:t>
  </x:si>
  <x:si>
    <x:t>Heating sold</x:t>
  </x:si>
  <x:si>
    <x:t>Cooling sold</x:t>
  </x:si>
  <x:si>
    <x:t>Total renewable energy (biomass, solar, wind energy etc.) purchased or generated</x:t>
  </x:si>
  <x:si>
    <x:t xml:space="preserve">Solar cell </x:t>
  </x:si>
  <x:si>
    <x:t>Wind turbine</x:t>
  </x:si>
  <x:si>
    <x:t>Total energy consumption within organization</x:t>
  </x:si>
  <x:si>
    <x:t>Total cost of energy consumption</x:t>
  </x:si>
  <x:si>
    <x:t>Percentage of data coverage</x:t>
  </x:si>
  <x:si>
    <x:t>% of revenue</x:t>
  </x:si>
  <x:si>
    <x:t>Total energy consumption target at fiscal year</x:t>
  </x:si>
  <x:si>
    <x:t>302-2</x:t>
  </x:si>
  <x:si>
    <x:t>Total energy consumption outside organization</x:t>
  </x:si>
  <x:si>
    <x:t>302-3</x:t>
  </x:si>
  <x:si>
    <x:r>
      <x:rPr>
        <x:vertAlign val="baseline"/>
        <x:sz val="10"/>
        <x:color rgb="FF000000"/>
        <x:rFont val="Cordia New"/>
        <x:family val="2"/>
      </x:rPr>
      <x:t xml:space="preserve">Total energy intensity </x:t>
    </x:r>
    <x:r>
      <x:rPr>
        <x:vertAlign val="superscript"/>
        <x:sz val="10"/>
        <x:color rgb="FF000000"/>
        <x:rFont val="Cordia New"/>
        <x:family val="2"/>
      </x:rPr>
      <x:t>[1]</x:t>
    </x:r>
  </x:si>
  <x:si>
    <x:t>GJ/tons production</x:t>
  </x:si>
  <x:si>
    <x:t>302-4</x:t>
  </x:si>
  <x:si>
    <x:t xml:space="preserve">Total energy saved by efforts to reduce energy use and increase energy efficiency </x:t>
  </x:si>
  <x:si>
    <x:t>Fuel Saving</x:t>
  </x:si>
  <x:si>
    <x:t>Total indirect energy saved from initiative to reduce indirect energy use</x:t>
  </x:si>
  <x:si>
    <x:t>Electricity saving</x:t>
  </x:si>
  <x:si>
    <x:t>Steam saving</x:t>
  </x:si>
  <x:si>
    <x:t>305-1</x:t>
  </x:si>
  <x:si>
    <x:r>
      <x:rPr>
        <x:b/>
        <x:vertAlign val="baseline"/>
        <x:sz val="10"/>
        <x:color rgb="FFFFFFFF"/>
        <x:rFont val="Cordia New"/>
        <x:family val="2"/>
      </x:rPr>
      <x:t>Greenhouse Gases Emissions (GHGs)</x:t>
    </x:r>
    <x:r>
      <x:rPr>
        <x:b/>
        <x:vertAlign val="superscript"/>
        <x:sz val="10"/>
        <x:color rgb="FFFFFFFF"/>
        <x:rFont val="Cordia New"/>
        <x:family val="2"/>
      </x:rPr>
      <x:t>[2]</x:t>
    </x:r>
  </x:si>
  <x:si>
    <x:r>
      <x:rPr>
        <x:vertAlign val="baseline"/>
        <x:sz val="10"/>
        <x:color rgb="FF000000"/>
        <x:rFont val="Cordia New"/>
        <x:family val="2"/>
      </x:rPr>
      <x:t>Total direct GHGs emissions (scope 1)</x:t>
    </x:r>
    <x:r>
      <x:rPr>
        <x:vertAlign val="superscript"/>
        <x:sz val="10"/>
        <x:color rgb="FF000000"/>
        <x:rFont val="Cordia New"/>
        <x:family val="2"/>
      </x:rPr>
      <x:t>[3]</x:t>
    </x:r>
  </x:si>
  <x:si>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</x:si>
  <x:si>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t>Total direct GHG emissions (scope 1) target at fiscal year</x:t>
  </x:si>
  <x:si>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</x:si>
  <x:si>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r>
      <x:rPr>
        <x:vertAlign val="baseline"/>
        <x:sz val="10"/>
        <x:color rgb="FF000000"/>
        <x:rFont val="Cordia New"/>
        <x:family val="2"/>
      </x:rPr>
      <x:t xml:space="preserve">Indirect GHGs emissions from energy purchased and consumes (scope 2) </x:t>
    </x:r>
    <x:r>
      <x:rPr>
        <x:vertAlign val="superscript"/>
        <x:sz val="10"/>
        <x:color rgb="FF000000"/>
        <x:rFont val="Cordia New"/>
        <x:family val="2"/>
      </x:rPr>
      <x:t>[2]</x:t>
    </x:r>
  </x:si>
  <x:si>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</x:si>
  <x:si>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t>Total indirect GHGs (scope 2) target at fiscal year</x:t>
  </x:si>
  <x:si>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</x:si>
  <x:si>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t>305-2</x:t>
  </x:si>
  <x:si>
    <x:t>Market-based energy indirect (scope 2) GHG emissions</x:t>
  </x:si>
  <x:si>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</x:si>
  <x:si>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t>Location based energy indirect (scope 2) GHG emissions</x:t>
  </x:si>
  <x:si>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</x:si>
  <x:si>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t>305-3</x:t>
  </x:si>
  <x:si>
    <x:r>
      <x:rPr>
        <x:vertAlign val="baseline"/>
        <x:sz val="10"/>
        <x:color rgb="FF000000"/>
        <x:rFont val="Cordia New"/>
        <x:family val="2"/>
      </x:rPr>
      <x:t xml:space="preserve">Other relevant indirect GHG emission  (scope 3) </x:t>
    </x:r>
    <x:r>
      <x:rPr>
        <x:vertAlign val="superscript"/>
        <x:sz val="10"/>
        <x:color rgb="FF000000"/>
        <x:rFont val="Cordia New"/>
        <x:family val="2"/>
      </x:rPr>
      <x:t>[2],[4]</x:t>
    </x:r>
  </x:si>
  <x:si>
    <x:r>
      <x:rPr>
        <x:vertAlign val="baseline"/>
        <x:sz val="10"/>
        <x:color rgb="FF000000"/>
        <x:rFont val="Cordia New"/>
        <x:family val="2"/>
      </x:rPr>
      <x:t>Million tons CO</x:t>
    </x:r>
    <x:r>
      <x:rPr>
        <x:vertAlign val="subscript"/>
        <x:sz val="10"/>
        <x:color rgb="FF000000"/>
        <x:rFont val="Cordia New"/>
        <x:family val="2"/>
      </x:rPr>
      <x:t xml:space="preserve">2 </x:t>
    </x:r>
    <x:r>
      <x:rPr>
        <x:vertAlign val="baseline"/>
        <x:sz val="10"/>
        <x:color rgb="FF000000"/>
        <x:rFont val="Cordia New"/>
        <x:family val="2"/>
      </x:rPr>
      <x:t>equivalent</x:t>
    </x:r>
  </x:si>
  <x:si>
    <x:t>305-4</x:t>
  </x:si>
  <x:si>
    <x:r>
      <x:rPr>
        <x:vertAlign val="baseline"/>
        <x:sz val="10"/>
        <x:color rgb="FF000000"/>
        <x:rFont val="Cordia New"/>
        <x:family val="2"/>
      </x:rPr>
      <x:t xml:space="preserve">GHG emission intensity (scope 1 &amp; 2) </x:t>
    </x:r>
    <x:r>
      <x:rPr>
        <x:vertAlign val="superscript"/>
        <x:sz val="10"/>
        <x:color rgb="FF000000"/>
        <x:rFont val="Cordia New"/>
        <x:family val="2"/>
      </x:rPr>
      <x:t>[5]</x:t>
    </x:r>
  </x:si>
  <x:si>
    <x:r>
      <x:rPr>
        <x:vertAlign val="baseline"/>
        <x:sz val="10"/>
        <x:color rgb="FF000000"/>
        <x:rFont val="Cordia New"/>
        <x:family val="2"/>
      </x:rPr>
      <x:t>Tons CO</x:t>
    </x:r>
    <x:r>
      <x:rPr>
        <x:vertAlign val="subscript"/>
        <x:sz val="10"/>
        <x:color rgb="FF000000"/>
        <x:rFont val="Cordia New"/>
        <x:family val="2"/>
      </x:rPr>
      <x:t>2</x:t>
    </x:r>
    <x:r>
      <x:rPr>
        <x:vertAlign val="baseline"/>
        <x:sz val="10"/>
        <x:color rgb="FF000000"/>
        <x:rFont val="Cordia New"/>
        <x:family val="2"/>
      </x:rPr>
      <x:t xml:space="preserve"> equivalent/ tons production</x:t>
    </x:r>
  </x:si>
  <x:si>
    <x:t>305-5</x:t>
  </x:si>
  <x:si>
    <x:r>
      <x:rPr>
        <x:vertAlign val="baseline"/>
        <x:sz val="10"/>
        <x:color rgb="FF000000"/>
        <x:rFont val="Cordia New"/>
        <x:family val="2"/>
      </x:rPr>
      <x:t>Total estimated annual CO</x:t>
    </x:r>
    <x:r>
      <x:rPr>
        <x:vertAlign val="subscript"/>
        <x:sz val="10"/>
        <x:color rgb="FF000000"/>
        <x:rFont val="Cordia New"/>
        <x:family val="2"/>
      </x:rPr>
      <x:t>2</x:t>
    </x:r>
    <x:r>
      <x:rPr>
        <x:vertAlign val="baseline"/>
        <x:sz val="10"/>
        <x:color rgb="FF000000"/>
        <x:rFont val="Cordia New"/>
        <x:family val="2"/>
      </x:rPr>
      <x:t xml:space="preserve"> savings</x:t>
    </x:r>
  </x:si>
  <x:si>
    <x:r>
      <x:rPr>
        <x:vertAlign val="baseline"/>
        <x:sz val="10"/>
        <x:color rgb="FF000000"/>
        <x:rFont val="Cordia New"/>
        <x:family val="2"/>
      </x:rPr>
      <x:t>Tons CO</x:t>
    </x:r>
    <x:r>
      <x:rPr>
        <x:vertAlign val="subscript"/>
        <x:sz val="10"/>
        <x:color rgb="FF000000"/>
        <x:rFont val="Cordia New"/>
        <x:family val="2"/>
      </x:rPr>
      <x:t>2</x:t>
    </x:r>
    <x:r>
      <x:rPr>
        <x:vertAlign val="baseline"/>
        <x:sz val="10"/>
        <x:color rgb="FF000000"/>
        <x:rFont val="Cordia New"/>
        <x:family val="2"/>
      </x:rPr>
      <x:t xml:space="preserve"> equivalent</x:t>
    </x:r>
  </x:si>
  <x:si>
    <x:t>GHG annual reduction target at fiscal year</x:t>
  </x:si>
  <x:si>
    <x:r>
      <x:rPr>
        <x:vertAlign val="baseline"/>
        <x:sz val="10"/>
        <x:color rgb="FF000000"/>
        <x:rFont val="Cordia New"/>
        <x:family val="2"/>
      </x:rPr>
      <x:t>Tons CO</x:t>
    </x:r>
    <x:r>
      <x:rPr>
        <x:vertAlign val="subscript"/>
        <x:sz val="10"/>
        <x:color rgb="FF000000"/>
        <x:rFont val="Cordia New"/>
        <x:family val="2"/>
      </x:rPr>
      <x:t>2</x:t>
    </x:r>
    <x:r>
      <x:rPr>
        <x:vertAlign val="baseline"/>
        <x:sz val="10"/>
        <x:color rgb="FF000000"/>
        <x:rFont val="Cordia New"/>
        <x:family val="2"/>
      </x:rPr>
      <x:t xml:space="preserve"> equivalent</x:t>
    </x:r>
  </x:si>
  <x:si>
    <x:t>GHG annual reduction target at next fiscal year</x:t>
  </x:si>
  <x:si>
    <x:r>
      <x:rPr>
        <x:vertAlign val="baseline"/>
        <x:sz val="10"/>
        <x:color rgb="FF000000"/>
        <x:rFont val="Cordia New"/>
        <x:family val="2"/>
      </x:rPr>
      <x:t>Tons CO</x:t>
    </x:r>
    <x:r>
      <x:rPr>
        <x:vertAlign val="subscript"/>
        <x:sz val="10"/>
        <x:color rgb="FF000000"/>
        <x:rFont val="Cordia New"/>
        <x:family val="2"/>
      </x:rPr>
      <x:t>2</x:t>
    </x:r>
    <x:r>
      <x:rPr>
        <x:vertAlign val="baseline"/>
        <x:sz val="10"/>
        <x:color rgb="FF000000"/>
        <x:rFont val="Cordia New"/>
        <x:family val="2"/>
      </x:rPr>
      <x:t xml:space="preserve"> equivalent</x:t>
    </x:r>
  </x:si>
  <x:si>
    <x:t>305-7</x:t>
  </x:si>
  <x:si>
    <x:t>Emissions[6]</x:t>
  </x:si>
  <x:si>
    <x:t>Volatile organic compounds (VOCs)</x:t>
  </x:si>
  <x:si>
    <x:t>Tons VOCs</x:t>
  </x:si>
  <x:si>
    <x:t>VOCs target at fiscal year</x:t>
  </x:si>
  <x:si>
    <x:t>VOCs intensity</x:t>
  </x:si>
  <x:si>
    <x:t>Tons VOCs/ million tons production</x:t>
  </x:si>
  <x:si>
    <x:r>
      <x:rPr>
        <x:vertAlign val="baseline"/>
        <x:sz val="10"/>
        <x:color rgb="FF000000"/>
        <x:rFont val="Cordia New"/>
        <x:family val="2"/>
      </x:rPr>
      <x:t>Nitrogen oxides (NO</x:t>
    </x:r>
    <x:r>
      <x:rPr>
        <x:vertAlign val="subscript"/>
        <x:sz val="10"/>
        <x:color rgb="FF000000"/>
        <x:rFont val="Cordia New"/>
        <x:family val="2"/>
      </x:rPr>
      <x:t>x</x:t>
    </x:r>
    <x:r>
      <x:rPr>
        <x:vertAlign val="baseline"/>
        <x:sz val="10"/>
        <x:color rgb="FF000000"/>
        <x:rFont val="Cordia New"/>
        <x:family val="2"/>
      </x:rPr>
      <x:t>) emissions</x:t>
    </x:r>
  </x:si>
  <x:si>
    <x:r>
      <x:rPr>
        <x:vertAlign val="baseline"/>
        <x:sz val="10"/>
        <x:color rgb="FF000000"/>
        <x:rFont val="Cordia New"/>
        <x:family val="2"/>
      </x:rPr>
      <x:t>Tons NO</x:t>
    </x:r>
    <x:r>
      <x:rPr>
        <x:vertAlign val="subscript"/>
        <x:sz val="10"/>
        <x:color rgb="FF000000"/>
        <x:rFont val="Cordia New"/>
        <x:family val="2"/>
      </x:rPr>
      <x:t>x</x:t>
    </x:r>
  </x:si>
  <x:si>
    <x:r>
      <x:rPr>
        <x:vertAlign val="baseline"/>
        <x:sz val="10"/>
        <x:color rgb="FF000000"/>
        <x:rFont val="Cordia New"/>
        <x:family val="2"/>
      </x:rPr>
      <x:t>NO</x:t>
    </x:r>
    <x:r>
      <x:rPr>
        <x:vertAlign val="subscript"/>
        <x:sz val="10"/>
        <x:color rgb="FF000000"/>
        <x:rFont val="Cordia New"/>
        <x:family val="2"/>
      </x:rPr>
      <x:t>x</x:t>
    </x:r>
    <x:r>
      <x:rPr>
        <x:vertAlign val="baseline"/>
        <x:sz val="10"/>
        <x:color rgb="FF000000"/>
        <x:rFont val="Cordia New"/>
        <x:family val="2"/>
      </x:rPr>
      <x:t xml:space="preserve"> emissions target at fiscal year</x:t>
    </x:r>
  </x:si>
  <x:si>
    <x:r>
      <x:rPr>
        <x:vertAlign val="baseline"/>
        <x:sz val="10"/>
        <x:color rgb="FF000000"/>
        <x:rFont val="Cordia New"/>
        <x:family val="2"/>
      </x:rPr>
      <x:t>Tons NO</x:t>
    </x:r>
    <x:r>
      <x:rPr>
        <x:vertAlign val="subscript"/>
        <x:sz val="10"/>
        <x:color rgb="FF000000"/>
        <x:rFont val="Cordia New"/>
        <x:family val="2"/>
      </x:rPr>
      <x:t>x</x:t>
    </x:r>
  </x:si>
  <x:si>
    <x:r>
      <x:rPr>
        <x:vertAlign val="baseline"/>
        <x:sz val="10"/>
        <x:color rgb="FF000000"/>
        <x:rFont val="Cordia New"/>
        <x:family val="2"/>
      </x:rPr>
      <x:t>NO</x:t>
    </x:r>
    <x:r>
      <x:rPr>
        <x:vertAlign val="subscript"/>
        <x:sz val="10"/>
        <x:color rgb="FF000000"/>
        <x:rFont val="Cordia New"/>
        <x:family val="2"/>
      </x:rPr>
      <x:t>x</x:t>
    </x:r>
    <x:r>
      <x:rPr>
        <x:vertAlign val="baseline"/>
        <x:sz val="10"/>
        <x:color rgb="FF000000"/>
        <x:rFont val="Cordia New"/>
        <x:family val="2"/>
      </x:rPr>
      <x:t xml:space="preserve"> intensity</x:t>
    </x:r>
  </x:si>
  <x:si>
    <x:t>Tons NOx / million tons production</x:t>
  </x:si>
  <x:si>
    <x:r>
      <x:rPr>
        <x:vertAlign val="baseline"/>
        <x:sz val="10"/>
        <x:color rgb="FF000000"/>
        <x:rFont val="Cordia New"/>
        <x:family val="2"/>
      </x:rPr>
      <x:t>Sulfur dioxides (SO</x:t>
    </x:r>
    <x:r>
      <x:rPr>
        <x:vertAlign val="subscript"/>
        <x:sz val="10"/>
        <x:color rgb="FF000000"/>
        <x:rFont val="Cordia New"/>
        <x:family val="2"/>
      </x:rPr>
      <x:t>2</x:t>
    </x:r>
    <x:r>
      <x:rPr>
        <x:vertAlign val="baseline"/>
        <x:sz val="10"/>
        <x:color rgb="FF000000"/>
        <x:rFont val="Cordia New"/>
        <x:family val="2"/>
      </x:rPr>
      <x:t>) emissions</x:t>
    </x:r>
  </x:si>
  <x:si>
    <x:t>Tons SOx</x:t>
  </x:si>
  <x:si>
    <x:r>
      <x:rPr>
        <x:vertAlign val="baseline"/>
        <x:sz val="10"/>
        <x:color rgb="FF000000"/>
        <x:rFont val="Cordia New"/>
        <x:family val="2"/>
      </x:rPr>
      <x:t>SO</x:t>
    </x:r>
    <x:r>
      <x:rPr>
        <x:vertAlign val="subscript"/>
        <x:sz val="10"/>
        <x:color rgb="FF000000"/>
        <x:rFont val="Cordia New"/>
        <x:family val="2"/>
      </x:rPr>
      <x:t xml:space="preserve">x </x:t>
    </x:r>
    <x:r>
      <x:rPr>
        <x:vertAlign val="baseline"/>
        <x:sz val="10"/>
        <x:color rgb="FF000000"/>
        <x:rFont val="Cordia New"/>
        <x:family val="2"/>
      </x:rPr>
      <x:t>emissions target at fiscal year</x:t>
    </x:r>
  </x:si>
  <x:si>
    <x:r>
      <x:rPr>
        <x:vertAlign val="baseline"/>
        <x:sz val="10"/>
        <x:color rgb="FF000000"/>
        <x:rFont val="Cordia New"/>
        <x:family val="2"/>
      </x:rPr>
      <x:t>SO</x:t>
    </x:r>
    <x:r>
      <x:rPr>
        <x:vertAlign val="subscript"/>
        <x:sz val="10"/>
        <x:color rgb="FF000000"/>
        <x:rFont val="Cordia New"/>
        <x:family val="2"/>
      </x:rPr>
      <x:t>x</x:t>
    </x:r>
    <x:r>
      <x:rPr>
        <x:vertAlign val="baseline"/>
        <x:sz val="10"/>
        <x:color rgb="FF000000"/>
        <x:rFont val="Cordia New"/>
        <x:family val="2"/>
      </x:rPr>
      <x:t xml:space="preserve"> intensity</x:t>
    </x:r>
  </x:si>
  <x:si>
    <x:r>
      <x:rPr>
        <x:vertAlign val="baseline"/>
        <x:sz val="10"/>
        <x:color rgb="FF000000"/>
        <x:rFont val="Cordia New"/>
        <x:family val="2"/>
      </x:rPr>
      <x:t>Tons SO</x:t>
    </x:r>
    <x:r>
      <x:rPr>
        <x:vertAlign val="subscript"/>
        <x:sz val="10"/>
        <x:color rgb="FF000000"/>
        <x:rFont val="Cordia New"/>
        <x:family val="2"/>
      </x:rPr>
      <x:t>x</x:t>
    </x:r>
    <x:r>
      <x:rPr>
        <x:vertAlign val="baseline"/>
        <x:sz val="10"/>
        <x:color rgb="FF000000"/>
        <x:rFont val="Cordia New"/>
        <x:family val="2"/>
      </x:rPr>
      <x:t>/ million tons production</x:t>
    </x:r>
  </x:si>
  <x:si>
    <x:t>Total suspended particulate (TSP)</x:t>
  </x:si>
  <x:si>
    <x:t>Tons</x:t>
  </x:si>
  <x:si>
    <x:t>TSP intensity</x:t>
  </x:si>
  <x:si>
    <x:t>Tons/ million tons production</x:t>
  </x:si>
  <x:si>
    <x:t>303-1</x:t>
  </x:si>
  <x:si>
    <x:t>Water withdrawn</x:t>
  </x:si>
  <x:si>
    <x:t>Total water withdrawal</x:t>
  </x:si>
  <x:si>
    <x:r>
      <x:rPr>
        <x:vertAlign val="baseline"/>
        <x:sz val="10"/>
        <x:color rgb="FF000000"/>
        <x:rFont val="Cordia New"/>
        <x:family val="2"/>
      </x:rPr>
      <x:t>Million m</x:t>
    </x:r>
    <x:r>
      <x:rPr>
        <x:vertAlign val="superscript"/>
        <x:sz val="10"/>
        <x:color rgb="FF000000"/>
        <x:rFont val="Cordia New"/>
        <x:family val="2"/>
      </x:rPr>
      <x:t>3</x:t>
    </x:r>
  </x:si>
  <x:si>
    <x:t>Surface water</x:t>
  </x:si>
  <x:si>
    <x:r>
      <x:rPr>
        <x:vertAlign val="baseline"/>
        <x:sz val="10"/>
        <x:color rgb="FF000000"/>
        <x:rFont val="Cordia New"/>
        <x:family val="2"/>
      </x:rPr>
      <x:t>Million m</x:t>
    </x:r>
    <x:r>
      <x:rPr>
        <x:vertAlign val="superscript"/>
        <x:sz val="10"/>
        <x:color rgb="FF000000"/>
        <x:rFont val="Cordia New"/>
        <x:family val="2"/>
      </x:rPr>
      <x:t>3</x:t>
    </x:r>
  </x:si>
  <x:si>
    <x:t>Seawater</x:t>
  </x:si>
  <x:si>
    <x:r>
      <x:rPr>
        <x:vertAlign val="baseline"/>
        <x:sz val="10"/>
        <x:color rgb="FF000000"/>
        <x:rFont val="Cordia New"/>
        <x:family val="2"/>
      </x:rPr>
      <x:t>Million m</x:t>
    </x:r>
    <x:r>
      <x:rPr>
        <x:vertAlign val="superscript"/>
        <x:sz val="10"/>
        <x:color rgb="FF000000"/>
        <x:rFont val="Cordia New"/>
        <x:family val="2"/>
      </x:rPr>
      <x:t>3</x:t>
    </x:r>
  </x:si>
  <x:si>
    <x:t>Once through cooling water</x:t>
  </x:si>
  <x:si>
    <x:r>
      <x:rPr>
        <x:vertAlign val="baseline"/>
        <x:sz val="10"/>
        <x:color rgb="FF000000"/>
        <x:rFont val="Cordia New"/>
        <x:family val="2"/>
      </x:rPr>
      <x:t>Million m</x:t>
    </x:r>
    <x:r>
      <x:rPr>
        <x:vertAlign val="superscript"/>
        <x:sz val="10"/>
        <x:color rgb="FF000000"/>
        <x:rFont val="Cordia New"/>
        <x:family val="2"/>
      </x:rPr>
      <x:t>3</x:t>
    </x:r>
  </x:si>
  <x:si>
    <x:t xml:space="preserve">Municipal water </x:t>
  </x:si>
  <x:si>
    <x:r>
      <x:rPr>
        <x:vertAlign val="baseline"/>
        <x:sz val="10"/>
        <x:color rgb="FF000000"/>
        <x:rFont val="Cordia New"/>
        <x:family val="2"/>
      </x:rPr>
      <x:t>Million m</x:t>
    </x:r>
    <x:r>
      <x:rPr>
        <x:vertAlign val="superscript"/>
        <x:sz val="10"/>
        <x:color rgb="FF000000"/>
        <x:rFont val="Cordia New"/>
        <x:family val="2"/>
      </x:rPr>
      <x:t>3</x:t>
    </x:r>
  </x:si>
  <x:si>
    <x:t>Ground water</x:t>
  </x:si>
  <x:si>
    <x:r>
      <x:rPr>
        <x:vertAlign val="baseline"/>
        <x:sz val="10"/>
        <x:color rgb="FF000000"/>
        <x:rFont val="Cordia New"/>
        <x:family val="2"/>
      </x:rPr>
      <x:t>Million m</x:t>
    </x:r>
    <x:r>
      <x:rPr>
        <x:vertAlign val="superscript"/>
        <x:sz val="10"/>
        <x:color rgb="FF000000"/>
        <x:rFont val="Cordia New"/>
        <x:family val="2"/>
      </x:rPr>
      <x:t>3</x:t>
    </x:r>
  </x:si>
  <x:si>
    <x:t xml:space="preserve">Total salt/ brackish water </x:t>
  </x:si>
  <x:si>
    <x:r>
      <x:rPr>
        <x:vertAlign val="baseline"/>
        <x:sz val="10"/>
        <x:color rgb="FF000000"/>
        <x:rFont val="Cordia New"/>
        <x:family val="2"/>
      </x:rPr>
      <x:t>Million m</x:t>
    </x:r>
    <x:r>
      <x:rPr>
        <x:vertAlign val="superscript"/>
        <x:sz val="10"/>
        <x:color rgb="FF000000"/>
        <x:rFont val="Cordia New"/>
        <x:family val="2"/>
      </x:rPr>
      <x:t>3</x:t>
    </x:r>
  </x:si>
  <x:si>
    <x:t>Water from all other sources</x:t>
  </x:si>
  <x:si>
    <x:r>
      <x:rPr>
        <x:vertAlign val="baseline"/>
        <x:sz val="10"/>
        <x:color rgb="FF000000"/>
        <x:rFont val="Cordia New"/>
        <x:family val="2"/>
      </x:rPr>
      <x:t>Million m</x:t>
    </x:r>
    <x:r>
      <x:rPr>
        <x:vertAlign val="superscript"/>
        <x:sz val="10"/>
        <x:color rgb="FF000000"/>
        <x:rFont val="Cordia New"/>
        <x:family val="2"/>
      </x:rPr>
      <x:t>3</x:t>
    </x:r>
  </x:si>
  <x:si>
    <x:t>Water returned to the source of extraction at similar or higher quality as raw water extracted</x:t>
  </x:si>
  <x:si>
    <x:r>
      <x:rPr>
        <x:vertAlign val="baseline"/>
        <x:sz val="10"/>
        <x:color rgb="FF000000"/>
        <x:rFont val="Cordia New"/>
        <x:family val="2"/>
      </x:rPr>
      <x:t>Million m</x:t>
    </x:r>
    <x:r>
      <x:rPr>
        <x:vertAlign val="superscript"/>
        <x:sz val="10"/>
        <x:color rgb="FF000000"/>
        <x:rFont val="Cordia New"/>
        <x:family val="2"/>
      </x:rPr>
      <x:t>3</x:t>
    </x:r>
  </x:si>
  <x:si>
    <x:t>Water consumption intensity</x:t>
  </x:si>
  <x:si>
    <x:r>
      <x:rPr>
        <x:vertAlign val="baseline"/>
        <x:sz val="10"/>
        <x:color rgb="FF000000"/>
        <x:rFont val="Cordia New"/>
        <x:family val="2"/>
      </x:rPr>
      <x:t>m</x:t>
    </x:r>
    <x:r>
      <x:rPr>
        <x:vertAlign val="superscript"/>
        <x:sz val="10"/>
        <x:color rgb="FF000000"/>
        <x:rFont val="Cordia New"/>
        <x:family val="2"/>
      </x:rPr>
      <x:t xml:space="preserve">3 </x:t>
    </x:r>
    <x:r>
      <x:rPr>
        <x:vertAlign val="baseline"/>
        <x:sz val="10"/>
        <x:color rgb="FF000000"/>
        <x:rFont val="Cordia New"/>
        <x:family val="2"/>
      </x:rPr>
      <x:t>/ tons of production</x:t>
    </x:r>
  </x:si>
  <x:si>
    <x:t>303-3</x:t>
  </x:si>
  <x:si>
    <x:t>Total net fresh water consumption</x:t>
  </x:si>
  <x:si>
    <x:r>
      <x:rPr>
        <x:vertAlign val="baseline"/>
        <x:sz val="10"/>
        <x:color rgb="FF000000"/>
        <x:rFont val="Cordia New"/>
        <x:family val="2"/>
      </x:rPr>
      <x:t>Million m</x:t>
    </x:r>
    <x:r>
      <x:rPr>
        <x:vertAlign val="superscript"/>
        <x:sz val="10"/>
        <x:color rgb="FF000000"/>
        <x:rFont val="Cordia New"/>
        <x:family val="2"/>
      </x:rPr>
      <x:t>3</x:t>
    </x:r>
  </x:si>
  <x:si>
    <x:t>% of group revenue</x:t>
  </x:si>
  <x:si>
    <x:t>Total net fresh water comsumption target at fiscal year</x:t>
  </x:si>
  <x:si>
    <x:r>
      <x:rPr>
        <x:vertAlign val="baseline"/>
        <x:sz val="10"/>
        <x:color rgb="FF000000"/>
        <x:rFont val="Cordia New"/>
        <x:family val="2"/>
      </x:rPr>
      <x:t>Million m</x:t>
    </x:r>
    <x:r>
      <x:rPr>
        <x:vertAlign val="superscript"/>
        <x:sz val="10"/>
        <x:color rgb="FF000000"/>
        <x:rFont val="Cordia New"/>
        <x:family val="2"/>
      </x:rPr>
      <x:t>3</x:t>
    </x:r>
  </x:si>
  <x:si>
    <x:t>Water reused and recycled</x:t>
  </x:si>
  <x:si>
    <x:t>% of total water withdrawal</x:t>
  </x:si>
  <x:si>
    <x:r>
      <x:rPr>
        <x:vertAlign val="baseline"/>
        <x:sz val="10"/>
        <x:color rgb="FF000000"/>
        <x:rFont val="Cordia New"/>
        <x:family val="2"/>
      </x:rPr>
      <x:t>Million m</x:t>
    </x:r>
    <x:r>
      <x:rPr>
        <x:vertAlign val="superscript"/>
        <x:sz val="10"/>
        <x:color rgb="FF000000"/>
        <x:rFont val="Cordia New"/>
        <x:family val="2"/>
      </x:rPr>
      <x:t>3</x:t>
    </x:r>
  </x:si>
  <x:si>
    <x:t>306-1</x:t>
  </x:si>
  <x:si>
    <x:r>
      <x:rPr>
        <x:b/>
        <x:vertAlign val="baseline"/>
        <x:sz val="10"/>
        <x:color rgb="FFFFFFFF"/>
        <x:rFont val="Cordia New"/>
        <x:family val="2"/>
      </x:rPr>
      <x:t>Water Discharge</x:t>
    </x:r>
    <x:r>
      <x:rPr>
        <x:b/>
        <x:vertAlign val="superscript"/>
        <x:sz val="10"/>
        <x:color rgb="FFFFFFFF"/>
        <x:rFont val="Cordia New"/>
        <x:family val="2"/>
      </x:rPr>
      <x:t>[7] </x:t>
    </x:r>
  </x:si>
  <x:si>
    <x:t>Total water discharge to surface water</x:t>
  </x:si>
  <x:si>
    <x:r>
      <x:rPr>
        <x:vertAlign val="baseline"/>
        <x:sz val="10"/>
        <x:color rgb="FF000000"/>
        <x:rFont val="Cordia New"/>
        <x:family val="2"/>
      </x:rPr>
      <x:t>Million m</x:t>
    </x:r>
    <x:r>
      <x:rPr>
        <x:vertAlign val="superscript"/>
        <x:sz val="10"/>
        <x:color rgb="FF000000"/>
        <x:rFont val="Cordia New"/>
        <x:family val="2"/>
      </x:rPr>
      <x:t>3</x:t>
    </x:r>
  </x:si>
  <x:si>
    <x:t>BOD in treated wastewater discharged</x:t>
  </x:si>
  <x:si>
    <x:t>COD in treated wastewater discharged</x:t>
  </x:si>
  <x:si>
    <x:t>TSS Loading</x:t>
  </x:si>
  <x:si>
    <x:t>Oil and grease in treated wastewater discharged</x:t>
  </x:si>
  <x:si>
    <x:t>Total water discharge to external facility</x:t>
  </x:si>
  <x:si>
    <x:r>
      <x:rPr>
        <x:vertAlign val="baseline"/>
        <x:sz val="10"/>
        <x:color rgb="FF000000"/>
        <x:rFont val="Cordia New"/>
        <x:family val="2"/>
      </x:rPr>
      <x:t>Million m</x:t>
    </x:r>
    <x:r>
      <x:rPr>
        <x:vertAlign val="superscript"/>
        <x:sz val="10"/>
        <x:color rgb="FF000000"/>
        <x:rFont val="Cordia New"/>
        <x:family val="2"/>
      </x:rPr>
      <x:t>3</x:t>
    </x:r>
  </x:si>
  <x:si>
    <x:r>
      <x:rPr>
        <x:vertAlign val="baseline"/>
        <x:sz val="10"/>
        <x:color rgb="FF000000"/>
        <x:rFont val="Cordia New"/>
        <x:family val="2"/>
      </x:rPr>
      <x:t>Million m</x:t>
    </x:r>
    <x:r>
      <x:rPr>
        <x:vertAlign val="superscript"/>
        <x:sz val="10"/>
        <x:color rgb="FF000000"/>
        <x:rFont val="Cordia New"/>
        <x:family val="2"/>
      </x:rPr>
      <x:t>3</x:t>
    </x:r>
  </x:si>
  <x:si>
    <x:t>Total direct COD</x:t>
  </x:si>
  <x:si>
    <x:t>Total direct COD target at fiscal year</x:t>
  </x:si>
  <x:si>
    <x:t>Tons COD</x:t>
  </x:si>
  <x:si>
    <x:t>Waste Disposal</x:t>
  </x:si>
  <x:si>
    <x:t>Total waste disposed</x:t>
  </x:si>
  <x:si>
    <x:t>Total waste disposal target at fiscal year</x:t>
  </x:si>
  <x:si>
    <x:t>306-2</x:t>
  </x:si>
  <x:si>
    <x:r>
      <x:rPr>
        <x:vertAlign val="baseline"/>
        <x:sz val="10"/>
        <x:color rgb="FF000000"/>
        <x:rFont val="Cordia New"/>
        <x:family val="2"/>
      </x:rPr>
      <x:t xml:space="preserve">Hazardous Waste Generated as defined by National Legislation </x:t>
    </x:r>
    <x:r>
      <x:rPr>
        <x:vertAlign val="superscript"/>
        <x:sz val="10"/>
        <x:color rgb="FF000000"/>
        <x:rFont val="Cordia New"/>
        <x:family val="2"/>
      </x:rPr>
      <x:t>[8]</x:t>
    </x:r>
  </x:si>
  <x:si>
    <x:t>Total Hazardous waste generated target at fiscal year</x:t>
  </x:si>
  <x:si>
    <x:t>Total Hazardous Waste[9] as defined by National Legislation</x:t>
  </x:si>
  <x:si>
    <x:t>Reuse</x:t>
  </x:si>
  <x:si>
    <x:t>Recycle</x:t>
  </x:si>
  <x:si>
    <x:t>Recovery, including energy recovery</x:t>
  </x:si>
  <x:si>
    <x:t>Landfill</x:t>
  </x:si>
  <x:si>
    <x:t>Incineration (mass burn)</x:t>
  </x:si>
  <x:si>
    <x:t>On-site storage</x:t>
  </x:si>
  <x:si>
    <x:t>Other management method (Land reclamation, etc)</x:t>
  </x:si>
  <x:si>
    <x:r>
      <x:rPr>
        <x:vertAlign val="baseline"/>
        <x:sz val="10"/>
        <x:color rgb="FF000000"/>
        <x:rFont val="Cordia New"/>
        <x:family val="2"/>
      </x:rPr>
      <x:t xml:space="preserve">Total Non-Hazardous waste from routine operations </x:t>
    </x:r>
    <x:r>
      <x:rPr>
        <x:vertAlign val="superscript"/>
        <x:sz val="10"/>
        <x:color rgb="FF000000"/>
        <x:rFont val="Cordia New"/>
        <x:family val="2"/>
      </x:rPr>
      <x:t>[10]</x:t>
    </x:r>
  </x:si>
  <x:si>
    <x:t>Other management method (please specify)</x:t>
  </x:si>
  <x:si>
    <x:r>
      <x:rPr>
        <x:vertAlign val="baseline"/>
        <x:sz val="10"/>
        <x:color rgb="FF000000"/>
        <x:rFont val="Cordia New"/>
        <x:family val="2"/>
      </x:rPr>
      <x:t xml:space="preserve">Waste from non-routine operation </x:t>
    </x:r>
    <x:r>
      <x:rPr>
        <x:vertAlign val="superscript"/>
        <x:sz val="10"/>
        <x:color rgb="FF000000"/>
        <x:rFont val="Cordia New"/>
        <x:family val="2"/>
      </x:rPr>
      <x:t>[11]</x:t>
    </x:r>
  </x:si>
  <x:si>
    <x:t>Municipal waste</x:t>
  </x:si>
  <x:si>
    <x:t>306-3</x:t>
  </x:si>
  <x:si>
    <x:t>Spills</x:t>
  </x:si>
  <x:si>
    <x:t>Oil spills</x:t>
  </x:si>
  <x:si>
    <x:r>
      <x:rPr>
        <x:vertAlign val="baseline"/>
        <x:sz val="10"/>
        <x:color rgb="FF000000"/>
        <x:rFont val="Cordia New"/>
        <x:family val="2"/>
      </x:rPr>
      <x:t>m</x:t>
    </x:r>
    <x:r>
      <x:rPr>
        <x:vertAlign val="superscript"/>
        <x:sz val="10"/>
        <x:color rgb="FF000000"/>
        <x:rFont val="Cordia New"/>
        <x:family val="2"/>
      </x:rPr>
      <x:t>3</x:t>
    </x:r>
  </x:si>
  <x:si>
    <x:t>Fuel spills</x:t>
  </x:si>
  <x:si>
    <x:r>
      <x:rPr>
        <x:vertAlign val="baseline"/>
        <x:sz val="10"/>
        <x:color rgb="FF000000"/>
        <x:rFont val="Cordia New"/>
        <x:family val="2"/>
      </x:rPr>
      <x:t>m</x:t>
    </x:r>
    <x:r>
      <x:rPr>
        <x:vertAlign val="superscript"/>
        <x:sz val="10"/>
        <x:color rgb="FF000000"/>
        <x:rFont val="Cordia New"/>
        <x:family val="2"/>
      </x:rPr>
      <x:t>3</x:t>
    </x:r>
  </x:si>
  <x:si>
    <x:t>Waste spills</x:t>
  </x:si>
  <x:si>
    <x:r>
      <x:rPr>
        <x:vertAlign val="baseline"/>
        <x:sz val="10"/>
        <x:color rgb="FF000000"/>
        <x:rFont val="Cordia New"/>
        <x:family val="2"/>
      </x:rPr>
      <x:t>m</x:t>
    </x:r>
    <x:r>
      <x:rPr>
        <x:vertAlign val="superscript"/>
        <x:sz val="10"/>
        <x:color rgb="FF000000"/>
        <x:rFont val="Cordia New"/>
        <x:family val="2"/>
      </x:rPr>
      <x:t>3</x:t>
    </x:r>
  </x:si>
  <x:si>
    <x:t>Chemical spills</x:t>
  </x:si>
  <x:si>
    <x:r>
      <x:rPr>
        <x:vertAlign val="baseline"/>
        <x:sz val="10"/>
        <x:color rgb="FF000000"/>
        <x:rFont val="Cordia New"/>
        <x:family val="2"/>
      </x:rPr>
      <x:t>m</x:t>
    </x:r>
    <x:r>
      <x:rPr>
        <x:vertAlign val="superscript"/>
        <x:sz val="10"/>
        <x:color rgb="FF000000"/>
        <x:rFont val="Cordia New"/>
        <x:family val="2"/>
      </x:rPr>
      <x:t>3</x:t>
    </x:r>
  </x:si>
  <x:si>
    <x:t>G4-OG6</x:t>
  </x:si>
  <x:si>
    <x:t>Flared and vented hydrocarbon</x:t>
  </x:si>
  <x:si>
    <x:t>Volume of flared and vented hydrocarbon</x:t>
  </x:si>
  <x:si>
    <x:r>
      <x:rPr>
        <x:vertAlign val="baseline"/>
        <x:sz val="10"/>
        <x:color rgb="FF000000"/>
        <x:rFont val="Cordia New"/>
        <x:family val="2"/>
      </x:rPr>
      <x:t>Million m</x:t>
    </x:r>
    <x:r>
      <x:rPr>
        <x:vertAlign val="superscript"/>
        <x:sz val="10"/>
        <x:color rgb="FF000000"/>
        <x:rFont val="Cordia New"/>
        <x:family val="2"/>
      </x:rPr>
      <x:t>3</x:t>
    </x:r>
  </x:si>
  <x:si>
    <x:t>Environmental Reporting</x:t>
  </x:si>
  <x:si>
    <x:t>Environmental Reporting - Coverage</x:t>
  </x:si>
  <x:si>
    <x:r>
      <x:rPr>
        <x:vertAlign val="baseline"/>
        <x:sz val="10"/>
        <x:color rgb="FF000000"/>
        <x:rFont val="Cordia New"/>
        <x:family val="2"/>
      </x:rPr>
      <x:t>Coverage of publicly available environmental data</x:t>
    </x:r>
    <x:r>
      <x:rPr>
        <x:vertAlign val="superscript"/>
        <x:sz val="10"/>
        <x:color rgb="FF000000"/>
        <x:rFont val="Cordia New"/>
        <x:family val="2"/>
      </x:rPr>
      <x:t>[12]</x:t>
    </x:r>
  </x:si>
  <x:si>
    <x:t>Operational Eco-Efficiency</x:t>
  </x:si>
  <x:si>
    <x:t>Denominator - Production / Revenues</x:t>
  </x:si>
  <x:si>
    <x:t>Total production volume</x:t>
  </x:si>
  <x:si>
    <x:t>Product Stewardship</x:t>
  </x:si>
  <x:si>
    <x:t>Life Cycle Assessment</x:t>
  </x:si>
  <x:si>
    <x:t>Percentage of full product LCAs conducted</x:t>
  </x:si>
  <x:si>
    <x:t>% of total products</x:t>
  </x:si>
  <x:si>
    <x:t>Climate Strategy</x:t>
  </x:si>
  <x:si>
    <x:t>Climate Change Products</x:t>
  </x:si>
  <x:si>
    <x:t>Avoided emissions products</x:t>
  </x:si>
  <x:si>
    <x:t>% of total revenues from products</x:t>
  </x:si>
  <x:si>
    <x:r>
      <x:rPr>
        <x:vertAlign val="baseline"/>
        <x:sz val="10"/>
        <x:color rgb="FF000000"/>
        <x:rFont val="Cordia New"/>
        <x:family val="2"/>
      </x:rPr>
      <x:t xml:space="preserve">Low carbon products </x:t>
    </x:r>
    <x:r>
      <x:rPr>
        <x:vertAlign val="superscript"/>
        <x:sz val="10"/>
        <x:color rgb="FF000000"/>
        <x:rFont val="Cordia New"/>
        <x:family val="2"/>
      </x:rPr>
      <x:t>[13]</x:t>
    </x:r>
  </x:si>
  <x:si>
    <x:t>Climate Strategy Impacts</x:t>
  </x:si>
  <x:si>
    <x:r>
      <x:rPr>
        <x:vertAlign val="baseline"/>
        <x:sz val="10"/>
        <x:color rgb="FF000000"/>
        <x:rFont val="Cordia New"/>
        <x:family val="2"/>
      </x:rPr>
      <x:t>Total annual investment required of anticipated annual CO</x:t>
    </x:r>
    <x:r>
      <x:rPr>
        <x:vertAlign val="subscript"/>
        <x:sz val="10"/>
        <x:color rgb="FF000000"/>
        <x:rFont val="Cordia New"/>
        <x:family val="2"/>
      </x:rPr>
      <x:t>2</x:t>
    </x:r>
  </x:si>
  <x:si>
    <x:t>Total anticipated annual cost savings</x:t>
  </x:si>
  <x:si>
    <x:t>[1] All types of energy included in the intensity ratio and consumed  within the organization</x:t>
  </x:si>
  <x:si>
    <x:t>[2] GHGs emissions based on report of 1) GHGs calculation standard, methodology, emission factors and GWP referred to IPCC 2006, WRI GHG protocol and ISO 14064. 2) The operational control approach for emissions.</x:t>
  </x:si>
  <x:si>
    <x:t xml:space="preserve">[3] All greenhouse gases included in the report. </x:t>
  </x:si>
  <x:si>
    <x:t>[4] Indirect GHG emission scope 3 categories activities reported include 1) Purchased goods and service, 2) Capital goods, 3) Upstream transportation and distribution, 4) Waste generated in operations, 5) Business travel, 6) Downstream transportation and distribution, 7) Processing of sold products, 8) Use of sold products, and 9) End-of-life treatment of sold products.</x:t>
  </x:si>
  <x:si>
    <x:t>[5] Types of GHGs emissions, which are direct (scope 1) and energy indirect (scope 2), included in the intensity ratio.</x:t>
  </x:si>
  <x:si>
    <x:t xml:space="preserve">[6] Standards, methodologies, source of emission factors and assumptions used are identified relevant regulations. The measurement approaches include direct and/or continuous measurement. </x:t>
  </x:si>
  <x:si>
    <x:t xml:space="preserve">[7] Treatment methods were Reverse Osmosis (R.O.) systems and biological treatment, and discharged water was not reused by another organization. In addition, information sources about the volume of water discharge include flow meters and regulatory permits. </x:t>
  </x:si>
  <x:si>
    <x:t>[8] as defined by National Legislation and there is no on-site storage during reporting year.</x:t>
  </x:si>
  <x:si>
    <x:t>[9] as defined by National Legislation and there is no on-site storage during reporting year.</x:t>
  </x:si>
  <x:si>
    <x:t>[10] as defined by National Legislation and there is no on-site storage during reporting year.</x:t>
  </x:si>
  <x:si>
    <x:t>[11] Waste from non-routine operations i.e. construction waste. This includes hazardous waste and non-hazardous waste.</x:t>
  </x:si>
  <x:si>
    <x:t>[12] The scope of this report covers the companies under GC, by which GC holds greater than 50% of the total shares and has operational control.</x:t>
  </x:si>
  <x:si>
    <x:t>[13] New definition by DJSI on “Low carbon products” : products with low embedded emissions that contribute to the  transition of  a low carbon economy e.g. products required less raw material during the production process</x:t>
  </x:si>
  <x:si>
    <x:t>Human Capital</x:t>
  </x:si>
  <x:si>
    <x:t>Male</x:t>
  </x:si>
  <x:si>
    <x:t>Female</x:t>
  </x:si>
  <x:si>
    <x:t>Worker</x:t>
  </x:si>
  <x:si>
    <x:r>
      <x:rPr>
        <x:vertAlign val="baseline"/>
        <x:sz val="10"/>
        <x:color rgb="FF000000"/>
        <x:rFont val="Cordia New"/>
        <x:family val="2"/>
      </x:rPr>
      <x:t>Total worker</x:t>
    </x:r>
    <x:r>
      <x:rPr>
        <x:vertAlign val="superscript"/>
        <x:sz val="10"/>
        <x:color rgb="FF000000"/>
        <x:rFont val="Cordia New"/>
        <x:family val="2"/>
      </x:rPr>
      <x:t>[1]</x:t>
    </x:r>
  </x:si>
  <x:si>
    <x:r>
      <x:rPr>
        <x:vertAlign val="baseline"/>
        <x:sz val="10"/>
        <x:color rgb="FF000000"/>
        <x:rFont val="Cordia New"/>
        <x:family val="2"/>
      </x:rPr>
      <x:t>Total employee</x:t>
    </x:r>
    <x:r>
      <x:rPr>
        <x:vertAlign val="superscript"/>
        <x:sz val="10"/>
        <x:color rgb="FF000000"/>
        <x:rFont val="Cordia New"/>
        <x:family val="2"/>
      </x:rPr>
      <x:t>[2]</x:t>
    </x:r>
  </x:si>
  <x:si>
    <x:r>
      <x:rPr>
        <x:vertAlign val="baseline"/>
        <x:sz val="10"/>
        <x:color rgb="FF000000"/>
        <x:rFont val="Cordia New"/>
        <x:family val="2"/>
      </x:rPr>
      <x:t>Contractor</x:t>
    </x:r>
    <x:r>
      <x:rPr>
        <x:vertAlign val="superscript"/>
        <x:sz val="10"/>
        <x:color rgb="FF000000"/>
        <x:rFont val="Cordia New"/>
        <x:family val="2"/>
      </x:rPr>
      <x:t>[3]</x:t>
    </x:r>
  </x:si>
  <x:si>
    <x:t>Other (please specific, if any)</x:t>
  </x:si>
  <x:si>
    <x:t>Total employee by Area</x:t>
  </x:si>
  <x:si>
    <x:t>htyh</x:t>
  </x:si>
  <x:si>
    <x:t>hyth</x:t>
  </x:si>
  <x:si>
    <x:t>hyt</x:t>
  </x:si>
  <x:si>
    <x:t>hth</x:t>
  </x:si>
  <x:si>
    <x:t>Total Employee by Employment Contract and by Area</x:t>
  </x:si>
  <x:si>
    <x:r>
      <x:rPr>
        <x:vertAlign val="baseline"/>
        <x:sz val="10"/>
        <x:color rgb="FF000000"/>
        <x:rFont val="Cordia New"/>
        <x:family val="2"/>
      </x:rPr>
      <x:t>Permanent contract</x:t>
    </x:r>
    <x:r>
      <x:rPr>
        <x:vertAlign val="superscript"/>
        <x:sz val="10"/>
        <x:color rgb="FF000000"/>
        <x:rFont val="Cordia New"/>
        <x:family val="2"/>
      </x:rPr>
      <x:t>[4]</x:t>
    </x:r>
  </x:si>
  <x:si>
    <x:r>
      <x:rPr>
        <x:vertAlign val="baseline"/>
        <x:sz val="10"/>
        <x:color rgb="FF000000"/>
        <x:rFont val="Cordia New"/>
        <x:family val="2"/>
      </x:rPr>
      <x:t xml:space="preserve">On contract (Temporary contract) &lt; 1 ปี </x:t>
    </x:r>
    <x:r>
      <x:rPr>
        <x:vertAlign val="superscript"/>
        <x:sz val="10"/>
        <x:color rgb="FF000000"/>
        <x:rFont val="Cordia New"/>
        <x:family val="2"/>
      </x:rPr>
      <x:t>[5]</x:t>
    </x:r>
  </x:si>
  <x:si>
    <x:r>
      <x:rPr>
        <x:vertAlign val="baseline"/>
        <x:sz val="10"/>
        <x:color rgb="FF000000"/>
        <x:rFont val="Cordia New"/>
        <x:family val="2"/>
      </x:rPr>
      <x:t xml:space="preserve">On contract (Temporary contract) &gt; 1 ปี </x:t>
    </x:r>
    <x:r>
      <x:rPr>
        <x:vertAlign val="superscript"/>
        <x:sz val="10"/>
        <x:color rgb="FF000000"/>
        <x:rFont val="Cordia New"/>
        <x:family val="2"/>
      </x:rPr>
      <x:t>[5]</x:t>
    </x:r>
  </x:si>
  <x:si>
    <x:t>Total Employee by Employment Type</x:t>
  </x:si>
  <x:si>
    <x:t>Full-time</x:t>
  </x:si>
  <x:si>
    <x:t>Part-time</x:t>
  </x:si>
  <x:si>
    <x:t>Total Employee by Age group</x:t>
  </x:si>
  <x:si>
    <x:t>&lt;30 years</x:t>
  </x:si>
  <x:si>
    <x:t>30 - 50 years</x:t>
  </x:si>
  <x:si>
    <x:t>&gt;50 years</x:t>
  </x:si>
  <x:si>
    <x:t>Total Employee by Employee Category (level)</x:t>
  </x:si>
  <x:si>
    <x:t>Executive (Level 13-18)</x:t>
  </x:si>
  <x:si>
    <x:t>Middle management (Level 10-12)</x:t>
  </x:si>
  <x:si>
    <x:t>Senior (Level 8-9)</x:t>
  </x:si>
  <x:si>
    <x:t>Employee (Level 7 and Below)</x:t>
  </x:si>
  <x:si>
    <x:r>
      <x:rPr>
        <x:vertAlign val="baseline"/>
        <x:sz val="10"/>
        <x:color rgb="FF000000"/>
        <x:rFont val="Cordia New"/>
        <x:family val="2"/>
      </x:rPr>
      <x:t>Unclassified</x:t>
    </x:r>
    <x:r>
      <x:rPr>
        <x:vertAlign val="superscript"/>
        <x:sz val="10"/>
        <x:color rgb="FF000000"/>
        <x:rFont val="Cordia New"/>
        <x:family val="2"/>
      </x:rPr>
      <x:t>[6]</x:t>
    </x:r>
  </x:si>
  <x:si>
    <x:t>New Employee</x:t>
  </x:si>
  <x:si>
    <x:t>New employee</x:t>
  </x:si>
  <x:si>
    <x:t>New hire rate</x:t>
  </x:si>
  <x:si>
    <x:t>New Employee by Area</x:t>
  </x:si>
  <x:si>
    <x:t>New Employee Hire by Age Group</x:t>
  </x:si>
  <x:si>
    <x:t>Turnover</x:t>
  </x:si>
  <x:si>
    <x:t>Total employee turnover rate</x:t>
  </x:si>
  <x:si>
    <x:t>Voluntary employee turnover rate</x:t>
  </x:si>
  <x:si>
    <x:t>Turnover Rate by Age Group</x:t>
  </x:si>
  <x:si>
    <x:t>&lt; 30 years</x:t>
  </x:si>
  <x:si>
    <x:t>&gt; 50 years</x:t>
  </x:si>
  <x:si>
    <x:t>Turnover by Area</x:t>
  </x:si>
  <x:si>
    <x:t>Average hiring cost / FTE in the last fiscal year</x:t>
  </x:si>
  <x:si>
    <x:t>Baht/FTE</x:t>
  </x:si>
  <x:si>
    <x:t>Parental Leave</x:t>
  </x:si>
  <x:si>
    <x:t>Number of employees entitled to parental leave</x:t>
  </x:si>
  <x:si>
    <x:t>Persons</x:t>
  </x:si>
  <x:si>
    <x:t>Number of employees taking parental leave</x:t>
  </x:si>
  <x:si>
    <x:t>Number of employees returning to work after parental leave</x:t>
  </x:si>
  <x:si>
    <x:t>Number of employees returning to work after parental leave who were still employed for 12 months after returning</x:t>
  </x:si>
  <x:si>
    <x:t>Employee returning to work retention rate</x:t>
  </x:si>
  <x:si>
    <x:t>Training and Development</x:t>
  </x:si>
  <x:si>
    <x:t xml:space="preserve">Average hours per FTE of training and development </x:t>
  </x:si>
  <x:si>
    <x:t>Hours/ person/ year</x:t>
  </x:si>
  <x:si>
    <x:t>Average amount spent per FTE on training and development</x:t>
  </x:si>
  <x:si>
    <x:t xml:space="preserve">Percentage of open positions filled by internal candidates </x:t>
  </x:si>
  <x:si>
    <x:t>Total investment on employees training</x:t>
  </x:si>
  <x:si>
    <x:t>Average hours of training by employee category (level)</x:t>
  </x:si>
  <x:si>
    <x:t>Hour /person /year</x:t>
  </x:si>
  <x:si>
    <x:r>
      <x:rPr>
        <x:vertAlign val="baseline"/>
        <x:sz val="10"/>
        <x:color rgb="FF000000"/>
        <x:rFont val="Cordia New"/>
        <x:family val="2"/>
      </x:rPr>
      <x:t xml:space="preserve">  Executive                       </x:t>
    </x:r>
    <x:r>
      <x:rPr>
        <x:vertAlign val="baseline"/>
        <x:sz val="10"/>
        <x:color rgb="FFFF3300"/>
        <x:rFont val="Cordia New"/>
        <x:family val="2"/>
      </x:rPr>
      <x:t>(Level 13-18)</x:t>
    </x:r>
  </x:si>
  <x:si>
    <x:r>
      <x:rPr>
        <x:vertAlign val="baseline"/>
        <x:sz val="10"/>
        <x:color rgb="FF000000"/>
        <x:rFont val="Cordia New"/>
        <x:family val="2"/>
      </x:rPr>
      <x:t xml:space="preserve">  Middle management</x:t>
    </x:r>
    <x:r>
      <x:rPr>
        <x:vertAlign val="baseline"/>
        <x:sz val="10"/>
        <x:color rgb="FFFF3300"/>
        <x:rFont val="Cordia New"/>
        <x:family val="2"/>
      </x:rPr>
      <x:t xml:space="preserve"> (Level 10-12)</x:t>
    </x:r>
  </x:si>
  <x:si>
    <x:r>
      <x:rPr>
        <x:vertAlign val="baseline"/>
        <x:sz val="10"/>
        <x:color rgb="FF000000"/>
        <x:rFont val="Cordia New"/>
        <x:family val="2"/>
      </x:rPr>
      <x:t xml:space="preserve"> Senior                            </x:t>
    </x:r>
    <x:r>
      <x:rPr>
        <x:vertAlign val="baseline"/>
        <x:sz val="10"/>
        <x:color rgb="FFFF3300"/>
        <x:rFont val="Cordia New"/>
        <x:family val="2"/>
      </x:rPr>
      <x:t xml:space="preserve">  (Level 8-9)</x:t>
    </x:r>
  </x:si>
  <x:si>
    <x:r>
      <x:rPr>
        <x:vertAlign val="baseline"/>
        <x:sz val="10"/>
        <x:color rgb="FF000000"/>
        <x:rFont val="Cordia New"/>
        <x:family val="2"/>
      </x:rPr>
      <x:t xml:space="preserve"> Employee                      </x:t>
    </x:r>
    <x:r>
      <x:rPr>
        <x:vertAlign val="baseline"/>
        <x:sz val="10"/>
        <x:color rgb="FFFF3300"/>
        <x:rFont val="Cordia New"/>
        <x:family val="2"/>
      </x:rPr>
      <x:t xml:space="preserve"> (Level 7 and below)</x:t>
    </x:r>
  </x:si>
  <x:si>
    <x:t>Quantitative financial benefit of human capital investment over time (e.g. EVA/FTEs, HROI)</x:t>
  </x:si>
  <x:si>
    <x:t>a) Total Revenue</x:t>
  </x:si>
  <x:si>
    <x:t>b) Total Operating expenses</x:t>
  </x:si>
  <x:si>
    <x:t>c) Total employee-related expense (Salaries+Benefits)</x:t>
  </x:si>
  <x:si>
    <x:t>Resulting HC ROI    :   (a - (b-c)) / c</x:t>
  </x:si>
  <x:si>
    <x:t>Total FTEs</x:t>
  </x:si>
  <x:si>
    <x:t>Talent Attraction and Retention</x:t>
  </x:si>
  <x:si>
    <x:t>Management by objectives: systematic use of agreed measurable targets by line superior</x:t>
  </x:si>
  <x:si>
    <x:t>% of all employees</x:t>
  </x:si>
  <x:si>
    <x:t>Multidimensional performance appraisal</x:t>
  </x:si>
  <x:si>
    <x:t>Formal comparative ranking of employees within one employee category</x:t>
  </x:si>
  <x:si>
    <x:t>Employee engagement result</x:t>
  </x:si>
  <x:si>
    <x:t>% of actively engaged employees</x:t>
  </x:si>
  <x:si>
    <x:t>Employee engagement target</x:t>
  </x:si>
  <x:si>
    <x:t>Coverage</x:t>
  </x:si>
  <x:si>
    <x:t>Employee Receiving Regular Performance and Career Development Reviews (Excl. People in Unclassified Group)</x:t>
  </x:si>
  <x:si>
    <x:r>
      <x:rPr>
        <x:vertAlign val="baseline"/>
        <x:sz val="10"/>
        <x:color rgb="FF000000"/>
        <x:rFont val="Cordia New"/>
        <x:family val="2"/>
      </x:rPr>
      <x:t xml:space="preserve">Executive                         </x:t>
    </x:r>
    <x:r>
      <x:rPr>
        <x:vertAlign val="baseline"/>
        <x:sz val="10"/>
        <x:color rgb="FFFF3300"/>
        <x:rFont val="Cordia New"/>
        <x:family val="2"/>
      </x:rPr>
      <x:t>(Level 13-18)</x:t>
    </x:r>
  </x:si>
  <x:si>
    <x:r>
      <x:rPr>
        <x:vertAlign val="baseline"/>
        <x:sz val="10"/>
        <x:color rgb="FF000000"/>
        <x:rFont val="Cordia New"/>
        <x:family val="2"/>
      </x:rPr>
      <x:t xml:space="preserve">Middle management    </x:t>
    </x:r>
    <x:r>
      <x:rPr>
        <x:vertAlign val="baseline"/>
        <x:sz val="10"/>
        <x:color rgb="FFFF3300"/>
        <x:rFont val="Cordia New"/>
        <x:family val="2"/>
      </x:rPr>
      <x:t>(Level 10-12)</x:t>
    </x:r>
  </x:si>
  <x:si>
    <x:r>
      <x:rPr>
        <x:vertAlign val="baseline"/>
        <x:sz val="10"/>
        <x:color rgb="FF000000"/>
        <x:rFont val="Cordia New"/>
        <x:family val="2"/>
      </x:rPr>
      <x:t xml:space="preserve">Senior                               </x:t>
    </x:r>
    <x:r>
      <x:rPr>
        <x:vertAlign val="baseline"/>
        <x:sz val="10"/>
        <x:color rgb="FFFF3300"/>
        <x:rFont val="Cordia New"/>
        <x:family val="2"/>
      </x:rPr>
      <x:t xml:space="preserve"> (Level 8-9)</x:t>
    </x:r>
  </x:si>
  <x:si>
    <x:r>
      <x:rPr>
        <x:vertAlign val="baseline"/>
        <x:sz val="10"/>
        <x:color rgb="FF000000"/>
        <x:rFont val="Cordia New"/>
        <x:family val="2"/>
      </x:rPr>
      <x:t xml:space="preserve">Employee                       </x:t>
    </x:r>
    <x:r>
      <x:rPr>
        <x:vertAlign val="baseline"/>
        <x:sz val="10"/>
        <x:color rgb="FFFF3300"/>
        <x:rFont val="Cordia New"/>
        <x:family val="2"/>
      </x:rPr>
      <x:t xml:space="preserve"> (Level 7 and below)</x:t>
    </x:r>
  </x:si>
  <x:si>
    <x:t>Gender Diversity and Equal Remuneration</x:t>
  </x:si>
  <x:si>
    <x:t>Women in workforce</x:t>
  </x:si>
  <x:si>
    <x:t>% of total management workforce</x:t>
  </x:si>
  <x:si>
    <x:t>Women in management positions</x:t>
  </x:si>
  <x:si>
    <x:r>
      <x:rPr>
        <x:vertAlign val="baseline"/>
        <x:sz val="10"/>
        <x:color rgb="FF000000"/>
        <x:rFont val="Cordia New"/>
        <x:family val="2"/>
      </x:rPr>
      <x:t xml:space="preserve">Women in </x:t>
    </x:r>
    <x:r>
      <x:rPr>
        <x:vertAlign val="baseline"/>
        <x:sz val="10"/>
        <x:color rgb="FFFF3300"/>
        <x:rFont val="Cordia New"/>
        <x:family val="2"/>
      </x:rPr>
      <x:t>top</x:t>
    </x:r>
    <x:r>
      <x:rPr>
        <x:vertAlign val="baseline"/>
        <x:sz val="10"/>
        <x:color rgb="FF000000"/>
        <x:rFont val="Cordia New"/>
        <x:family val="2"/>
      </x:rPr>
      <x:t xml:space="preserve"> management positions</x:t>
    </x:r>
  </x:si>
  <x:si>
    <x:t>% of total top management positions</x:t>
  </x:si>
  <x:si>
    <x:t>Women in junior management positions</x:t>
  </x:si>
  <x:si>
    <x:t>% of total junior management positions</x:t>
  </x:si>
  <x:si>
    <x:t>Women in management positions in revenue generating functions e.g. Sales, Marketing, Operation and BD that under BU</x:t>
  </x:si>
  <x:si>
    <x:t>% of total managers in revenue generating functions</x:t>
  </x:si>
  <x:si>
    <x:t>Number of women on board of directors/supervisory board</x:t>
  </x:si>
  <x:si>
    <x:t>Ratio basic salary women/men</x:t>
  </x:si>
  <x:si>
    <x:t>Board structure</x:t>
  </x:si>
  <x:si>
    <x:t>Total number of board members</x:t>
  </x:si>
  <x:si>
    <x:t>Number of executive director</x:t>
  </x:si>
  <x:si>
    <x:t>Number of non-executive directors (excl. independent directors)</x:t>
  </x:si>
  <x:si>
    <x:t>Number of independent directors</x:t>
  </x:si>
  <x:si>
    <x:t>Labor Practice Indicators</x:t>
  </x:si>
  <x:si>
    <x:t>Employees represented by an independent trade union</x:t>
  </x:si>
  <x:si>
    <x:t>DJSI</x:t>
  </x:si>
  <x:si>
    <x:t>G4-LA12</x:t>
  </x:si>
  <x:si>
    <x:t>Composition of Governance Bodies</x:t>
  </x:si>
  <x:si>
    <x:t>Board of directors</x:t>
  </x:si>
  <x:si>
    <x:t xml:space="preserve">Executives </x:t>
  </x:si>
  <x:si>
    <x:t xml:space="preserve">Middle management </x:t>
  </x:si>
  <x:si>
    <x:t xml:space="preserve">Senior </x:t>
  </x:si>
  <x:si>
    <x:t xml:space="preserve">Employee </x:t>
  </x:si>
  <x:si>
    <x:t>G4-LA11</x:t>
  </x:si>
  <x:si>
    <x:t>Employee receiving regular performance and career development reviews (excl. people in unclassified group)</x:t>
  </x:si>
  <x:si>
    <x:t xml:space="preserve">Executive </x:t>
  </x:si>
  <x:si>
    <x:t>Middle Management</x:t>
  </x:si>
  <x:si>
    <x:t>DJSI 3.2.1</x:t>
  </x:si>
  <x:si>
    <x:t>Women in top management positions</x:t>
  </x:si>
  <x:si>
    <x:t xml:space="preserve">Women in junior management positions </x:t>
  </x:si>
  <x:si>
    <x:t>DJSI 1.1.4</x:t>
  </x:si>
  <x:si>
    <x:t>G4-LA13</x:t>
  </x:si>
  <x:si>
    <x:t>DJSI 3.2.2</x:t>
  </x:si>
  <x:si>
    <x:t xml:space="preserve">Ratio basic salary women/men </x:t>
  </x:si>
  <x:si>
    <x:t xml:space="preserve"> - </x:t>
  </x:si>
  <x:si>
    <x:t>DJSI 3.2.3</x:t>
  </x:si>
  <x:si>
    <x:t xml:space="preserve"> Labor Practice Indicators and Human Rights</x:t>
  </x:si>
  <x:si>
    <x:t>Number of consultations/negotiations with trade unions over organizational changes</x:t>
  </x:si>
  <x:si>
    <x:t>DJSI 3.2.4</x:t>
  </x:si>
  <x:si>
    <x:t xml:space="preserve">Employees laid off </x:t>
  </x:si>
  <x:si>
    <x:t xml:space="preserve">Number of consultations/negotiations with employees over organizational changes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</x:si>
</x:sst>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5">
    <x:numFmt numFmtId="43" formatCode="_-* #,##0.00_-;\-* #,##0.00_-;_-* &quot;-&quot;??_-;_-@_-"/>
    <x:numFmt numFmtId="187" formatCode="_-* #,##0_-;\-* #,##0_-;_-* &quot;-&quot;??_-;_-@_-"/>
    <x:numFmt numFmtId="188" formatCode="_-* #,##0.0_-;\-* #,##0.0_-;_-* &quot;-&quot;??_-;_-@_-"/>
    <x:numFmt numFmtId="189" formatCode="0.0"/>
    <x:numFmt numFmtId="190" formatCode="_(* #,##0_);_(* \(#,##0\);_(* &quot;-&quot;??_);_(@_)"/>
  </x:numFmts>
  <x:fonts count="31" x14ac:knownFonts="1">
    <x:font>
      <x:sz val="11"/>
      <x:color theme="1"/>
      <x:name val="Tahoma"/>
      <x:family val="2"/>
      <x:scheme val="minor"/>
    </x:font>
    <x:font>
      <x:b/>
      <x:sz val="12"/>
      <x:color rgb="FFFFFFFF"/>
      <x:name val="Cordia New"/>
      <x:family val="2"/>
    </x:font>
    <x:font>
      <x:b/>
      <x:sz val="14"/>
      <x:color rgb="FFFFFFFF"/>
      <x:name val="Cordia New"/>
      <x:family val="2"/>
    </x:font>
    <x:font>
      <x:b/>
      <x:sz val="12"/>
      <x:color rgb="FF624C36"/>
      <x:name val="Cordia New"/>
      <x:family val="2"/>
    </x:font>
    <x:font>
      <x:sz val="9"/>
      <x:color theme="1"/>
      <x:name val="Cordia New"/>
      <x:family val="2"/>
    </x:font>
    <x:font>
      <x:sz val="10"/>
      <x:color theme="1"/>
      <x:name val="Cordia New"/>
      <x:family val="2"/>
    </x:font>
    <x:font>
      <x:sz val="10"/>
      <x:color rgb="FF000000"/>
      <x:name val="Cordia New"/>
      <x:family val="2"/>
    </x:font>
    <x:font>
      <x:b/>
      <x:sz val="10"/>
      <x:color rgb="FF624C36"/>
      <x:name val="Cordia New"/>
      <x:family val="2"/>
    </x:font>
    <x:font>
      <x:b/>
      <x:sz val="10"/>
      <x:color rgb="FFFFFFFF"/>
      <x:name val="Cordia New"/>
      <x:family val="2"/>
    </x:font>
    <x:font>
      <x:vertAlign val="superscript"/>
      <x:sz val="10"/>
      <x:color rgb="FF000000"/>
      <x:name val="Cordia New"/>
      <x:family val="2"/>
    </x:font>
    <x:font>
      <x:sz val="10"/>
      <x:color theme="1"/>
      <x:name val="Palatino Linotype"/>
      <x:family val="1"/>
    </x:font>
    <x:font>
      <x:sz val="10"/>
      <x:color theme="1"/>
      <x:name val="Tahoma"/>
      <x:family val="2"/>
      <x:scheme val="minor"/>
    </x:font>
    <x:font>
      <x:u/>
      <x:sz val="10"/>
      <x:color rgb="FF000000"/>
      <x:name val="Cordia New"/>
      <x:family val="2"/>
    </x:font>
    <x:font>
      <x:vertAlign val="subscript"/>
      <x:sz val="10"/>
      <x:color rgb="FF000000"/>
      <x:name val="Cordia New"/>
      <x:family val="2"/>
    </x:font>
    <x:font>
      <x:sz val="9"/>
      <x:color rgb="FF000000"/>
      <x:name val="Cordia New"/>
      <x:family val="2"/>
    </x:font>
    <x:font>
      <x:sz val="11"/>
      <x:color theme="1"/>
      <x:name val="Tahoma"/>
      <x:family val="2"/>
      <x:scheme val="minor"/>
    </x:font>
    <x:font>
      <x:sz val="11"/>
      <x:color theme="1"/>
      <x:name val="Cordia New"/>
      <x:family val="2"/>
    </x:font>
    <x:font>
      <x:sz val="10"/>
      <x:color rgb="FFFF0000"/>
      <x:name val="Cordia New"/>
      <x:family val="2"/>
    </x:font>
    <x:font>
      <x:b/>
      <x:vertAlign val="superscript"/>
      <x:sz val="10"/>
      <x:color rgb="FFFFFFFF"/>
      <x:name val="Cordia New"/>
      <x:family val="2"/>
    </x:font>
    <x:font>
      <x:sz val="8"/>
      <x:color theme="1"/>
      <x:name val="Tahoma"/>
      <x:family val="2"/>
      <x:scheme val="minor"/>
    </x:font>
    <x:font>
      <x:sz val="10"/>
      <x:color rgb="FF0000FF"/>
      <x:name val="Cordia New"/>
      <x:family val="2"/>
    </x:font>
    <x:font>
      <x:sz val="12"/>
      <x:color theme="1"/>
      <x:name val="Cordia New"/>
      <x:family val="2"/>
    </x:font>
    <x:font>
      <x:b/>
      <x:sz val="12"/>
      <x:color theme="0"/>
      <x:name val="Cordia New"/>
      <x:family val="2"/>
    </x:font>
    <x:font>
      <x:sz val="12"/>
      <x:color theme="0"/>
      <x:name val="Cordia New"/>
      <x:family val="2"/>
    </x:font>
    <x:font>
      <x:u/>
      <x:sz val="12"/>
      <x:color theme="10"/>
      <x:name val="Cordia New"/>
      <x:family val="2"/>
    </x:font>
    <x:font>
      <x:sz val="12"/>
      <x:color rgb="FF000000"/>
      <x:name val="Cordia New"/>
      <x:family val="2"/>
    </x:font>
    <x:font>
      <x:b/>
      <x:sz val="12"/>
      <x:color theme="1"/>
      <x:name val="Cordia New"/>
      <x:family val="2"/>
    </x:font>
    <x:font>
      <x:sz val="10"/>
      <x:color rgb="FFFF3300"/>
      <x:name val="Cordia New"/>
      <x:family val="2"/>
    </x:font>
    <x:font>
      <x:b/>
      <x:sz val="9"/>
      <x:color rgb="FF000000"/>
      <x:name val="Tahoma"/>
      <x:family val="2"/>
    </x:font>
    <x:font>
      <x:sz val="9"/>
      <x:color rgb="FF000000"/>
      <x:name val="Tahoma"/>
      <x:family val="2"/>
    </x:font>
    <x:font>
      <x:vertAlign val="baseline"/>
      <x:sz val="11"/>
      <x:color rgb="FF000000"/>
      <x:name val="Calibri"/>
      <x:family val="2"/>
    </x:font>
  </x:fonts>
  <x:fills count="21">
    <x:fill>
      <x:patternFill patternType="none"/>
    </x:fill>
    <x:fill>
      <x:patternFill patternType="gray125"/>
    </x:fill>
    <x:fill>
      <x:patternFill patternType="solid">
        <x:fgColor rgb="FF7096D2"/>
        <x:bgColor indexed="64"/>
      </x:patternFill>
    </x:fill>
    <x:fill>
      <x:patternFill patternType="solid">
        <x:fgColor rgb="FFE9E0D7"/>
        <x:bgColor indexed="64"/>
      </x:patternFill>
    </x:fill>
    <x:fill>
      <x:patternFill patternType="solid">
        <x:fgColor rgb="FF9FACD2"/>
        <x:bgColor indexed="64"/>
      </x:patternFill>
    </x:fill>
    <x:fill>
      <x:patternFill patternType="solid">
        <x:fgColor rgb="FFFFFFFF"/>
        <x:bgColor indexed="64"/>
      </x:patternFill>
    </x:fill>
    <x:fill>
      <x:patternFill patternType="solid">
        <x:fgColor rgb="FFACB2B6"/>
        <x:bgColor indexed="64"/>
      </x:patternFill>
    </x:fill>
    <x:fill>
      <x:patternFill patternType="solid">
        <x:fgColor rgb="FF42558C"/>
        <x:bgColor indexed="64"/>
      </x:patternFill>
    </x:fill>
    <x:fill>
      <x:patternFill patternType="solid">
        <x:fgColor rgb="FFB16214"/>
        <x:bgColor indexed="64"/>
      </x:patternFill>
    </x:fill>
    <x:fill>
      <x:patternFill patternType="solid">
        <x:fgColor rgb="FFF0B47A"/>
        <x:bgColor indexed="64"/>
      </x:patternFill>
    </x:fill>
    <x:fill>
      <x:patternFill patternType="solid">
        <x:fgColor rgb="FF31440F"/>
        <x:bgColor indexed="64"/>
      </x:patternFill>
    </x:fill>
    <x:fill>
      <x:patternFill patternType="solid">
        <x:fgColor rgb="FF496617"/>
        <x:bgColor indexed="64"/>
      </x:patternFill>
    </x:fill>
    <x:fill>
      <x:patternFill patternType="solid">
        <x:fgColor rgb="FFFFFF00"/>
        <x:bgColor indexed="64"/>
      </x:patternFill>
    </x:fill>
    <x:fill>
      <x:patternFill patternType="solid">
        <x:fgColor rgb="FFD9D9D9"/>
        <x:bgColor indexed="64"/>
      </x:patternFill>
    </x:fill>
    <x:fill>
      <x:patternFill patternType="solid">
        <x:fgColor theme="0" tint="-4.9989318521683403E-2"/>
        <x:bgColor indexed="64"/>
      </x:patternFill>
    </x:fill>
    <x:fill>
      <x:patternFill patternType="solid">
        <x:fgColor rgb="FFFF99FF"/>
        <x:bgColor indexed="64"/>
      </x:patternFill>
    </x:fill>
    <x:fill>
      <x:patternFill patternType="solid">
        <x:fgColor theme="7" tint="0.59999389629810485"/>
        <x:bgColor indexed="64"/>
      </x:patternFill>
    </x:fill>
    <x:fill>
      <x:patternFill patternType="solid">
        <x:fgColor theme="0" tint="-0.499984740745262"/>
        <x:bgColor indexed="64"/>
      </x:patternFill>
    </x:fill>
    <x:fill>
      <x:patternFill patternType="solid">
        <x:fgColor theme="5" tint="0.79998168889431442"/>
        <x:bgColor indexed="64"/>
      </x:patternFill>
    </x:fill>
    <x:fill>
      <x:patternFill patternType="solid">
        <x:fgColor theme="3" tint="0.39997558519241921"/>
        <x:bgColor indexed="64"/>
      </x:patternFill>
    </x:fill>
    <x:fill>
      <x:patternFill patternType="solid">
        <x:fgColor rgb="FFFFFF00"/>
        <x:bgColor rgb="FFFFFF00"/>
      </x:patternFill>
    </x:fill>
  </x:fills>
  <x:borders count="26">
    <x:border>
      <x:left/>
      <x:right/>
      <x:top/>
      <x:bottom/>
      <x:diagonal/>
    </x:border>
    <x:border>
      <x:left style="medium">
        <x:color indexed="64"/>
      </x:left>
      <x:right style="medium">
        <x:color indexed="64"/>
      </x:right>
      <x:top style="medium">
        <x:color indexed="64"/>
      </x:top>
      <x:bottom/>
      <x:diagonal/>
    </x:border>
    <x:border>
      <x:left style="medium">
        <x:color indexed="64"/>
      </x:left>
      <x:right/>
      <x:top style="medium">
        <x:color indexed="64"/>
      </x:top>
      <x:bottom/>
      <x:diagonal/>
    </x:border>
    <x:border>
      <x:left/>
      <x:right/>
      <x:top style="medium">
        <x:color indexed="64"/>
      </x:top>
      <x:bottom/>
      <x:diagonal/>
    </x:border>
    <x:border>
      <x:left/>
      <x:right style="medium">
        <x:color indexed="64"/>
      </x:right>
      <x:top style="medium">
        <x:color indexed="64"/>
      </x:top>
      <x:bottom/>
      <x:diagonal/>
    </x:border>
    <x:border>
      <x:left style="medium">
        <x:color indexed="64"/>
      </x:left>
      <x:right/>
      <x:top/>
      <x:bottom/>
      <x:diagonal/>
    </x:border>
    <x:border>
      <x:left/>
      <x:right style="medium">
        <x:color indexed="64"/>
      </x:right>
      <x:top/>
      <x:bottom/>
      <x:diagonal/>
    </x:border>
    <x:border>
      <x:left style="medium">
        <x:color indexed="64"/>
      </x:left>
      <x:right style="medium">
        <x:color indexed="64"/>
      </x:right>
      <x:top style="medium">
        <x:color indexed="64"/>
      </x:top>
      <x:bottom style="medium">
        <x:color indexed="64"/>
      </x:bottom>
      <x:diagonal/>
    </x:border>
    <x:border>
      <x:left style="medium">
        <x:color indexed="64"/>
      </x:left>
      <x:right style="medium">
        <x:color indexed="64"/>
      </x:right>
      <x:top/>
      <x:bottom style="medium">
        <x:color indexed="64"/>
      </x:bottom>
      <x:diagonal/>
    </x:border>
    <x:border>
      <x:left/>
      <x:right style="medium">
        <x:color indexed="64"/>
      </x:right>
      <x:top style="medium">
        <x:color indexed="64"/>
      </x:top>
      <x:bottom style="medium">
        <x:color indexed="64"/>
      </x:bottom>
      <x:diagonal/>
    </x:border>
    <x:border>
      <x:left/>
      <x:right style="medium">
        <x:color indexed="64"/>
      </x:right>
      <x:top/>
      <x:bottom style="medium">
        <x:color indexed="64"/>
      </x:bottom>
      <x:diagonal/>
    </x:border>
    <x:border>
      <x:left/>
      <x:right/>
      <x:top style="medium">
        <x:color indexed="64"/>
      </x:top>
      <x:bottom style="medium">
        <x:color indexed="64"/>
      </x:bottom>
      <x:diagonal/>
    </x:border>
    <x:border>
      <x:left style="medium">
        <x:color indexed="64"/>
      </x:left>
      <x:right style="medium">
        <x:color indexed="64"/>
      </x:right>
      <x:top/>
      <x:bottom/>
      <x:diagonal/>
    </x:border>
    <x:border>
      <x:left/>
      <x:right/>
      <x:top/>
      <x:bottom style="medium">
        <x:color indexed="64"/>
      </x:bottom>
      <x:diagonal/>
    </x:border>
    <x:border>
      <x:left style="medium">
        <x:color indexed="64"/>
      </x:left>
      <x:right/>
      <x:top/>
      <x:bottom style="medium">
        <x:color indexed="64"/>
      </x:bottom>
      <x:diagonal/>
    </x:border>
    <x:border>
      <x:left style="medium">
        <x:color indexed="64"/>
      </x:left>
      <x:right/>
      <x:top style="medium">
        <x:color indexed="64"/>
      </x:top>
      <x:bottom style="medium">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x:diagonal/>
    </x:border>
    <x:border>
      <x:left style="thin">
        <x:color indexed="64"/>
      </x:left>
      <x:right style="thin">
        <x:color indexed="64"/>
      </x:right>
      <x:top/>
      <x:bottom style="thin">
        <x:color indexed="64"/>
      </x:bottom>
      <x:diagonal/>
    </x:border>
    <x:border>
      <x:left style="thin">
        <x:color indexed="64"/>
      </x:left>
      <x:right/>
      <x:top/>
      <x:bottom/>
      <x:diagonal/>
    </x:border>
    <x:border>
      <x:left/>
      <x:right/>
      <x:top style="thin">
        <x:color auto="1"/>
      </x:top>
      <x:bottom style="thin">
        <x:color indexed="64"/>
      </x:bottom>
      <x:diagonal/>
    </x:border>
    <x:border>
      <x:left/>
      <x:right style="thin">
        <x:color indexed="64"/>
      </x:right>
      <x:top/>
      <x:bottom/>
      <x:diagonal/>
    </x:border>
    <x:border>
      <x:left style="thin">
        <x:color indexed="64"/>
      </x:left>
      <x:right/>
      <x:top style="thin">
        <x:color indexed="64"/>
      </x:top>
      <x:bottom/>
      <x:diagonal/>
    </x:border>
    <x:border>
      <x:left style="thin">
        <x:color indexed="64"/>
      </x:left>
      <x:right/>
      <x:top style="thin">
        <x:color indexed="64"/>
      </x:top>
      <x:bottom style="thin">
        <x:color indexed="64"/>
      </x:bottom>
      <x:diagonal/>
    </x:border>
    <x:border>
      <x:left style="thin">
        <x:color indexed="64"/>
      </x:left>
      <x:right/>
      <x:top/>
      <x:bottom style="thin">
        <x:color indexed="64"/>
      </x:bottom>
      <x:diagonal/>
    </x:border>
  </x:borders>
  <x:cellStyleXfs count="282">
    <x:xf numFmtId="0" fontId="0" fillId="0" borderId="0"/>
    <x:xf numFmtId="43" fontId="15" fillId="0" borderId="0" applyFont="0" applyFill="0" applyBorder="0" applyAlignment="0" applyProtection="0"/>
    <x:xf numFmtId="0" fontId="0" fillId="0" borderId="0" applyNumberFormat="1" applyFill="1" applyBorder="0" applyAlignment="1" applyProtection="1">
      <x:protection locked="1" hidden="0"/>
    </x:xf>
    <x:xf numFmtId="0" fontId="1" fillId="2" borderId="3" applyNumberFormat="1" applyFill="0" applyBorder="1" applyAlignment="1" applyProtection="1">
      <x:protection locked="1" hidden="0"/>
    </x:xf>
    <x:xf numFmtId="0" fontId="1" fillId="2" borderId="2" applyNumberFormat="1" applyFill="0" applyBorder="1" applyAlignment="1" applyProtection="1">
      <x:protection locked="1" hidden="0"/>
    </x:xf>
    <x:xf numFmtId="0" fontId="1" fillId="2" borderId="4" applyNumberFormat="1" applyFill="0" applyBorder="1" applyAlignment="1" applyProtection="1">
      <x:protection locked="1" hidden="0"/>
    </x:xf>
    <x:xf numFmtId="0" fontId="2" fillId="2" borderId="5" applyNumberFormat="1" applyFill="0" applyBorder="1" applyAlignment="1" applyProtection="1">
      <x:protection locked="1" hidden="0"/>
    </x:xf>
    <x:xf numFmtId="0" fontId="2" fillId="2" borderId="0" applyNumberFormat="1" applyFill="0" applyBorder="0" applyAlignment="1" applyProtection="1">
      <x:protection locked="1" hidden="0"/>
    </x:xf>
    <x:xf numFmtId="0" fontId="2" fillId="2" borderId="6" applyNumberFormat="1" applyFill="0" applyBorder="1" applyAlignment="1" applyProtection="1">
      <x:protection locked="1" hidden="0"/>
    </x:xf>
    <x:xf numFmtId="0" fontId="1" fillId="2" borderId="14" applyNumberFormat="1" applyFill="0" applyBorder="1" applyAlignment="1" applyProtection="1">
      <x:protection locked="1" hidden="0"/>
    </x:xf>
    <x:xf numFmtId="0" fontId="1" fillId="2" borderId="13" applyNumberFormat="1" applyFill="0" applyBorder="1" applyAlignment="1" applyProtection="1">
      <x:protection locked="1" hidden="0"/>
    </x:xf>
    <x:xf numFmtId="0" fontId="1" fillId="2" borderId="10" applyNumberFormat="1" applyFill="0" applyBorder="1" applyAlignment="1" applyProtection="1">
      <x:protection locked="1" hidden="0"/>
    </x:xf>
    <x:xf numFmtId="0" fontId="7" fillId="3" borderId="1" applyNumberFormat="1" applyFill="0" applyBorder="1" applyAlignment="1" applyProtection="1">
      <x:protection locked="1" hidden="0"/>
    </x:xf>
    <x:xf numFmtId="0" fontId="7" fillId="3" borderId="1" applyNumberFormat="1" applyFill="0" applyBorder="1" applyAlignment="1" applyProtection="1">
      <x:protection locked="1" hidden="0"/>
    </x:xf>
    <x:xf numFmtId="0" fontId="7" fillId="3" borderId="15" applyNumberFormat="1" applyFill="0" applyBorder="1" applyAlignment="1" applyProtection="1">
      <x:protection locked="1" hidden="0"/>
    </x:xf>
    <x:xf numFmtId="0" fontId="7" fillId="3" borderId="11" applyNumberFormat="1" applyFill="0" applyBorder="1" applyAlignment="1" applyProtection="1">
      <x:protection locked="1" hidden="0"/>
    </x:xf>
    <x:xf numFmtId="0" fontId="7" fillId="3" borderId="9" applyNumberFormat="1" applyFill="0" applyBorder="1" applyAlignment="1" applyProtection="1">
      <x:protection locked="1" hidden="0"/>
    </x:xf>
    <x:xf numFmtId="0" fontId="7" fillId="3" borderId="8" applyNumberFormat="1" applyFill="0" applyBorder="1" applyAlignment="1" applyProtection="1">
      <x:protection locked="1" hidden="0"/>
    </x:xf>
    <x:xf numFmtId="0" fontId="7" fillId="3" borderId="8" applyNumberFormat="1" applyFill="0" applyBorder="1" applyAlignment="1" applyProtection="1">
      <x:protection locked="1" hidden="0"/>
    </x:xf>
    <x:xf numFmtId="0" fontId="7" fillId="3" borderId="10" applyNumberFormat="1" applyFill="0" applyBorder="1" applyAlignment="1" applyProtection="1">
      <x:protection locked="1" hidden="0"/>
    </x:xf>
    <x:xf numFmtId="0" fontId="7" fillId="3" borderId="10" applyNumberFormat="1" applyFill="0" applyBorder="1" applyAlignment="1" applyProtection="1">
      <x:protection locked="1" hidden="0"/>
    </x:xf>
    <x:xf numFmtId="0" fontId="6" fillId="0" borderId="1" applyNumberFormat="1" applyFill="1" applyBorder="1" applyAlignment="1" applyProtection="1">
      <x:protection locked="1" hidden="0"/>
    </x:xf>
    <x:xf numFmtId="0" fontId="8" fillId="4" borderId="15" applyNumberFormat="1" applyFill="0" applyBorder="1" applyAlignment="1" applyProtection="1">
      <x:protection locked="1" hidden="0"/>
    </x:xf>
    <x:xf numFmtId="0" fontId="8" fillId="4" borderId="11" applyNumberFormat="1" applyFill="0" applyBorder="1" applyAlignment="1" applyProtection="1">
      <x:protection locked="1" hidden="0"/>
    </x:xf>
    <x:xf numFmtId="0" fontId="8" fillId="4" borderId="9" applyNumberFormat="1" applyFill="0" applyBorder="1" applyAlignment="1" applyProtection="1">
      <x:protection locked="1" hidden="0"/>
    </x:xf>
    <x:xf numFmtId="0" fontId="5" fillId="0" borderId="0" applyNumberFormat="1" applyFill="1" applyBorder="0" applyAlignment="1" applyProtection="1">
      <x:protection locked="1" hidden="0"/>
    </x:xf>
    <x:xf numFmtId="0" fontId="6" fillId="0" borderId="12" applyNumberFormat="1" applyFill="1" applyBorder="1" applyAlignment="1" applyProtection="1">
      <x:protection locked="1" hidden="0"/>
    </x:xf>
    <x:xf numFmtId="0" fontId="6" fillId="0" borderId="10" applyNumberFormat="1" applyFill="1" applyBorder="1" applyAlignment="1" applyProtection="1">
      <x:protection locked="1" hidden="0"/>
    </x:xf>
    <x:xf numFmtId="0" fontId="6" fillId="5" borderId="10" applyNumberFormat="1" applyFill="0" applyBorder="1" applyAlignment="1" applyProtection="1">
      <x:protection locked="1" hidden="0"/>
    </x:xf>
    <x:xf numFmtId="4" fontId="6" fillId="0" borderId="10" applyNumberFormat="1" applyFill="1" applyBorder="1" applyAlignment="1" applyProtection="1">
      <x:protection locked="1" hidden="0"/>
    </x:xf>
    <x:xf numFmtId="4" fontId="6" fillId="5" borderId="10" applyNumberFormat="1" applyFill="0" applyBorder="1" applyAlignment="1" applyProtection="1">
      <x:protection locked="1" hidden="0"/>
    </x:xf>
    <x:xf numFmtId="187" fontId="6" fillId="0" borderId="0" applyNumberFormat="1" applyFill="1" applyBorder="0" applyAlignment="1" applyProtection="1">
      <x:protection locked="1" hidden="0"/>
    </x:xf>
    <x:xf numFmtId="0" fontId="6" fillId="0" borderId="10" applyNumberFormat="1" applyFill="1" applyBorder="1" applyAlignment="1" applyProtection="1">
      <x:protection locked="1" hidden="0"/>
    </x:xf>
    <x:xf numFmtId="4" fontId="0" fillId="0" borderId="0" applyNumberFormat="1" applyFill="1" applyBorder="0" applyAlignment="1" applyProtection="1">
      <x:protection locked="1" hidden="0"/>
    </x:xf>
    <x:xf numFmtId="3" fontId="6" fillId="0" borderId="10" applyNumberFormat="1" applyFill="1" applyBorder="1" applyAlignment="1" applyProtection="1">
      <x:protection locked="1" hidden="0"/>
    </x:xf>
    <x:xf numFmtId="3" fontId="6" fillId="5" borderId="10" applyNumberFormat="1" applyFill="0" applyBorder="1" applyAlignment="1" applyProtection="1">
      <x:protection locked="1" hidden="0"/>
    </x:xf>
    <x:xf numFmtId="3" fontId="5" fillId="0" borderId="10" applyNumberFormat="1" applyFill="1" applyBorder="1" applyAlignment="1" applyProtection="1">
      <x:protection locked="1" hidden="0"/>
    </x:xf>
    <x:xf numFmtId="3" fontId="6" fillId="0" borderId="7" applyNumberFormat="1" applyFill="1" applyBorder="1" applyAlignment="1" applyProtection="1">
      <x:protection locked="1" hidden="0"/>
    </x:xf>
    <x:xf numFmtId="3" fontId="6" fillId="15" borderId="10" applyNumberFormat="1" applyFill="0" applyBorder="1" applyAlignment="1" applyProtection="1">
      <x:protection locked="1" hidden="0"/>
    </x:xf>
    <x:xf numFmtId="0" fontId="6" fillId="0" borderId="8" applyNumberFormat="1" applyFill="1" applyBorder="1" applyAlignment="1" applyProtection="1">
      <x:protection locked="1" hidden="0"/>
    </x:xf>
    <x:xf numFmtId="0" fontId="6" fillId="14" borderId="10" applyNumberFormat="1" applyFill="0" applyBorder="1" applyAlignment="1" applyProtection="1">
      <x:protection locked="1" hidden="0"/>
    </x:xf>
    <x:xf numFmtId="0" fontId="6" fillId="14" borderId="10" applyNumberFormat="1" applyFill="0" applyBorder="1" applyAlignment="1" applyProtection="1">
      <x:protection locked="1" hidden="0"/>
    </x:xf>
    <x:xf numFmtId="3" fontId="6" fillId="14" borderId="10" applyNumberFormat="1" applyFill="0" applyBorder="1" applyAlignment="1" applyProtection="1">
      <x:protection locked="1" hidden="0"/>
    </x:xf>
    <x:xf numFmtId="0" fontId="6" fillId="0" borderId="10" applyNumberFormat="1" applyFill="1" applyBorder="1" applyAlignment="1" applyProtection="1">
      <x:protection locked="1" hidden="0"/>
    </x:xf>
    <x:xf numFmtId="0" fontId="6" fillId="5" borderId="10" applyNumberFormat="1" applyFill="0" applyBorder="1" applyAlignment="1" applyProtection="1">
      <x:protection locked="1" hidden="0"/>
    </x:xf>
    <x:xf numFmtId="0" fontId="6" fillId="15" borderId="10" applyNumberFormat="1" applyFill="0" applyBorder="1" applyAlignment="1" applyProtection="1">
      <x:protection locked="1" hidden="0"/>
    </x:xf>
    <x:xf numFmtId="0" fontId="4"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4" fontId="19" fillId="0" borderId="0" applyNumberFormat="1" applyFill="1" applyBorder="0" applyAlignment="1" applyProtection="1">
      <x:protection locked="1" hidden="0"/>
    </x:xf>
    <x:xf numFmtId="0" fontId="1" fillId="6" borderId="2" applyNumberFormat="1" applyFill="0" applyBorder="1" applyAlignment="1" applyProtection="1">
      <x:protection locked="1" hidden="0"/>
    </x:xf>
    <x:xf numFmtId="0" fontId="1" fillId="6" borderId="3" applyNumberFormat="1" applyFill="0" applyBorder="1" applyAlignment="1" applyProtection="1">
      <x:protection locked="1" hidden="0"/>
    </x:xf>
    <x:xf numFmtId="0" fontId="1" fillId="6" borderId="4" applyNumberFormat="1" applyFill="0" applyBorder="1" applyAlignment="1" applyProtection="1">
      <x:protection locked="1" hidden="0"/>
    </x:xf>
    <x:xf numFmtId="0" fontId="2" fillId="6" borderId="5" applyNumberFormat="1" applyFill="0" applyBorder="1" applyAlignment="1" applyProtection="1">
      <x:protection locked="1" hidden="0"/>
    </x:xf>
    <x:xf numFmtId="0" fontId="2" fillId="6" borderId="0" applyNumberFormat="1" applyFill="0" applyBorder="0" applyAlignment="1" applyProtection="1">
      <x:protection locked="1" hidden="0"/>
    </x:xf>
    <x:xf numFmtId="0" fontId="2" fillId="6" borderId="6" applyNumberFormat="1" applyFill="0" applyBorder="1" applyAlignment="1" applyProtection="1">
      <x:protection locked="1" hidden="0"/>
    </x:xf>
    <x:xf numFmtId="0" fontId="1" fillId="6" borderId="14" applyNumberFormat="1" applyFill="0" applyBorder="1" applyAlignment="1" applyProtection="1">
      <x:protection locked="1" hidden="0"/>
    </x:xf>
    <x:xf numFmtId="0" fontId="1" fillId="6" borderId="13" applyNumberFormat="1" applyFill="0" applyBorder="1" applyAlignment="1" applyProtection="1">
      <x:protection locked="1" hidden="0"/>
    </x:xf>
    <x:xf numFmtId="0" fontId="1" fillId="6" borderId="10" applyNumberFormat="1" applyFill="0" applyBorder="1" applyAlignment="1" applyProtection="1">
      <x:protection locked="1" hidden="0"/>
    </x:xf>
    <x:xf numFmtId="0" fontId="6" fillId="0" borderId="1" applyNumberFormat="1" applyFill="1" applyBorder="1" applyAlignment="1" applyProtection="1">
      <x:protection locked="1" hidden="0"/>
    </x:xf>
    <x:xf numFmtId="0" fontId="8" fillId="4" borderId="15" applyNumberFormat="1" applyFill="0" applyBorder="1" applyAlignment="1" applyProtection="1">
      <x:protection locked="1" hidden="0"/>
    </x:xf>
    <x:xf numFmtId="0" fontId="8" fillId="4" borderId="11" applyNumberFormat="1" applyFill="0" applyBorder="1" applyAlignment="1" applyProtection="1">
      <x:protection locked="1" hidden="0"/>
    </x:xf>
    <x:xf numFmtId="0" fontId="8" fillId="4" borderId="9" applyNumberFormat="1" applyFill="0" applyBorder="1" applyAlignment="1" applyProtection="1">
      <x:protection locked="1" hidden="0"/>
    </x:xf>
    <x:xf numFmtId="0" fontId="6" fillId="0" borderId="12" applyNumberFormat="1" applyFill="1" applyBorder="1" applyAlignment="1" applyProtection="1">
      <x:protection locked="1" hidden="0"/>
    </x:xf>
    <x:xf numFmtId="0" fontId="6" fillId="0" borderId="9" applyNumberFormat="1" applyFill="1" applyBorder="1" applyAlignment="1" applyProtection="1">
      <x:protection locked="1" hidden="0"/>
    </x:xf>
    <x:xf numFmtId="3" fontId="6" fillId="0" borderId="9" applyNumberFormat="1" applyFill="1" applyBorder="1" applyAlignment="1" applyProtection="1">
      <x:protection locked="1" hidden="0"/>
    </x:xf>
    <x:xf numFmtId="0" fontId="6" fillId="12" borderId="9" applyNumberFormat="1" applyFill="0" applyBorder="1" applyAlignment="1" applyProtection="1">
      <x:protection locked="1" hidden="0"/>
    </x:xf>
    <x:xf numFmtId="0" fontId="6" fillId="0" borderId="10" applyNumberFormat="1" applyFill="1" applyBorder="1" applyAlignment="1" applyProtection="1">
      <x:protection locked="1" hidden="0"/>
    </x:xf>
    <x:xf numFmtId="0" fontId="6" fillId="12" borderId="10" applyNumberFormat="1" applyFill="0" applyBorder="1" applyAlignment="1" applyProtection="1">
      <x:protection locked="1" hidden="0"/>
    </x:xf>
    <x:xf numFmtId="0" fontId="6" fillId="0" borderId="8" applyNumberFormat="1" applyFill="1" applyBorder="1" applyAlignment="1" applyProtection="1">
      <x:protection locked="1" hidden="0"/>
    </x:xf>
    <x:xf numFmtId="0" fontId="6" fillId="0" borderId="0" applyNumberFormat="1" applyFill="1" applyBorder="0" applyAlignment="1" applyProtection="1">
      <x:protection locked="1" hidden="0"/>
    </x:xf>
    <x:xf numFmtId="0" fontId="1" fillId="8" borderId="3" applyNumberFormat="1" applyFill="0" applyBorder="1" applyAlignment="1" applyProtection="1">
      <x:protection locked="1" hidden="0"/>
    </x:xf>
    <x:xf numFmtId="0" fontId="1" fillId="8" borderId="2" applyNumberFormat="1" applyFill="0" applyBorder="1" applyAlignment="1" applyProtection="1">
      <x:protection locked="1" hidden="0"/>
    </x:xf>
    <x:xf numFmtId="0" fontId="1" fillId="8" borderId="4" applyNumberFormat="1" applyFill="0" applyBorder="1" applyAlignment="1" applyProtection="1">
      <x:protection locked="1" hidden="0"/>
    </x:xf>
    <x:xf numFmtId="0" fontId="2" fillId="8" borderId="5" applyNumberFormat="1" applyFill="0" applyBorder="1" applyAlignment="1" applyProtection="1">
      <x:protection locked="1" hidden="0"/>
    </x:xf>
    <x:xf numFmtId="0" fontId="2" fillId="8" borderId="0" applyNumberFormat="1" applyFill="0" applyBorder="0" applyAlignment="1" applyProtection="1">
      <x:protection locked="1" hidden="0"/>
    </x:xf>
    <x:xf numFmtId="0" fontId="2" fillId="8" borderId="6" applyNumberFormat="1" applyFill="0" applyBorder="1" applyAlignment="1" applyProtection="1">
      <x:protection locked="1" hidden="0"/>
    </x:xf>
    <x:xf numFmtId="0" fontId="2" fillId="8" borderId="14" applyNumberFormat="1" applyFill="0" applyBorder="1" applyAlignment="1" applyProtection="1">
      <x:protection locked="1" hidden="0"/>
    </x:xf>
    <x:xf numFmtId="0" fontId="2" fillId="8" borderId="13" applyNumberFormat="1" applyFill="0" applyBorder="1" applyAlignment="1" applyProtection="1">
      <x:protection locked="1" hidden="0"/>
    </x:xf>
    <x:xf numFmtId="0" fontId="2" fillId="8" borderId="10" applyNumberFormat="1" applyFill="0" applyBorder="1" applyAlignment="1" applyProtection="1">
      <x:protection locked="1" hidden="0"/>
    </x:xf>
    <x:xf numFmtId="0" fontId="8" fillId="9" borderId="15" applyNumberFormat="1" applyFill="0" applyBorder="1" applyAlignment="1" applyProtection="1">
      <x:protection locked="1" hidden="0"/>
    </x:xf>
    <x:xf numFmtId="0" fontId="8" fillId="9" borderId="11" applyNumberFormat="1" applyFill="0" applyBorder="1" applyAlignment="1" applyProtection="1">
      <x:protection locked="1" hidden="0"/>
    </x:xf>
    <x:xf numFmtId="0" fontId="8" fillId="9" borderId="9" applyNumberFormat="1" applyFill="0" applyBorder="1" applyAlignment="1" applyProtection="1">
      <x:protection locked="1" hidden="0"/>
    </x:xf>
    <x:xf numFmtId="0" fontId="8" fillId="9" borderId="15" applyNumberFormat="1" applyFill="0" applyBorder="1" applyAlignment="1" applyProtection="1">
      <x:protection locked="1" hidden="0"/>
    </x:xf>
    <x:xf numFmtId="0" fontId="8" fillId="9" borderId="11" applyNumberFormat="1" applyFill="0" applyBorder="1" applyAlignment="1" applyProtection="1">
      <x:protection locked="1" hidden="0"/>
    </x:xf>
    <x:xf numFmtId="0" fontId="8" fillId="9" borderId="9" applyNumberFormat="1" applyFill="0" applyBorder="1" applyAlignment="1" applyProtection="1">
      <x:protection locked="1" hidden="0"/>
    </x:xf>
    <x:xf numFmtId="0" fontId="5" fillId="0" borderId="10" applyNumberFormat="1" applyFill="1" applyBorder="1" applyAlignment="1" applyProtection="1">
      <x:protection locked="1" hidden="0"/>
    </x:xf>
    <x:xf numFmtId="0" fontId="5" fillId="0" borderId="10" applyNumberFormat="1" applyFill="1" applyBorder="1" applyAlignment="1" applyProtection="1">
      <x:protection locked="1" hidden="0"/>
    </x:xf>
    <x:xf numFmtId="0" fontId="5" fillId="0" borderId="8" applyNumberFormat="1" applyFill="1" applyBorder="1" applyAlignment="1" applyProtection="1">
      <x:protection locked="1" hidden="0"/>
    </x:xf>
    <x:xf numFmtId="0" fontId="5" fillId="0" borderId="10" applyNumberFormat="1" applyFill="1" applyBorder="1" applyAlignment="1" applyProtection="1">
      <x:protection locked="1" hidden="0"/>
    </x:xf>
    <x:xf numFmtId="43" fontId="5" fillId="0" borderId="10" applyNumberFormat="1" applyFill="1" applyBorder="1" applyAlignment="1" applyProtection="1">
      <x:protection locked="1" hidden="0"/>
    </x:xf>
    <x:xf numFmtId="43" fontId="6" fillId="0" borderId="10" applyNumberFormat="1" applyFill="1" applyBorder="1" applyAlignment="1" applyProtection="1">
      <x:protection locked="1" hidden="0"/>
    </x:xf>
    <x:xf numFmtId="0" fontId="5" fillId="15" borderId="10" applyNumberFormat="1" applyFill="0" applyBorder="1" applyAlignment="1" applyProtection="1">
      <x:protection locked="1" hidden="0"/>
    </x:xf>
    <x:xf numFmtId="0" fontId="5" fillId="14" borderId="10" applyNumberFormat="1" applyFill="0" applyBorder="1" applyAlignment="1" applyProtection="1">
      <x:protection locked="1" hidden="0"/>
    </x:xf>
    <x:xf numFmtId="0" fontId="5" fillId="14" borderId="10" applyNumberFormat="1" applyFill="0" applyBorder="1" applyAlignment="1" applyProtection="1">
      <x:protection locked="1" hidden="0"/>
    </x:xf>
    <x:xf numFmtId="0" fontId="5" fillId="14" borderId="7" applyNumberFormat="1" applyFill="0" applyBorder="1" applyAlignment="1" applyProtection="1">
      <x:protection locked="1" hidden="0"/>
    </x:xf>
    <x:xf numFmtId="3" fontId="5" fillId="14" borderId="9" applyNumberFormat="1" applyFill="0" applyBorder="1" applyAlignment="1" applyProtection="1">
      <x:protection locked="1" hidden="0"/>
    </x:xf>
    <x:xf numFmtId="3" fontId="20" fillId="14" borderId="10" applyNumberFormat="1" applyFill="0" applyBorder="1" applyAlignment="1" applyProtection="1">
      <x:protection locked="1" hidden="0"/>
    </x:xf>
    <x:xf numFmtId="3" fontId="0" fillId="0" borderId="0" applyNumberFormat="1" applyFill="1" applyBorder="0" applyAlignment="1" applyProtection="1">
      <x:protection locked="1" hidden="0"/>
    </x:xf>
    <x:xf numFmtId="0" fontId="5" fillId="14" borderId="8" applyNumberFormat="1" applyFill="0" applyBorder="1" applyAlignment="1" applyProtection="1">
      <x:protection locked="1" hidden="0"/>
    </x:xf>
    <x:xf numFmtId="3" fontId="5" fillId="14" borderId="10" applyNumberFormat="1" applyFill="0" applyBorder="1" applyAlignment="1" applyProtection="1">
      <x:protection locked="1" hidden="0"/>
    </x:xf>
    <x:xf numFmtId="0" fontId="4" fillId="0" borderId="8" applyNumberFormat="1" applyFill="1" applyBorder="1" applyAlignment="1" applyProtection="1">
      <x:protection locked="1" hidden="0"/>
    </x:xf>
    <x:xf numFmtId="3" fontId="4" fillId="0" borderId="10" applyNumberFormat="1" applyFill="1" applyBorder="1" applyAlignment="1" applyProtection="1">
      <x:protection locked="1" hidden="0"/>
    </x:xf>
    <x:xf numFmtId="3" fontId="14" fillId="0" borderId="10" applyNumberFormat="1" applyFill="1" applyBorder="1" applyAlignment="1" applyProtection="1">
      <x:protection locked="1" hidden="0"/>
    </x:xf>
    <x:xf numFmtId="43" fontId="0" fillId="0" borderId="0" applyNumberFormat="1" applyFill="1" applyBorder="0" applyAlignment="1" applyProtection="1">
      <x:protection locked="1" hidden="0"/>
    </x:xf>
    <x:xf numFmtId="0" fontId="4" fillId="0" borderId="10" applyNumberFormat="1" applyFill="1" applyBorder="1" applyAlignment="1" applyProtection="1">
      <x:protection locked="1" hidden="0"/>
    </x:xf>
    <x:xf numFmtId="0" fontId="14" fillId="0" borderId="10" applyNumberFormat="1" applyFill="1" applyBorder="1" applyAlignment="1" applyProtection="1">
      <x:protection locked="1" hidden="0"/>
    </x:xf>
    <x:xf numFmtId="43" fontId="20" fillId="0" borderId="10"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8" applyNumberFormat="1" applyFill="1" applyBorder="1" applyAlignment="1" applyProtection="1">
      <x:protection locked="1" hidden="0"/>
    </x:xf>
    <x:xf numFmtId="0" fontId="6" fillId="0" borderId="15" applyNumberFormat="1" applyFill="1" applyBorder="1" applyAlignment="1" applyProtection="1">
      <x:protection locked="1" hidden="0"/>
    </x:xf>
    <x:xf numFmtId="0" fontId="6" fillId="0" borderId="11" applyNumberFormat="1" applyFill="1" applyBorder="1" applyAlignment="1" applyProtection="1">
      <x:protection locked="1" hidden="0"/>
    </x:xf>
    <x:xf numFmtId="0" fontId="6" fillId="0" borderId="9"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8" applyNumberFormat="1" applyFill="1" applyBorder="1" applyAlignment="1" applyProtection="1">
      <x:protection locked="1" hidden="0"/>
    </x:xf>
    <x:xf numFmtId="187" fontId="6" fillId="0" borderId="10" applyNumberFormat="1" applyFill="1" applyBorder="1" applyAlignment="1" applyProtection="1">
      <x:protection locked="1" hidden="0"/>
    </x:xf>
    <x:xf numFmtId="189" fontId="27" fillId="0" borderId="10" applyNumberFormat="1" applyFill="1" applyBorder="1" applyAlignment="1" applyProtection="1">
      <x:protection locked="1" hidden="0"/>
    </x:xf>
    <x:xf numFmtId="0" fontId="6" fillId="14" borderId="10" applyNumberFormat="1" applyFill="0" applyBorder="1" applyAlignment="1" applyProtection="1">
      <x:protection locked="1" hidden="0"/>
    </x:xf>
    <x:xf numFmtId="188" fontId="6" fillId="14" borderId="10" applyNumberFormat="1" applyFill="0" applyBorder="1" applyAlignment="1" applyProtection="1">
      <x:protection locked="1" hidden="0"/>
    </x:xf>
    <x:xf numFmtId="188" fontId="20" fillId="14" borderId="10" applyNumberFormat="1" applyFill="0" applyBorder="1" applyAlignment="1" applyProtection="1">
      <x:protection locked="1" hidden="0"/>
    </x:xf>
    <x:xf numFmtId="0" fontId="17" fillId="15" borderId="10" applyNumberFormat="1" applyFill="0" applyBorder="1" applyAlignment="1" applyProtection="1">
      <x:protection locked="1" hidden="0"/>
    </x:xf>
    <x:xf numFmtId="0" fontId="5" fillId="13" borderId="10" applyNumberFormat="1" applyFill="0" applyBorder="1" applyAlignment="1" applyProtection="1">
      <x:protection locked="1" hidden="0"/>
    </x:xf>
    <x:xf numFmtId="0" fontId="6" fillId="0" borderId="10" applyNumberFormat="1" applyFill="1" applyBorder="1" applyAlignment="1" applyProtection="1">
      <x:protection locked="1" hidden="0"/>
    </x:xf>
    <x:xf numFmtId="0" fontId="20" fillId="14" borderId="10" applyNumberFormat="1" applyFill="0" applyBorder="1" applyAlignment="1" applyProtection="1">
      <x:protection locked="1" hidden="0"/>
    </x:xf>
    <x:xf numFmtId="0" fontId="6" fillId="0" borderId="8" applyNumberFormat="1" applyFill="1" applyBorder="1" applyAlignment="1" applyProtection="1">
      <x:protection locked="1" hidden="0"/>
    </x:xf>
    <x:xf numFmtId="0" fontId="5" fillId="0" borderId="15" applyNumberFormat="1" applyFill="1" applyBorder="1" applyAlignment="1" applyProtection="1">
      <x:protection locked="1" hidden="0"/>
    </x:xf>
    <x:xf numFmtId="0" fontId="5" fillId="0" borderId="11" applyNumberFormat="1" applyFill="1" applyBorder="1" applyAlignment="1" applyProtection="1">
      <x:protection locked="1" hidden="0"/>
    </x:xf>
    <x:xf numFmtId="0" fontId="5" fillId="0" borderId="9" applyNumberFormat="1" applyFill="1" applyBorder="1" applyAlignment="1" applyProtection="1">
      <x:protection locked="1" hidden="0"/>
    </x:xf>
    <x:xf numFmtId="0" fontId="5" fillId="0" borderId="10" applyNumberFormat="1" applyFill="1" applyBorder="1" applyAlignment="1" applyProtection="1">
      <x:protection locked="1" hidden="0"/>
    </x:xf>
    <x:xf numFmtId="0" fontId="6" fillId="0" borderId="9" applyNumberFormat="1" applyFill="1" applyBorder="1" applyAlignment="1" applyProtection="1">
      <x:protection locked="1" hidden="0"/>
    </x:xf>
    <x:xf numFmtId="0" fontId="6" fillId="0" borderId="9" applyNumberFormat="1" applyFill="1" applyBorder="1" applyAlignment="1" applyProtection="1">
      <x:protection locked="1" hidden="0"/>
    </x:xf>
    <x:xf numFmtId="0" fontId="6" fillId="0" borderId="10" applyNumberFormat="1" applyFill="1" applyBorder="1" applyAlignment="1" applyProtection="1">
      <x:protection locked="1" hidden="0"/>
    </x:xf>
    <x:xf numFmtId="0" fontId="5" fillId="5" borderId="10" applyNumberFormat="1" applyFill="0" applyBorder="1" applyAlignment="1" applyProtection="1">
      <x:protection locked="1" hidden="0"/>
    </x:xf>
    <x:xf numFmtId="0" fontId="6" fillId="0" borderId="1" applyNumberFormat="1" applyFill="1" applyBorder="1" applyAlignment="1" applyProtection="1">
      <x:protection locked="1" hidden="0"/>
    </x:xf>
    <x:xf numFmtId="0" fontId="6" fillId="0" borderId="8" applyNumberFormat="1" applyFill="1" applyBorder="1" applyAlignment="1" applyProtection="1">
      <x:protection locked="1" hidden="0"/>
    </x:xf>
    <x:xf numFmtId="187"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2" fontId="6" fillId="0" borderId="10" applyNumberFormat="1" applyFill="1" applyBorder="1" applyAlignment="1" applyProtection="1">
      <x:protection locked="1" hidden="0"/>
    </x:xf>
    <x:xf numFmtId="0" fontId="1" fillId="10" borderId="3" applyNumberFormat="1" applyFill="0" applyBorder="1" applyAlignment="1" applyProtection="1">
      <x:protection locked="1" hidden="0"/>
    </x:xf>
    <x:xf numFmtId="0" fontId="1" fillId="10" borderId="2" applyNumberFormat="1" applyFill="0" applyBorder="1" applyAlignment="1" applyProtection="1">
      <x:protection locked="1" hidden="0"/>
    </x:xf>
    <x:xf numFmtId="0" fontId="1" fillId="10" borderId="4" applyNumberFormat="1" applyFill="0" applyBorder="1" applyAlignment="1" applyProtection="1">
      <x:protection locked="1" hidden="0"/>
    </x:xf>
    <x:xf numFmtId="0" fontId="2" fillId="10" borderId="5" applyNumberFormat="1" applyFill="0" applyBorder="1" applyAlignment="1" applyProtection="1">
      <x:protection locked="1" hidden="0"/>
    </x:xf>
    <x:xf numFmtId="0" fontId="2" fillId="10" borderId="0" applyNumberFormat="1" applyFill="0" applyBorder="0" applyAlignment="1" applyProtection="1">
      <x:protection locked="1" hidden="0"/>
    </x:xf>
    <x:xf numFmtId="0" fontId="2" fillId="10" borderId="6" applyNumberFormat="1" applyFill="0" applyBorder="1" applyAlignment="1" applyProtection="1">
      <x:protection locked="1" hidden="0"/>
    </x:xf>
    <x:xf numFmtId="0" fontId="1" fillId="10" borderId="14" applyNumberFormat="1" applyFill="0" applyBorder="1" applyAlignment="1" applyProtection="1">
      <x:protection locked="1" hidden="0"/>
    </x:xf>
    <x:xf numFmtId="0" fontId="1" fillId="10" borderId="13" applyNumberFormat="1" applyFill="0" applyBorder="1" applyAlignment="1" applyProtection="1">
      <x:protection locked="1" hidden="0"/>
    </x:xf>
    <x:xf numFmtId="0" fontId="1" fillId="10" borderId="10" applyNumberFormat="1" applyFill="0" applyBorder="1" applyAlignment="1" applyProtection="1">
      <x:protection locked="1" hidden="0"/>
    </x:xf>
    <x:xf numFmtId="0" fontId="8" fillId="11" borderId="15" applyNumberFormat="1" applyFill="0" applyBorder="1" applyAlignment="1" applyProtection="1">
      <x:protection locked="1" hidden="0"/>
    </x:xf>
    <x:xf numFmtId="0" fontId="8" fillId="11" borderId="11" applyNumberFormat="1" applyFill="0" applyBorder="1" applyAlignment="1" applyProtection="1">
      <x:protection locked="1" hidden="0"/>
    </x:xf>
    <x:xf numFmtId="0" fontId="8" fillId="11" borderId="9" applyNumberFormat="1" applyFill="0" applyBorder="1" applyAlignment="1" applyProtection="1">
      <x:protection locked="1" hidden="0"/>
    </x:xf>
    <x:xf numFmtId="0" fontId="6" fillId="5" borderId="9" applyNumberFormat="1" applyFill="0" applyBorder="1" applyAlignment="1" applyProtection="1">
      <x:protection locked="1" hidden="0"/>
    </x:xf>
    <x:xf numFmtId="0" fontId="5" fillId="0" borderId="10" applyNumberFormat="1" applyFill="1" applyBorder="1" applyAlignment="1" applyProtection="1">
      <x:protection locked="1" hidden="0"/>
    </x:xf>
    <x:xf numFmtId="0" fontId="5" fillId="12" borderId="10" applyNumberFormat="1" applyFill="0" applyBorder="1" applyAlignment="1" applyProtection="1">
      <x:protection locked="1" hidden="0"/>
    </x:xf>
    <x:xf numFmtId="3" fontId="5" fillId="5" borderId="10" applyNumberFormat="1" applyFill="0" applyBorder="1" applyAlignment="1" applyProtection="1">
      <x:protection locked="1" hidden="0"/>
    </x:xf>
    <x:xf numFmtId="4" fontId="5" fillId="0" borderId="10" applyNumberFormat="1" applyFill="1" applyBorder="1" applyAlignment="1" applyProtection="1">
      <x:protection locked="1" hidden="0"/>
    </x:xf>
    <x:xf numFmtId="4" fontId="5" fillId="5" borderId="10" applyNumberFormat="1" applyFill="0" applyBorder="1" applyAlignment="1" applyProtection="1">
      <x:protection locked="1" hidden="0"/>
    </x:xf>
    <x:xf numFmtId="0" fontId="4" fillId="5" borderId="10" applyNumberFormat="1" applyFill="0" applyBorder="1" applyAlignment="1" applyProtection="1">
      <x:protection locked="1" hidden="0"/>
    </x:xf>
    <x:xf numFmtId="0" fontId="14" fillId="13" borderId="10" applyNumberFormat="1" applyFill="0" applyBorder="1" applyAlignment="1" applyProtection="1">
      <x:protection locked="1" hidden="0"/>
    </x:xf>
    <x:xf numFmtId="0" fontId="4" fillId="13" borderId="10" applyNumberFormat="1" applyFill="0" applyBorder="1" applyAlignment="1" applyProtection="1">
      <x:protection locked="1" hidden="0"/>
    </x:xf>
    <x:xf numFmtId="0" fontId="14" fillId="5" borderId="10" applyNumberFormat="1" applyFill="0" applyBorder="1" applyAlignment="1" applyProtection="1">
      <x:protection locked="1" hidden="0"/>
    </x:xf>
    <x:xf numFmtId="3" fontId="14" fillId="5" borderId="10" applyNumberFormat="1" applyFill="0" applyBorder="1" applyAlignment="1" applyProtection="1">
      <x:protection locked="1" hidden="0"/>
    </x:xf>
    <x:xf numFmtId="0" fontId="6" fillId="12" borderId="1" applyNumberFormat="1" applyFill="0" applyBorder="1" applyAlignment="1" applyProtection="1">
      <x:protection locked="1" hidden="0"/>
    </x:xf>
    <x:xf numFmtId="0" fontId="6" fillId="13" borderId="10" applyNumberFormat="1" applyFill="0" applyBorder="1" applyAlignment="1" applyProtection="1">
      <x:protection locked="1" hidden="0"/>
    </x:xf>
    <x:xf numFmtId="0" fontId="8" fillId="11" borderId="2" applyNumberFormat="1" applyFill="0" applyBorder="1" applyAlignment="1" applyProtection="1">
      <x:protection locked="1" hidden="0"/>
    </x:xf>
    <x:xf numFmtId="0" fontId="8" fillId="11" borderId="3" applyNumberFormat="1" applyFill="0" applyBorder="1" applyAlignment="1" applyProtection="1">
      <x:protection locked="1" hidden="0"/>
    </x:xf>
    <x:xf numFmtId="0" fontId="8" fillId="11" borderId="4" applyNumberFormat="1" applyFill="0" applyBorder="1" applyAlignment="1" applyProtection="1">
      <x:protection locked="1" hidden="0"/>
    </x:xf>
    <x:xf numFmtId="0" fontId="6" fillId="0" borderId="6" applyNumberFormat="1" applyFill="1" applyBorder="1" applyAlignment="1" applyProtection="1">
      <x:protection locked="1" hidden="0"/>
    </x:xf>
    <x:xf numFmtId="0" fontId="6" fillId="0" borderId="4" applyNumberFormat="1" applyFill="1" applyBorder="1" applyAlignment="1" applyProtection="1">
      <x:protection locked="1" hidden="0"/>
    </x:xf>
    <x:xf numFmtId="0" fontId="10" fillId="0" borderId="7" applyNumberFormat="1" applyFill="1" applyBorder="1" applyAlignment="1" applyProtection="1">
      <x:protection locked="1" hidden="0"/>
    </x:xf>
    <x:xf numFmtId="0" fontId="6" fillId="0" borderId="12" applyNumberFormat="1" applyFill="1" applyBorder="1" applyAlignment="1" applyProtection="1">
      <x:protection locked="1" hidden="0"/>
    </x:xf>
    <x:xf numFmtId="0" fontId="5" fillId="0" borderId="10" applyNumberFormat="1" applyFill="1" applyBorder="1" applyAlignment="1" applyProtection="1">
      <x:protection locked="1" hidden="0"/>
    </x:xf>
    <x:xf numFmtId="0" fontId="8" fillId="11" borderId="14" applyNumberFormat="1" applyFill="0" applyBorder="1" applyAlignment="1" applyProtection="1">
      <x:protection locked="1" hidden="0"/>
    </x:xf>
    <x:xf numFmtId="0" fontId="8" fillId="11" borderId="13" applyNumberFormat="1" applyFill="0" applyBorder="1" applyAlignment="1" applyProtection="1">
      <x:protection locked="1" hidden="0"/>
    </x:xf>
    <x:xf numFmtId="0" fontId="8" fillId="11" borderId="10" applyNumberFormat="1" applyFill="0" applyBorder="1" applyAlignment="1" applyProtection="1">
      <x:protection locked="1" hidden="0"/>
    </x:xf>
    <x:xf numFmtId="3" fontId="6" fillId="5" borderId="9" applyNumberFormat="1" applyFill="0" applyBorder="1" applyAlignment="1" applyProtection="1">
      <x:protection locked="1" hidden="0"/>
    </x:xf>
    <x:xf numFmtId="0" fontId="14" fillId="0" borderId="9" applyNumberFormat="1" applyFill="1" applyBorder="1" applyAlignment="1" applyProtection="1">
      <x:protection locked="1" hidden="0"/>
    </x:xf>
    <x:xf numFmtId="0" fontId="14" fillId="5" borderId="9" applyNumberFormat="1" applyFill="0" applyBorder="1" applyAlignment="1" applyProtection="1">
      <x:protection locked="1" hidden="0"/>
    </x:xf>
    <x:xf numFmtId="0" fontId="6" fillId="0" borderId="8" applyNumberFormat="1" applyFill="1" applyBorder="1" applyAlignment="1" applyProtection="1">
      <x:protection locked="1" hidden="0"/>
    </x:xf>
    <x:xf numFmtId="0" fontId="6" fillId="20" borderId="10" applyNumberFormat="1" applyFill="0" applyBorder="1" applyAlignment="1" applyProtection="1">
      <x:protection locked="1" hidden="0"/>
    </x:xf>
    <x:xf numFmtId="0" fontId="1" fillId="7" borderId="0" applyNumberFormat="1" applyFill="0" applyBorder="0" applyAlignment="1" applyProtection="1">
      <x:protection locked="1" hidden="0"/>
    </x:xf>
    <x:xf numFmtId="0" fontId="2" fillId="7" borderId="0" applyNumberFormat="1" applyFill="0" applyBorder="0" applyAlignment="1" applyProtection="1">
      <x:protection locked="1" hidden="0"/>
    </x:xf>
    <x:xf numFmtId="0" fontId="3" fillId="7" borderId="13" applyNumberFormat="1" applyFill="0" applyBorder="1" applyAlignment="1" applyProtection="1">
      <x:protection locked="1" hidden="0"/>
    </x:xf>
    <x:xf numFmtId="0" fontId="7" fillId="3" borderId="2" applyNumberFormat="1" applyFill="0" applyBorder="1" applyAlignment="1" applyProtection="1">
      <x:protection locked="1" hidden="0"/>
    </x:xf>
    <x:xf numFmtId="0" fontId="7" fillId="3" borderId="3" applyNumberFormat="1" applyFill="0" applyBorder="1" applyAlignment="1" applyProtection="1">
      <x:protection locked="1" hidden="0"/>
    </x:xf>
    <x:xf numFmtId="0" fontId="7" fillId="3" borderId="12" applyNumberFormat="1" applyFill="0" applyBorder="1" applyAlignment="1" applyProtection="1">
      <x:protection locked="1" hidden="0"/>
    </x:xf>
    <x:xf numFmtId="0" fontId="6" fillId="0" borderId="1" applyNumberFormat="1" applyFill="1" applyBorder="1" applyAlignment="1" applyProtection="1">
      <x:protection locked="1" hidden="0"/>
    </x:xf>
    <x:xf numFmtId="3" fontId="6" fillId="0" borderId="15" applyNumberFormat="1" applyFill="1" applyBorder="1" applyAlignment="1" applyProtection="1">
      <x:protection locked="1" hidden="0"/>
    </x:xf>
    <x:xf numFmtId="3" fontId="6" fillId="5" borderId="15" applyNumberFormat="1" applyFill="0" applyBorder="1" applyAlignment="1" applyProtection="1">
      <x:protection locked="1" hidden="0"/>
    </x:xf>
    <x:xf numFmtId="0" fontId="6" fillId="0" borderId="8" applyNumberFormat="1" applyFill="1" applyBorder="1" applyAlignment="1" applyProtection="1">
      <x:protection locked="1" hidden="0"/>
    </x:xf>
    <x:xf numFmtId="0" fontId="6" fillId="0" borderId="15" applyNumberFormat="1" applyFill="1" applyBorder="1" applyAlignment="1" applyProtection="1">
      <x:protection locked="1" hidden="0"/>
    </x:xf>
    <x:xf numFmtId="0" fontId="6" fillId="5" borderId="15" applyNumberFormat="1" applyFill="0" applyBorder="1" applyAlignment="1" applyProtection="1">
      <x:protection locked="1" hidden="0"/>
    </x:xf>
    <x:xf numFmtId="0" fontId="6" fillId="0" borderId="7" applyNumberFormat="1" applyFill="1" applyBorder="1" applyAlignment="1" applyProtection="1">
      <x:protection locked="1" hidden="0"/>
    </x:xf>
    <x:xf numFmtId="3" fontId="6" fillId="20" borderId="10" applyNumberFormat="1" applyFill="0" applyBorder="1" applyAlignment="1" applyProtection="1">
      <x:protection locked="1" hidden="0"/>
    </x:xf>
    <x:xf numFmtId="0" fontId="5" fillId="14" borderId="10" applyNumberFormat="1" applyFill="0" applyBorder="1" applyAlignment="1" applyProtection="1">
      <x:protection locked="1" hidden="0"/>
    </x:xf>
    <x:xf numFmtId="0" fontId="5" fillId="20" borderId="10" applyNumberFormat="1" applyFill="0" applyBorder="1" applyAlignment="1" applyProtection="1">
      <x:protection locked="1" hidden="0"/>
    </x:xf>
    <x:xf numFmtId="3" fontId="5" fillId="20" borderId="10" applyNumberFormat="1" applyFill="0" applyBorder="1" applyAlignment="1" applyProtection="1">
      <x:protection locked="1" hidden="0"/>
    </x:xf>
    <x:xf numFmtId="0" fontId="5" fillId="0" borderId="15" applyNumberFormat="1" applyFill="1" applyBorder="1" applyAlignment="1" applyProtection="1">
      <x:protection locked="1" hidden="0"/>
    </x:xf>
    <x:xf numFmtId="0" fontId="5" fillId="0" borderId="9" applyNumberFormat="1" applyFill="1" applyBorder="1" applyAlignment="1" applyProtection="1">
      <x:protection locked="1" hidden="0"/>
    </x:xf>
    <x:xf numFmtId="0" fontId="5" fillId="5" borderId="15" applyNumberFormat="1" applyFill="0" applyBorder="1" applyAlignment="1" applyProtection="1">
      <x:protection locked="1" hidden="0"/>
    </x:xf>
    <x:xf numFmtId="0" fontId="5" fillId="5" borderId="9" applyNumberFormat="1" applyFill="0" applyBorder="1" applyAlignment="1" applyProtection="1">
      <x:protection locked="1" hidden="0"/>
    </x:xf>
    <x:xf numFmtId="0" fontId="6" fillId="14" borderId="1" applyNumberFormat="1" applyFill="0" applyBorder="1" applyAlignment="1" applyProtection="1">
      <x:protection locked="1" hidden="0"/>
    </x:xf>
    <x:xf numFmtId="0" fontId="6" fillId="14" borderId="15" applyNumberFormat="1" applyFill="0" applyBorder="1" applyAlignment="1" applyProtection="1">
      <x:protection locked="1" hidden="0"/>
    </x:xf>
    <x:xf numFmtId="0" fontId="6" fillId="14" borderId="9" applyNumberFormat="1" applyFill="0" applyBorder="1" applyAlignment="1" applyProtection="1">
      <x:protection locked="1" hidden="0"/>
    </x:xf>
    <x:xf numFmtId="0" fontId="6" fillId="14" borderId="8" applyNumberFormat="1" applyFill="0" applyBorder="1" applyAlignment="1" applyProtection="1">
      <x:protection locked="1" hidden="0"/>
    </x:xf>
    <x:xf numFmtId="2" fontId="6" fillId="14" borderId="10" applyNumberFormat="1" applyFill="0" applyBorder="1" applyAlignment="1" applyProtection="1">
      <x:protection locked="1" hidden="0"/>
    </x:xf>
    <x:xf numFmtId="0" fontId="5" fillId="14" borderId="15" applyNumberFormat="1" applyFill="0" applyBorder="1" applyAlignment="1" applyProtection="1">
      <x:protection locked="1" hidden="0"/>
    </x:xf>
    <x:xf numFmtId="0" fontId="5" fillId="14" borderId="9" applyNumberFormat="1" applyFill="0" applyBorder="1" applyAlignment="1" applyProtection="1">
      <x:protection locked="1" hidden="0"/>
    </x:xf>
    <x:xf numFmtId="43" fontId="5" fillId="14" borderId="15" applyNumberFormat="1" applyFill="0" applyBorder="1" applyAlignment="1" applyProtection="1">
      <x:protection locked="1" hidden="0"/>
    </x:xf>
    <x:xf numFmtId="43" fontId="5" fillId="14" borderId="9" applyNumberFormat="1" applyFill="0" applyBorder="1" applyAlignment="1" applyProtection="1">
      <x:protection locked="1" hidden="0"/>
    </x:xf>
    <x:xf numFmtId="43" fontId="6" fillId="14" borderId="10" applyNumberFormat="1" applyFill="0" applyBorder="1" applyAlignment="1" applyProtection="1">
      <x:protection locked="1" hidden="0"/>
    </x:xf>
    <x:xf numFmtId="0" fontId="6" fillId="20" borderId="15" applyNumberFormat="1" applyFill="0" applyBorder="1" applyAlignment="1" applyProtection="1">
      <x:protection locked="1" hidden="0"/>
    </x:xf>
    <x:xf numFmtId="3" fontId="6" fillId="20" borderId="15" applyNumberFormat="1" applyFill="0" applyBorder="1" applyAlignment="1" applyProtection="1">
      <x:protection locked="1" hidden="0"/>
    </x:xf>
    <x:xf numFmtId="43" fontId="6" fillId="0" borderId="15" applyNumberFormat="1" applyFill="1" applyBorder="1" applyAlignment="1" applyProtection="1">
      <x:protection locked="1" hidden="0"/>
    </x:xf>
    <x:xf numFmtId="43" fontId="6" fillId="0" borderId="9" applyNumberFormat="1" applyFill="1" applyBorder="1" applyAlignment="1" applyProtection="1">
      <x:protection locked="1" hidden="0"/>
    </x:xf>
    <x:xf numFmtId="43" fontId="6" fillId="5" borderId="15" applyNumberFormat="1" applyFill="0" applyBorder="1" applyAlignment="1" applyProtection="1">
      <x:protection locked="1" hidden="0"/>
    </x:xf>
    <x:xf numFmtId="43" fontId="6" fillId="5" borderId="9" applyNumberFormat="1" applyFill="0" applyBorder="1" applyAlignment="1" applyProtection="1">
      <x:protection locked="1" hidden="0"/>
    </x:xf>
    <x:xf numFmtId="0" fontId="6" fillId="14" borderId="8" applyNumberFormat="1" applyFill="0" applyBorder="1" applyAlignment="1" applyProtection="1">
      <x:protection locked="1" hidden="0"/>
    </x:xf>
    <x:xf numFmtId="0" fontId="5" fillId="20" borderId="15" applyNumberFormat="1" applyFill="0" applyBorder="1" applyAlignment="1" applyProtection="1">
      <x:protection locked="1" hidden="0"/>
    </x:xf>
    <x:xf numFmtId="3" fontId="5" fillId="20" borderId="15" applyNumberFormat="1" applyFill="0" applyBorder="1" applyAlignment="1" applyProtection="1">
      <x:protection locked="1" hidden="0"/>
    </x:xf>
    <x:xf numFmtId="3" fontId="5" fillId="0" borderId="9" applyNumberFormat="1" applyFill="1" applyBorder="1" applyAlignment="1" applyProtection="1">
      <x:protection locked="1" hidden="0"/>
    </x:xf>
    <x:xf numFmtId="4" fontId="5" fillId="20" borderId="15" applyNumberFormat="1" applyFill="0" applyBorder="1" applyAlignment="1" applyProtection="1">
      <x:protection locked="1" hidden="0"/>
    </x:xf>
    <x:xf numFmtId="4" fontId="5" fillId="0" borderId="9" applyNumberFormat="1" applyFill="1" applyBorder="1" applyAlignment="1" applyProtection="1">
      <x:protection locked="1" hidden="0"/>
    </x:xf>
    <x:xf numFmtId="4" fontId="5" fillId="5" borderId="9" applyNumberFormat="1" applyFill="0" applyBorder="1" applyAlignment="1" applyProtection="1">
      <x:protection locked="1" hidden="0"/>
    </x:xf>
    <x:xf numFmtId="3" fontId="5" fillId="5" borderId="9" applyNumberFormat="1" applyFill="0" applyBorder="1" applyAlignment="1" applyProtection="1">
      <x:protection locked="1" hidden="0"/>
    </x:xf>
    <x:xf numFmtId="0" fontId="6" fillId="20" borderId="9" applyNumberFormat="1" applyFill="0" applyBorder="1" applyAlignment="1" applyProtection="1">
      <x:protection locked="1" hidden="0"/>
    </x:xf>
    <x:xf numFmtId="0" fontId="11" fillId="0" borderId="0" applyNumberFormat="1" applyFill="1" applyBorder="0" applyAlignment="1" applyProtection="1">
      <x:protection locked="1" hidden="0"/>
    </x:xf>
    <x:xf numFmtId="0" fontId="21" fillId="0" borderId="0" applyNumberFormat="1" applyFill="1" applyBorder="0" applyAlignment="1" applyProtection="1">
      <x:protection locked="1" hidden="0"/>
    </x:xf>
    <x:xf numFmtId="0" fontId="21" fillId="16" borderId="18" applyNumberFormat="1" applyFill="0" applyBorder="1" applyAlignment="1" applyProtection="1">
      <x:protection locked="1" hidden="0"/>
    </x:xf>
    <x:xf numFmtId="0" fontId="21" fillId="0" borderId="18" applyNumberFormat="1" applyFill="1" applyBorder="1" applyAlignment="1" applyProtection="1">
      <x:protection locked="1" hidden="0"/>
    </x:xf>
    <x:xf numFmtId="0" fontId="21" fillId="0" borderId="17" applyNumberFormat="1" applyFill="1" applyBorder="1" applyAlignment="1" applyProtection="1">
      <x:protection locked="1" hidden="0"/>
    </x:xf>
    <x:xf numFmtId="0" fontId="21" fillId="0" borderId="17" applyNumberFormat="1" applyFill="1" applyBorder="1" applyAlignment="1" applyProtection="1">
      <x:protection locked="1" hidden="0"/>
    </x:xf>
    <x:xf numFmtId="0" fontId="21" fillId="0" borderId="17" applyNumberFormat="1" applyFill="1" applyBorder="1" applyAlignment="1" applyProtection="1">
      <x:protection locked="1" hidden="0"/>
    </x:xf>
    <x:xf numFmtId="0" fontId="22" fillId="19" borderId="16" applyNumberFormat="1" applyFill="0" applyBorder="1" applyAlignment="1" applyProtection="1">
      <x:protection locked="1" hidden="0"/>
    </x:xf>
    <x:xf numFmtId="0" fontId="22" fillId="19" borderId="16" applyNumberFormat="1" applyFill="0" applyBorder="1" applyAlignment="1" applyProtection="1">
      <x:protection locked="1" hidden="0"/>
    </x:xf>
    <x:xf numFmtId="0" fontId="22" fillId="19" borderId="24" applyNumberFormat="1" applyFill="0" applyBorder="1" applyAlignment="1" applyProtection="1">
      <x:protection locked="1" hidden="0"/>
    </x:xf>
    <x:xf numFmtId="0" fontId="0" fillId="0" borderId="0" applyNumberFormat="1" applyFill="1" applyBorder="0" applyAlignment="1" applyProtection="1">
      <x:protection locked="1" hidden="0"/>
    </x:xf>
    <x:xf numFmtId="0" fontId="22" fillId="0" borderId="22" applyNumberFormat="1" applyFill="1" applyBorder="1" applyAlignment="1" applyProtection="1">
      <x:protection locked="1" hidden="0"/>
    </x:xf>
    <x:xf numFmtId="0" fontId="22" fillId="0" borderId="0" applyNumberFormat="1" applyFill="1" applyBorder="0" applyAlignment="1" applyProtection="1">
      <x:protection locked="1" hidden="0"/>
    </x:xf>
    <x:xf numFmtId="0" fontId="22" fillId="19" borderId="17" applyNumberFormat="1" applyFill="0" applyBorder="1" applyAlignment="1" applyProtection="1">
      <x:protection locked="1" hidden="0"/>
    </x:xf>
    <x:xf numFmtId="0" fontId="22" fillId="19" borderId="17" applyNumberFormat="1" applyFill="0" applyBorder="1" applyAlignment="1" applyProtection="1">
      <x:protection locked="1" hidden="0"/>
    </x:xf>
    <x:xf numFmtId="0" fontId="21" fillId="16" borderId="16" applyNumberFormat="1" applyFill="0" applyBorder="1" applyAlignment="1" applyProtection="1">
      <x:protection locked="1" hidden="0"/>
    </x:xf>
    <x:xf numFmtId="0" fontId="21" fillId="0" borderId="16" applyNumberFormat="1" applyFill="1" applyBorder="1" applyAlignment="1" applyProtection="1">
      <x:protection locked="1" hidden="0"/>
    </x:xf>
    <x:xf numFmtId="0" fontId="22" fillId="17" borderId="17" applyNumberFormat="1" applyFill="0" applyBorder="1" applyAlignment="1" applyProtection="1">
      <x:protection locked="1" hidden="0"/>
    </x:xf>
    <x:xf numFmtId="0" fontId="23" fillId="17" borderId="17" applyNumberFormat="1" applyFill="0" applyBorder="1" applyAlignment="1" applyProtection="1">
      <x:protection locked="1" hidden="0"/>
    </x:xf>
    <x:xf numFmtId="0" fontId="23" fillId="17" borderId="17" applyNumberFormat="1" applyFill="0" applyBorder="1" applyAlignment="1" applyProtection="1">
      <x:protection locked="1" hidden="0"/>
    </x:xf>
    <x:xf numFmtId="0" fontId="23" fillId="0" borderId="0" applyNumberFormat="1" applyFill="1" applyBorder="0" applyAlignment="1" applyProtection="1">
      <x:protection locked="1" hidden="0"/>
    </x:xf>
    <x:xf numFmtId="0" fontId="21" fillId="16" borderId="19" applyNumberFormat="1" applyFill="0" applyBorder="1" applyAlignment="1" applyProtection="1">
      <x:protection locked="1" hidden="0"/>
    </x:xf>
    <x:xf numFmtId="0" fontId="21" fillId="0" borderId="19" applyNumberFormat="1" applyFill="1" applyBorder="1" applyAlignment="1" applyProtection="1">
      <x:protection locked="1" hidden="0"/>
    </x:xf>
    <x:xf numFmtId="3" fontId="21" fillId="0" borderId="17" applyNumberFormat="1" applyFill="1" applyBorder="1" applyAlignment="1" applyProtection="1">
      <x:protection locked="1" hidden="0"/>
    </x:xf>
    <x:xf numFmtId="0" fontId="24" fillId="16" borderId="18" applyNumberFormat="1" applyFill="0" applyBorder="1" applyAlignment="1" applyProtection="1">
      <x:protection locked="1" hidden="0"/>
    </x:xf>
    <x:xf numFmtId="0" fontId="21" fillId="0" borderId="20" applyNumberFormat="1" applyFill="1" applyBorder="1" applyAlignment="1" applyProtection="1">
      <x:protection locked="1" hidden="0"/>
    </x:xf>
    <x:xf numFmtId="0" fontId="22" fillId="17" borderId="20" applyNumberFormat="1" applyFill="0" applyBorder="1" applyAlignment="1" applyProtection="1">
      <x:protection locked="1" hidden="0"/>
    </x:xf>
    <x:xf numFmtId="0" fontId="23" fillId="17" borderId="0" applyNumberFormat="1" applyFill="0" applyBorder="0" applyAlignment="1" applyProtection="1">
      <x:protection locked="1" hidden="0"/>
    </x:xf>
    <x:xf numFmtId="0" fontId="23" fillId="17" borderId="0" applyNumberFormat="1" applyFill="0" applyBorder="0" applyAlignment="1" applyProtection="1">
      <x:protection locked="1" hidden="0"/>
    </x:xf>
    <x:xf numFmtId="0" fontId="23" fillId="17" borderId="21" applyNumberFormat="1" applyFill="0" applyBorder="1" applyAlignment="1" applyProtection="1">
      <x:protection locked="1" hidden="0"/>
    </x:xf>
    <x:xf numFmtId="0" fontId="23" fillId="17" borderId="22" applyNumberFormat="1" applyFill="0" applyBorder="1" applyAlignment="1" applyProtection="1">
      <x:protection locked="1" hidden="0"/>
    </x:xf>
    <x:xf numFmtId="0" fontId="21" fillId="16" borderId="20" applyNumberFormat="1" applyFill="0" applyBorder="1" applyAlignment="1" applyProtection="1">
      <x:protection locked="1" hidden="0"/>
    </x:xf>
    <x:xf numFmtId="0" fontId="21" fillId="0" borderId="16" applyNumberFormat="1" applyFill="1" applyBorder="1" applyAlignment="1" applyProtection="1">
      <x:protection locked="1" hidden="0"/>
    </x:xf>
    <x:xf numFmtId="190" fontId="21" fillId="0" borderId="17" applyNumberFormat="1" applyFill="1" applyBorder="1" applyAlignment="1" applyProtection="1">
      <x:protection locked="1" hidden="0"/>
    </x:xf>
    <x:xf numFmtId="0" fontId="21" fillId="16" borderId="23" applyNumberFormat="1" applyFill="0" applyBorder="1" applyAlignment="1" applyProtection="1">
      <x:protection locked="1" hidden="0"/>
    </x:xf>
    <x:xf numFmtId="0" fontId="21" fillId="12" borderId="16" applyNumberFormat="1" applyFill="0" applyBorder="1" applyAlignment="1" applyProtection="1">
      <x:protection locked="1" hidden="0"/>
    </x:xf>
    <x:xf numFmtId="0" fontId="22" fillId="17" borderId="24" applyNumberFormat="1" applyFill="0" applyBorder="1" applyAlignment="1" applyProtection="1">
      <x:protection locked="1" hidden="0"/>
    </x:xf>
    <x:xf numFmtId="0" fontId="22" fillId="17" borderId="21" applyNumberFormat="1" applyFill="0" applyBorder="1" applyAlignment="1" applyProtection="1">
      <x:protection locked="1" hidden="0"/>
    </x:xf>
    <x:xf numFmtId="0" fontId="21" fillId="12" borderId="18" applyNumberFormat="1" applyFill="0" applyBorder="1" applyAlignment="1" applyProtection="1">
      <x:protection locked="1" hidden="0"/>
    </x:xf>
    <x:xf numFmtId="0" fontId="21" fillId="18" borderId="16" applyNumberFormat="1" applyFill="0" applyBorder="1" applyAlignment="1" applyProtection="1">
      <x:protection locked="1" hidden="0"/>
    </x:xf>
    <x:xf numFmtId="0" fontId="25" fillId="18" borderId="17" applyNumberFormat="1" applyFill="0" applyBorder="1" applyAlignment="1" applyProtection="1">
      <x:protection locked="1" hidden="0"/>
    </x:xf>
    <x:xf numFmtId="0" fontId="26" fillId="18" borderId="24" applyNumberFormat="1" applyFill="0" applyBorder="1" applyAlignment="1" applyProtection="1">
      <x:protection locked="1" hidden="0"/>
    </x:xf>
    <x:xf numFmtId="0" fontId="21" fillId="18" borderId="17" applyNumberFormat="1" applyFill="0" applyBorder="1" applyAlignment="1" applyProtection="1">
      <x:protection locked="1" hidden="0"/>
    </x:xf>
    <x:xf numFmtId="0" fontId="21" fillId="18" borderId="24" applyNumberFormat="1" applyFill="0" applyBorder="1" applyAlignment="1" applyProtection="1">
      <x:protection locked="1" hidden="0"/>
    </x:xf>
    <x:xf numFmtId="0" fontId="21" fillId="18" borderId="24" applyNumberFormat="1" applyFill="0" applyBorder="1" applyAlignment="1" applyProtection="1">
      <x:protection locked="1" hidden="0"/>
    </x:xf>
    <x:xf numFmtId="0" fontId="21" fillId="16" borderId="16" applyNumberFormat="1" applyFill="0" applyBorder="1" applyAlignment="1" applyProtection="1">
      <x:protection locked="1" hidden="0"/>
    </x:xf>
    <x:xf numFmtId="0" fontId="21" fillId="18" borderId="17" applyNumberFormat="1" applyFill="0" applyBorder="1" applyAlignment="1" applyProtection="1">
      <x:protection locked="1" hidden="0"/>
    </x:xf>
    <x:xf numFmtId="0" fontId="25" fillId="18" borderId="16" applyNumberFormat="1" applyFill="0" applyBorder="1" applyAlignment="1" applyProtection="1">
      <x:protection locked="1" hidden="0"/>
    </x:xf>
    <x:xf numFmtId="0" fontId="21" fillId="16" borderId="17" applyNumberFormat="1" applyFill="0" applyBorder="1" applyAlignment="1" applyProtection="1">
      <x:protection locked="1" hidden="0"/>
    </x:xf>
    <x:xf numFmtId="0" fontId="21" fillId="12" borderId="19" applyNumberFormat="1" applyFill="0" applyBorder="1" applyAlignment="1" applyProtection="1">
      <x:protection locked="1" hidden="0"/>
    </x:xf>
    <x:xf numFmtId="0" fontId="21" fillId="18" borderId="17" applyNumberFormat="1" applyFill="0" applyBorder="1" applyAlignment="1" applyProtection="1">
      <x:protection locked="1" hidden="0"/>
    </x:xf>
    <x:xf numFmtId="0" fontId="21" fillId="18" borderId="24" applyNumberFormat="1" applyFill="0" applyBorder="1" applyAlignment="1" applyProtection="1">
      <x:protection locked="1" hidden="0"/>
    </x:xf>
    <x:xf numFmtId="0" fontId="22" fillId="17" borderId="23" applyNumberFormat="1" applyFill="0" applyBorder="1" applyAlignment="1" applyProtection="1">
      <x:protection locked="1" hidden="0"/>
    </x:xf>
    <x:xf numFmtId="0" fontId="21" fillId="18" borderId="25" applyNumberFormat="1" applyFill="0" applyBorder="1" applyAlignment="1" applyProtection="1">
      <x:protection locked="1" hidden="0"/>
    </x:xf>
    <x:xf numFmtId="3" fontId="21" fillId="18" borderId="17" applyNumberFormat="1" applyFill="0" applyBorder="1" applyAlignment="1" applyProtection="1">
      <x:protection locked="1" hidden="0"/>
    </x:xf>
    <x:xf numFmtId="0" fontId="26" fillId="18" borderId="24" applyNumberFormat="1" applyFill="0" applyBorder="1" applyAlignment="1" applyProtection="1">
      <x:protection locked="1" hidden="0"/>
    </x:xf>
    <x:xf numFmtId="0" fontId="25" fillId="0" borderId="0" applyNumberFormat="1" applyFill="1" applyBorder="0" applyAlignment="1" applyProtection="1">
      <x:protection locked="1" hidden="0"/>
    </x:xf>
    <x:xf numFmtId="0" fontId="25" fillId="0" borderId="0" applyNumberFormat="1" applyFill="1" applyBorder="0" applyAlignment="1" applyProtection="1">
      <x:protection locked="1" hidden="0"/>
    </x:xf>
  </x:cellStyleXfs>
  <x:cellXfs count="512">
    <x:xf numFmtId="0" fontId="0" fillId="0" borderId="0" xfId="0"/>
    <x:xf numFmtId="0" fontId="5" fillId="5" borderId="15" xfId="0" applyNumberFormat="1" applyFont="1" applyFill="1" applyBorder="1" applyAlignment="1" applyProtection="1">
      <x:alignment horizontal="right" vertical="center" wrapText="1"/>
    </x:xf>
    <x:xf numFmtId="0" fontId="6" fillId="14" borderId="9" xfId="0" applyNumberFormat="1" applyFont="1" applyFill="1" applyBorder="1" applyAlignment="1" applyProtection="1">
      <x:alignment horizontal="right" vertical="center" wrapText="1"/>
    </x:xf>
    <x:xf numFmtId="0" fontId="6" fillId="14" borderId="15" xfId="0" applyNumberFormat="1" applyFont="1" applyFill="1" applyBorder="1" applyAlignment="1" applyProtection="1">
      <x:alignment horizontal="right" vertical="center" wrapText="1"/>
    </x:xf>
    <x:xf numFmtId="3" fontId="5" fillId="5" borderId="9" xfId="0" applyNumberFormat="1" applyFont="1" applyFill="1" applyBorder="1" applyAlignment="1" applyProtection="1">
      <x:alignment horizontal="right" vertical="center" wrapText="1"/>
    </x:xf>
    <x:xf numFmtId="3" fontId="5" fillId="0" borderId="9" xfId="0" applyNumberFormat="1" applyFont="1" applyFill="1" applyBorder="1" applyAlignment="1" applyProtection="1">
      <x:alignment horizontal="right" vertical="center" wrapText="1"/>
    </x:xf>
    <x:xf numFmtId="3" fontId="5" fillId="20" borderId="15" xfId="0" applyNumberFormat="1" applyFont="1" applyFill="1" applyBorder="1" applyAlignment="1" applyProtection="1">
      <x:alignment horizontal="right" vertical="center" wrapText="1"/>
    </x:xf>
    <x:xf numFmtId="0" fontId="5" fillId="5" borderId="9" xfId="0" applyNumberFormat="1" applyFont="1" applyFill="1" applyBorder="1" applyAlignment="1" applyProtection="1">
      <x:alignment horizontal="right" vertical="center" wrapText="1"/>
    </x:xf>
    <x:xf numFmtId="0" fontId="5" fillId="20" borderId="15" xfId="0" applyNumberFormat="1" applyFont="1" applyFill="1" applyBorder="1" applyAlignment="1" applyProtection="1">
      <x:alignment horizontal="right" vertical="center" wrapText="1"/>
    </x:xf>
    <x:xf numFmtId="4" fontId="5" fillId="5" borderId="9" xfId="0" applyNumberFormat="1" applyFont="1" applyFill="1" applyBorder="1" applyAlignment="1" applyProtection="1">
      <x:alignment horizontal="right" vertical="center" wrapText="1"/>
    </x:xf>
    <x:xf numFmtId="4" fontId="5" fillId="0" borderId="9" xfId="0" applyNumberFormat="1" applyFont="1" applyFill="1" applyBorder="1" applyAlignment="1" applyProtection="1">
      <x:alignment horizontal="right" vertical="center" wrapText="1"/>
    </x:xf>
    <x:xf numFmtId="4" fontId="5" fillId="20" borderId="15" xfId="0" applyNumberFormat="1" applyFont="1" applyFill="1" applyBorder="1" applyAlignment="1" applyProtection="1">
      <x:alignment horizontal="right" vertical="center" wrapText="1"/>
    </x:xf>
    <x:xf numFmtId="0" fontId="6" fillId="20" borderId="15" xfId="0" applyNumberFormat="1" applyFont="1" applyFill="1" applyBorder="1" applyAlignment="1" applyProtection="1">
      <x:alignment horizontal="right" vertical="center" wrapText="1"/>
    </x:xf>
    <x:xf numFmtId="3" fontId="6" fillId="20" borderId="15" xfId="0" applyNumberFormat="1" applyFont="1" applyFill="1" applyBorder="1" applyAlignment="1" applyProtection="1">
      <x:alignment horizontal="right" vertical="center" wrapText="1"/>
    </x:xf>
    <x:xf numFmtId="43" fontId="6" fillId="5" borderId="9" xfId="0" applyNumberFormat="1" applyFont="1" applyFill="1" applyBorder="1" applyAlignment="1" applyProtection="1">
      <x:alignment horizontal="right" vertical="center" wrapText="1"/>
    </x:xf>
    <x:xf numFmtId="43" fontId="6" fillId="5" borderId="15" xfId="0" applyNumberFormat="1" applyFont="1" applyFill="1" applyBorder="1" applyAlignment="1" applyProtection="1">
      <x:alignment horizontal="right" vertical="center" wrapText="1"/>
    </x:xf>
    <x:xf numFmtId="43" fontId="6" fillId="0" borderId="9" xfId="0" applyNumberFormat="1" applyFont="1" applyFill="1" applyBorder="1" applyAlignment="1" applyProtection="1">
      <x:alignment horizontal="right" vertical="center" wrapText="1"/>
    </x:xf>
    <x:xf numFmtId="43" fontId="6" fillId="0" borderId="15" xfId="0" applyNumberFormat="1" applyFont="1" applyFill="1" applyBorder="1" applyAlignment="1" applyProtection="1">
      <x:alignment horizontal="right" vertical="center" wrapText="1"/>
    </x:xf>
    <x:xf numFmtId="0" fontId="5" fillId="0" borderId="9" xfId="0" applyNumberFormat="1" applyFont="1" applyFill="1" applyBorder="1" applyAlignment="1" applyProtection="1">
      <x:alignment horizontal="right" vertical="center" wrapText="1"/>
    </x:xf>
    <x:xf numFmtId="0" fontId="5" fillId="0" borderId="15" xfId="0" applyNumberFormat="1" applyFont="1" applyFill="1" applyBorder="1" applyAlignment="1" applyProtection="1">
      <x:alignment horizontal="right" vertical="center" wrapText="1"/>
    </x:xf>
    <x:xf numFmtId="0" fontId="5" fillId="14" borderId="9" xfId="0" applyNumberFormat="1" applyFont="1" applyFill="1" applyBorder="1" applyAlignment="1" applyProtection="1">
      <x:alignment horizontal="right" vertical="center" wrapText="1"/>
    </x:xf>
    <x:xf numFmtId="0" fontId="5" fillId="14" borderId="15" xfId="0" applyNumberFormat="1" applyFont="1" applyFill="1" applyBorder="1" applyAlignment="1" applyProtection="1">
      <x:alignment horizontal="right" vertical="center" wrapText="1"/>
    </x:xf>
    <x:xf numFmtId="0" fontId="6" fillId="14" borderId="8" xfId="0" applyNumberFormat="1" applyFont="1" applyFill="1" applyBorder="1" applyAlignment="1" applyProtection="1">
      <x:alignment horizontal="center" vertical="center" wrapText="1"/>
    </x:xf>
    <x:xf numFmtId="0" fontId="6" fillId="14" borderId="1" xfId="0" applyNumberFormat="1" applyFont="1" applyFill="1" applyBorder="1" applyAlignment="1" applyProtection="1">
      <x:alignment horizontal="center" vertical="center" wrapText="1"/>
    </x:xf>
    <x:xf numFmtId="0" fontId="6" fillId="0" borderId="12" xfId="0" applyNumberFormat="1" applyFont="1" applyFill="1" applyBorder="1" applyAlignment="1" applyProtection="1">
      <x:alignment vertical="center" wrapText="1"/>
    </x:xf>
    <x:xf numFmtId="43" fontId="5" fillId="14" borderId="9" xfId="0" applyNumberFormat="1" applyFont="1" applyFill="1" applyBorder="1" applyAlignment="1" applyProtection="1">
      <x:alignment horizontal="right" vertical="center" wrapText="1"/>
    </x:xf>
    <x:xf numFmtId="43" fontId="5" fillId="14" borderId="15" xfId="0" applyNumberFormat="1" applyFont="1" applyFill="1" applyBorder="1" applyAlignment="1" applyProtection="1">
      <x:alignment horizontal="right" vertical="center" wrapText="1"/>
    </x:xf>
    <x:xf numFmtId="0" fontId="6" fillId="5" borderId="9" xfId="0" applyNumberFormat="1" applyFont="1" applyFill="1" applyBorder="1" applyAlignment="1" applyProtection="1">
      <x:alignment horizontal="right" vertical="center" wrapText="1"/>
    </x:xf>
    <x:xf numFmtId="0" fontId="6" fillId="5" borderId="15" xfId="0" applyNumberFormat="1" applyFont="1" applyFill="1" applyBorder="1" applyAlignment="1" applyProtection="1">
      <x:alignment horizontal="right" vertical="center" wrapText="1"/>
    </x:xf>
    <x:xf numFmtId="0" fontId="7" fillId="3" borderId="3" xfId="0" applyNumberFormat="1" applyFont="1" applyFill="1" applyBorder="1" applyAlignment="1" applyProtection="1">
      <x:alignment horizontal="center" vertical="center" wrapText="1"/>
    </x:xf>
    <x:xf numFmtId="0" fontId="7" fillId="3" borderId="2" xfId="0" applyNumberFormat="1" applyFont="1" applyFill="1" applyBorder="1" applyAlignment="1" applyProtection="1">
      <x:alignment horizontal="center" vertical="center" wrapText="1"/>
    </x:xf>
    <x:xf numFmtId="3" fontId="6" fillId="5" borderId="9" xfId="0" applyNumberFormat="1" applyFont="1" applyFill="1" applyBorder="1" applyAlignment="1" applyProtection="1">
      <x:alignment horizontal="right" vertical="center" wrapText="1"/>
    </x:xf>
    <x:xf numFmtId="3" fontId="6" fillId="5" borderId="15" xfId="0" applyNumberFormat="1" applyFont="1" applyFill="1" applyBorder="1" applyAlignment="1" applyProtection="1">
      <x:alignment horizontal="right" vertical="center" wrapText="1"/>
    </x:xf>
    <x:xf numFmtId="3" fontId="6" fillId="0" borderId="9" xfId="0" applyNumberFormat="1" applyFont="1" applyFill="1" applyBorder="1" applyAlignment="1" applyProtection="1">
      <x:alignment horizontal="right" vertical="center" wrapText="1"/>
    </x:xf>
    <x:xf numFmtId="3" fontId="6" fillId="0" borderId="15" xfId="0" applyNumberFormat="1" applyFont="1" applyFill="1" applyBorder="1" applyAlignment="1" applyProtection="1">
      <x:alignment horizontal="right" vertical="center" wrapText="1"/>
    </x:xf>
    <x:xf numFmtId="0" fontId="6" fillId="0" borderId="8" xfId="0" applyNumberFormat="1" applyFont="1" applyFill="1" applyBorder="1" applyAlignment="1" applyProtection="1">
      <x:alignment horizontal="left" vertical="center" wrapText="1"/>
    </x:xf>
    <x:xf numFmtId="0" fontId="6" fillId="0" borderId="1" xfId="0" applyNumberFormat="1" applyFont="1" applyFill="1" applyBorder="1" applyAlignment="1" applyProtection="1">
      <x:alignment horizontal="left" vertical="center" wrapText="1"/>
    </x:xf>
    <x:xf numFmtId="0" fontId="7" fillId="3" borderId="12" xfId="0" applyNumberFormat="1" applyFont="1" applyFill="1" applyBorder="1" applyAlignment="1" applyProtection="1">
      <x:alignment horizontal="center" vertical="center"/>
    </x:xf>
    <x:xf numFmtId="0" fontId="3" fillId="7" borderId="13" xfId="0" applyNumberFormat="1" applyFont="1" applyFill="1" applyBorder="1" applyAlignment="1" applyProtection="1">
      <x:alignment vertical="center" wrapText="1"/>
    </x:xf>
    <x:xf numFmtId="0" fontId="2" fillId="7" borderId="0" xfId="0" applyNumberFormat="1" applyFont="1" applyFill="1" applyAlignment="1" applyProtection="1">
      <x:alignment vertical="center" wrapText="1"/>
    </x:xf>
    <x:xf numFmtId="0" fontId="1" fillId="7" borderId="0" xfId="0" applyNumberFormat="1" applyFont="1" applyFill="1" applyAlignment="1" applyProtection="1">
      <x:alignment vertical="center" wrapText="1"/>
    </x:xf>
    <x:xf numFmtId="0" fontId="6" fillId="0" borderId="9" xfId="0" applyNumberFormat="1" applyFont="1" applyFill="1" applyBorder="1" applyAlignment="1" applyProtection="1">
      <x:alignment horizontal="right" vertical="center" wrapText="1"/>
    </x:xf>
    <x:xf numFmtId="0" fontId="6" fillId="0" borderId="15" xfId="0" applyNumberFormat="1" applyFont="1" applyFill="1" applyBorder="1" applyAlignment="1" applyProtection="1">
      <x:alignment horizontal="right" vertical="center" wrapText="1"/>
    </x:xf>
    <x:xf numFmtId="0" fontId="8" fillId="11" borderId="10" xfId="0" applyNumberFormat="1" applyFont="1" applyFill="1" applyBorder="1" applyAlignment="1" applyProtection="1">
      <x:alignment vertical="center" wrapText="1"/>
    </x:xf>
    <x:xf numFmtId="0" fontId="8" fillId="11" borderId="13" xfId="0" applyNumberFormat="1" applyFont="1" applyFill="1" applyBorder="1" applyAlignment="1" applyProtection="1">
      <x:alignment vertical="center" wrapText="1"/>
    </x:xf>
    <x:xf numFmtId="0" fontId="8" fillId="11" borderId="14" xfId="0" applyNumberFormat="1" applyFont="1" applyFill="1" applyBorder="1" applyAlignment="1" applyProtection="1">
      <x:alignment vertical="center" wrapText="1"/>
    </x:xf>
    <x:xf numFmtId="0" fontId="8" fillId="11" borderId="4" xfId="0" applyNumberFormat="1" applyFont="1" applyFill="1" applyBorder="1" applyAlignment="1" applyProtection="1">
      <x:alignment vertical="center" wrapText="1"/>
    </x:xf>
    <x:xf numFmtId="0" fontId="8" fillId="11" borderId="3" xfId="0" applyNumberFormat="1" applyFont="1" applyFill="1" applyBorder="1" applyAlignment="1" applyProtection="1">
      <x:alignment vertical="center" wrapText="1"/>
    </x:xf>
    <x:xf numFmtId="0" fontId="8" fillId="11" borderId="2" xfId="0" applyNumberFormat="1" applyFont="1" applyFill="1" applyBorder="1" applyAlignment="1" applyProtection="1">
      <x:alignment vertical="center" wrapText="1"/>
    </x:xf>
    <x:xf numFmtId="0" fontId="8" fillId="11" borderId="9" xfId="0" applyNumberFormat="1" applyFont="1" applyFill="1" applyBorder="1" applyAlignment="1" applyProtection="1">
      <x:alignment vertical="center" wrapText="1"/>
    </x:xf>
    <x:xf numFmtId="0" fontId="8" fillId="11" borderId="11" xfId="0" applyNumberFormat="1" applyFont="1" applyFill="1" applyBorder="1" applyAlignment="1" applyProtection="1">
      <x:alignment vertical="center" wrapText="1"/>
    </x:xf>
    <x:xf numFmtId="0" fontId="8" fillId="11" borderId="15" xfId="0" applyNumberFormat="1" applyFont="1" applyFill="1" applyBorder="1" applyAlignment="1" applyProtection="1">
      <x:alignment vertical="center" wrapText="1"/>
    </x:xf>
    <x:xf numFmtId="0" fontId="1" fillId="10" borderId="10" xfId="0" applyNumberFormat="1" applyFont="1" applyFill="1" applyBorder="1" applyAlignment="1" applyProtection="1">
      <x:alignment vertical="center"/>
    </x:xf>
    <x:xf numFmtId="0" fontId="1" fillId="10" borderId="13" xfId="0" applyNumberFormat="1" applyFont="1" applyFill="1" applyBorder="1" applyAlignment="1" applyProtection="1">
      <x:alignment vertical="center"/>
    </x:xf>
    <x:xf numFmtId="0" fontId="1" fillId="10" borderId="14" xfId="0" applyNumberFormat="1" applyFont="1" applyFill="1" applyBorder="1" applyAlignment="1" applyProtection="1">
      <x:alignment vertical="center"/>
    </x:xf>
    <x:xf numFmtId="0" fontId="2" fillId="10" borderId="6" xfId="0" applyNumberFormat="1" applyFont="1" applyFill="1" applyBorder="1" applyAlignment="1" applyProtection="1">
      <x:alignment vertical="center"/>
    </x:xf>
    <x:xf numFmtId="0" fontId="2" fillId="10" borderId="0" xfId="0" applyNumberFormat="1" applyFont="1" applyFill="1" applyAlignment="1" applyProtection="1">
      <x:alignment vertical="center"/>
    </x:xf>
    <x:xf numFmtId="0" fontId="2" fillId="10" borderId="5" xfId="0" applyNumberFormat="1" applyFont="1" applyFill="1" applyBorder="1" applyAlignment="1" applyProtection="1">
      <x:alignment vertical="center"/>
    </x:xf>
    <x:xf numFmtId="0" fontId="1" fillId="10" borderId="4" xfId="0" applyNumberFormat="1" applyFont="1" applyFill="1" applyBorder="1" applyAlignment="1" applyProtection="1">
      <x:alignment vertical="center"/>
    </x:xf>
    <x:xf numFmtId="0" fontId="1" fillId="10" borderId="3" xfId="0" applyNumberFormat="1" applyFont="1" applyFill="1" applyBorder="1" applyAlignment="1" applyProtection="1">
      <x:alignment vertical="center"/>
    </x:xf>
    <x:xf numFmtId="0" fontId="1" fillId="10" borderId="2" xfId="0" applyNumberFormat="1" applyFont="1" applyFill="1" applyBorder="1" applyAlignment="1" applyProtection="1">
      <x:alignment vertical="center"/>
    </x:xf>
    <x:xf numFmtId="0" fontId="5" fillId="0" borderId="9" xfId="0" applyNumberFormat="1" applyFont="1" applyFill="1" applyBorder="1" applyAlignment="1" applyProtection="1">
      <x:alignment vertical="center" wrapText="1"/>
    </x:xf>
    <x:xf numFmtId="0" fontId="5" fillId="0" borderId="11" xfId="0" applyNumberFormat="1" applyFont="1" applyFill="1" applyBorder="1" applyAlignment="1" applyProtection="1">
      <x:alignment vertical="center" wrapText="1"/>
    </x:xf>
    <x:xf numFmtId="0" fontId="5" fillId="0" borderId="15" xfId="0" applyNumberFormat="1" applyFont="1" applyFill="1" applyBorder="1" applyAlignment="1" applyProtection="1">
      <x:alignment vertical="center" wrapText="1"/>
    </x:xf>
    <x:xf numFmtId="0" fontId="6" fillId="0" borderId="8" xfId="0" applyNumberFormat="1" applyFont="1" applyFill="1" applyBorder="1" applyAlignment="1" applyProtection="1">
      <x:alignment vertical="center"/>
    </x:xf>
    <x:xf numFmtId="0" fontId="6" fillId="0" borderId="1" xfId="0" applyNumberFormat="1" applyFont="1" applyFill="1" applyBorder="1" applyAlignment="1" applyProtection="1">
      <x:alignment vertical="center"/>
    </x:xf>
    <x:xf numFmtId="0" fontId="6" fillId="0" borderId="9" xfId="0" applyNumberFormat="1" applyFont="1" applyFill="1" applyBorder="1" applyAlignment="1" applyProtection="1">
      <x:alignment vertical="center" wrapText="1"/>
    </x:xf>
    <x:xf numFmtId="0" fontId="6" fillId="0" borderId="11" xfId="0" applyNumberFormat="1" applyFont="1" applyFill="1" applyBorder="1" applyAlignment="1" applyProtection="1">
      <x:alignment vertical="center" wrapText="1"/>
    </x:xf>
    <x:xf numFmtId="0" fontId="6" fillId="0" borderId="15" xfId="0" applyNumberFormat="1" applyFont="1" applyFill="1" applyBorder="1" applyAlignment="1" applyProtection="1">
      <x:alignment vertical="center" wrapText="1"/>
    </x:xf>
    <x:xf numFmtId="0" fontId="6" fillId="0" borderId="8" xfId="0" applyNumberFormat="1" applyFont="1" applyFill="1" applyBorder="1" applyAlignment="1" applyProtection="1">
      <x:alignment vertical="center" wrapText="1"/>
    </x:xf>
    <x:xf numFmtId="0" fontId="6" fillId="0" borderId="1" xfId="0" applyNumberFormat="1" applyFont="1" applyFill="1" applyBorder="1" applyAlignment="1" applyProtection="1">
      <x:alignment vertical="center" wrapText="1"/>
    </x:xf>
    <x:xf numFmtId="0" fontId="8" fillId="9" borderId="9" xfId="0" applyNumberFormat="1" applyFont="1" applyFill="1" applyBorder="1" applyAlignment="1" applyProtection="1">
      <x:alignment vertical="center"/>
    </x:xf>
    <x:xf numFmtId="0" fontId="8" fillId="9" borderId="11" xfId="0" applyNumberFormat="1" applyFont="1" applyFill="1" applyBorder="1" applyAlignment="1" applyProtection="1">
      <x:alignment vertical="center"/>
    </x:xf>
    <x:xf numFmtId="0" fontId="8" fillId="9" borderId="15" xfId="0" applyNumberFormat="1" applyFont="1" applyFill="1" applyBorder="1" applyAlignment="1" applyProtection="1">
      <x:alignment vertical="center"/>
    </x:xf>
    <x:xf numFmtId="0" fontId="6" fillId="0" borderId="8" xfId="0" applyNumberFormat="1" applyFont="1" applyFill="1" applyBorder="1" applyAlignment="1" applyProtection="1">
      <x:alignment horizontal="left" vertical="center" wrapText="1" indent="1"/>
    </x:xf>
    <x:xf numFmtId="0" fontId="6" fillId="0" borderId="1" xfId="0" applyNumberFormat="1" applyFont="1" applyFill="1" applyBorder="1" applyAlignment="1" applyProtection="1">
      <x:alignment horizontal="left" vertical="center" wrapText="1" indent="1"/>
    </x:xf>
    <x:xf numFmtId="0" fontId="8" fillId="9" borderId="9" xfId="0" applyNumberFormat="1" applyFont="1" applyFill="1" applyBorder="1" applyAlignment="1" applyProtection="1">
      <x:alignment vertical="center" wrapText="1"/>
    </x:xf>
    <x:xf numFmtId="0" fontId="8" fillId="9" borderId="11" xfId="0" applyNumberFormat="1" applyFont="1" applyFill="1" applyBorder="1" applyAlignment="1" applyProtection="1">
      <x:alignment vertical="center" wrapText="1"/>
    </x:xf>
    <x:xf numFmtId="0" fontId="8" fillId="9" borderId="15" xfId="0" applyNumberFormat="1" applyFont="1" applyFill="1" applyBorder="1" applyAlignment="1" applyProtection="1">
      <x:alignment vertical="center" wrapText="1"/>
    </x:xf>
    <x:xf numFmtId="0" fontId="2" fillId="8" borderId="10" xfId="0" applyNumberFormat="1" applyFont="1" applyFill="1" applyBorder="1" applyAlignment="1" applyProtection="1">
      <x:alignment vertical="center" wrapText="1"/>
    </x:xf>
    <x:xf numFmtId="0" fontId="2" fillId="8" borderId="13" xfId="0" applyNumberFormat="1" applyFont="1" applyFill="1" applyBorder="1" applyAlignment="1" applyProtection="1">
      <x:alignment vertical="center" wrapText="1"/>
    </x:xf>
    <x:xf numFmtId="0" fontId="2" fillId="8" borderId="14" xfId="0" applyNumberFormat="1" applyFont="1" applyFill="1" applyBorder="1" applyAlignment="1" applyProtection="1">
      <x:alignment vertical="center" wrapText="1"/>
    </x:xf>
    <x:xf numFmtId="0" fontId="2" fillId="8" borderId="6" xfId="0" applyNumberFormat="1" applyFont="1" applyFill="1" applyBorder="1" applyAlignment="1" applyProtection="1">
      <x:alignment vertical="center" wrapText="1"/>
    </x:xf>
    <x:xf numFmtId="0" fontId="2" fillId="8" borderId="0" xfId="0" applyNumberFormat="1" applyFont="1" applyFill="1" applyAlignment="1" applyProtection="1">
      <x:alignment vertical="center" wrapText="1"/>
    </x:xf>
    <x:xf numFmtId="0" fontId="2" fillId="8" borderId="5" xfId="0" applyNumberFormat="1" applyFont="1" applyFill="1" applyBorder="1" applyAlignment="1" applyProtection="1">
      <x:alignment vertical="center" wrapText="1"/>
    </x:xf>
    <x:xf numFmtId="0" fontId="1" fillId="8" borderId="4" xfId="0" applyNumberFormat="1" applyFont="1" applyFill="1" applyBorder="1" applyAlignment="1" applyProtection="1">
      <x:alignment vertical="center" wrapText="1"/>
    </x:xf>
    <x:xf numFmtId="0" fontId="1" fillId="8" borderId="3" xfId="0" applyNumberFormat="1" applyFont="1" applyFill="1" applyBorder="1" applyAlignment="1" applyProtection="1">
      <x:alignment vertical="center" wrapText="1"/>
    </x:xf>
    <x:xf numFmtId="0" fontId="1" fillId="8" borderId="2" xfId="0" applyNumberFormat="1" applyFont="1" applyFill="1" applyBorder="1" applyAlignment="1" applyProtection="1">
      <x:alignment vertical="center" wrapText="1"/>
    </x:xf>
    <x:xf numFmtId="0" fontId="1" fillId="6" borderId="10" xfId="0" applyNumberFormat="1" applyFont="1" applyFill="1" applyBorder="1" applyAlignment="1" applyProtection="1">
      <x:alignment vertical="center"/>
    </x:xf>
    <x:xf numFmtId="0" fontId="1" fillId="6" borderId="13" xfId="0" applyNumberFormat="1" applyFont="1" applyFill="1" applyBorder="1" applyAlignment="1" applyProtection="1">
      <x:alignment vertical="center"/>
    </x:xf>
    <x:xf numFmtId="0" fontId="1" fillId="6" borderId="14" xfId="0" applyNumberFormat="1" applyFont="1" applyFill="1" applyBorder="1" applyAlignment="1" applyProtection="1">
      <x:alignment vertical="center"/>
    </x:xf>
    <x:xf numFmtId="0" fontId="2" fillId="6" borderId="6" xfId="0" applyNumberFormat="1" applyFont="1" applyFill="1" applyBorder="1" applyAlignment="1" applyProtection="1">
      <x:alignment vertical="center"/>
    </x:xf>
    <x:xf numFmtId="0" fontId="2" fillId="6" borderId="0" xfId="0" applyNumberFormat="1" applyFont="1" applyFill="1" applyAlignment="1" applyProtection="1">
      <x:alignment vertical="center"/>
    </x:xf>
    <x:xf numFmtId="0" fontId="2" fillId="6" borderId="5" xfId="0" applyNumberFormat="1" applyFont="1" applyFill="1" applyBorder="1" applyAlignment="1" applyProtection="1">
      <x:alignment vertical="center"/>
    </x:xf>
    <x:xf numFmtId="0" fontId="1" fillId="6" borderId="4" xfId="0" applyNumberFormat="1" applyFont="1" applyFill="1" applyBorder="1" applyAlignment="1" applyProtection="1">
      <x:alignment vertical="center"/>
    </x:xf>
    <x:xf numFmtId="0" fontId="1" fillId="6" borderId="3" xfId="0" applyNumberFormat="1" applyFont="1" applyFill="1" applyBorder="1" applyAlignment="1" applyProtection="1">
      <x:alignment vertical="center"/>
    </x:xf>
    <x:xf numFmtId="0" fontId="1" fillId="6" borderId="2" xfId="0" applyNumberFormat="1" applyFont="1" applyFill="1" applyBorder="1" applyAlignment="1" applyProtection="1">
      <x:alignment vertical="center"/>
    </x:xf>
    <x:xf numFmtId="0" fontId="8" fillId="4" borderId="9" xfId="0" applyNumberFormat="1" applyFont="1" applyFill="1" applyBorder="1" applyAlignment="1" applyProtection="1">
      <x:alignment vertical="center" wrapText="1"/>
    </x:xf>
    <x:xf numFmtId="0" fontId="8" fillId="4" borderId="11" xfId="0" applyNumberFormat="1" applyFont="1" applyFill="1" applyBorder="1" applyAlignment="1" applyProtection="1">
      <x:alignment vertical="center" wrapText="1"/>
    </x:xf>
    <x:xf numFmtId="0" fontId="8" fillId="4" borderId="15" xfId="0" applyNumberFormat="1" applyFont="1" applyFill="1" applyBorder="1" applyAlignment="1" applyProtection="1">
      <x:alignment vertical="center" wrapText="1"/>
    </x:xf>
    <x:xf numFmtId="0" fontId="6" fillId="0" borderId="8" xfId="0" applyNumberFormat="1" applyFont="1" applyFill="1" applyBorder="1" applyAlignment="1" applyProtection="1">
      <x:alignment horizontal="center" vertical="center" wrapText="1"/>
    </x:xf>
    <x:xf numFmtId="0" fontId="6" fillId="0" borderId="12" xfId="0" applyNumberFormat="1" applyFont="1" applyFill="1" applyBorder="1" applyAlignment="1" applyProtection="1">
      <x:alignment horizontal="center" vertical="center" wrapText="1"/>
    </x:xf>
    <x:xf numFmtId="0" fontId="6" fillId="0" borderId="1" xfId="0" applyNumberFormat="1" applyFont="1" applyFill="1" applyBorder="1" applyAlignment="1" applyProtection="1">
      <x:alignment horizontal="center" vertical="center" wrapText="1"/>
    </x:xf>
    <x:xf numFmtId="0" fontId="7" fillId="3" borderId="8" xfId="0" applyNumberFormat="1" applyFont="1" applyFill="1" applyBorder="1" applyAlignment="1" applyProtection="1">
      <x:alignment horizontal="center" vertical="center"/>
    </x:xf>
    <x:xf numFmtId="0" fontId="7" fillId="3" borderId="1" xfId="0" applyNumberFormat="1" applyFont="1" applyFill="1" applyBorder="1" applyAlignment="1" applyProtection="1">
      <x:alignment horizontal="center" vertical="center"/>
    </x:xf>
    <x:xf numFmtId="0" fontId="7" fillId="3" borderId="8" xfId="0" applyNumberFormat="1" applyFont="1" applyFill="1" applyBorder="1" applyAlignment="1" applyProtection="1">
      <x:alignment horizontal="center" vertical="center" wrapText="1"/>
    </x:xf>
    <x:xf numFmtId="0" fontId="7" fillId="3" borderId="1" xfId="0" applyNumberFormat="1" applyFont="1" applyFill="1" applyBorder="1" applyAlignment="1" applyProtection="1">
      <x:alignment horizontal="center" vertical="center" wrapText="1"/>
    </x:xf>
    <x:xf numFmtId="0" fontId="1" fillId="2" borderId="10" xfId="0" applyNumberFormat="1" applyFont="1" applyFill="1" applyBorder="1" applyAlignment="1" applyProtection="1">
      <x:alignment vertical="center" wrapText="1"/>
    </x:xf>
    <x:xf numFmtId="0" fontId="1" fillId="2" borderId="13" xfId="0" applyNumberFormat="1" applyFont="1" applyFill="1" applyBorder="1" applyAlignment="1" applyProtection="1">
      <x:alignment vertical="center" wrapText="1"/>
    </x:xf>
    <x:xf numFmtId="0" fontId="1" fillId="2" borderId="14" xfId="0" applyNumberFormat="1" applyFont="1" applyFill="1" applyBorder="1" applyAlignment="1" applyProtection="1">
      <x:alignment vertical="center" wrapText="1"/>
    </x:xf>
    <x:xf numFmtId="0" fontId="2" fillId="2" borderId="6" xfId="0" applyNumberFormat="1" applyFont="1" applyFill="1" applyBorder="1" applyAlignment="1" applyProtection="1">
      <x:alignment vertical="center" wrapText="1"/>
    </x:xf>
    <x:xf numFmtId="0" fontId="2" fillId="2" borderId="0" xfId="0" applyNumberFormat="1" applyFont="1" applyFill="1" applyAlignment="1" applyProtection="1">
      <x:alignment vertical="center" wrapText="1"/>
    </x:xf>
    <x:xf numFmtId="0" fontId="2" fillId="2" borderId="5" xfId="0" applyNumberFormat="1" applyFont="1" applyFill="1" applyBorder="1" applyAlignment="1" applyProtection="1">
      <x:alignment vertical="center" wrapText="1"/>
    </x:xf>
    <x:xf numFmtId="0" fontId="1" fillId="2" borderId="4" xfId="0" applyNumberFormat="1" applyFont="1" applyFill="1" applyBorder="1" applyAlignment="1" applyProtection="1">
      <x:alignment vertical="center" wrapText="1"/>
    </x:xf>
    <x:xf numFmtId="0" fontId="1" fillId="2" borderId="3" xfId="0" applyNumberFormat="1" applyFont="1" applyFill="1" applyBorder="1" applyAlignment="1" applyProtection="1">
      <x:alignment vertical="center" wrapText="1"/>
    </x:xf>
    <x:xf numFmtId="0" fontId="1" fillId="2" borderId="2" xfId="0" applyNumberFormat="1" applyFont="1" applyFill="1" applyBorder="1" applyAlignment="1" applyProtection="1">
      <x:alignment vertical="center" wrapText="1"/>
    </x:xf>
    <x:xf numFmtId="0" fontId="7" fillId="3" borderId="9" xfId="0" applyNumberFormat="1" applyFont="1" applyFill="1" applyBorder="1" applyAlignment="1" applyProtection="1">
      <x:alignment horizontal="center" vertical="center" wrapText="1"/>
    </x:xf>
    <x:xf numFmtId="0" fontId="7" fillId="3" borderId="11" xfId="0" applyNumberFormat="1" applyFont="1" applyFill="1" applyBorder="1" applyAlignment="1" applyProtection="1">
      <x:alignment horizontal="center" vertical="center" wrapText="1"/>
    </x:xf>
    <x:xf numFmtId="0" fontId="7" fillId="3" borderId="15" xfId="0" applyNumberFormat="1" applyFont="1" applyFill="1" applyBorder="1" applyAlignment="1" applyProtection="1">
      <x:alignment horizontal="center" vertical="center" wrapText="1"/>
    </x:xf>
    <x:xf numFmtId="0" fontId="8" fillId="4" borderId="9" xfId="0" applyNumberFormat="1" applyFont="1" applyFill="1" applyBorder="1" applyAlignment="1" applyProtection="1">
      <x:alignment vertical="center"/>
    </x:xf>
    <x:xf numFmtId="0" fontId="8" fillId="4" borderId="11" xfId="0" applyNumberFormat="1" applyFont="1" applyFill="1" applyBorder="1" applyAlignment="1" applyProtection="1">
      <x:alignment vertical="center"/>
    </x:xf>
    <x:xf numFmtId="0" fontId="8" fillId="4" borderId="15" xfId="0" applyNumberFormat="1" applyFont="1" applyFill="1" applyBorder="1" applyAlignment="1" applyProtection="1">
      <x:alignment vertical="center"/>
    </x:xf>
    <x:xf numFmtId="0" fontId="6" fillId="0" borderId="8" xfId="0" applyNumberFormat="1" applyFont="1" applyFill="1" applyBorder="1" applyAlignment="1" applyProtection="1">
      <x:alignment horizontal="center" vertical="center"/>
    </x:xf>
    <x:xf numFmtId="0" fontId="6" fillId="0" borderId="12" xfId="0" applyNumberFormat="1" applyFont="1" applyFill="1" applyBorder="1" applyAlignment="1" applyProtection="1">
      <x:alignment horizontal="center" vertical="center"/>
    </x:xf>
    <x:xf numFmtId="0" fontId="6" fillId="0" borderId="1" xfId="0" applyNumberFormat="1" applyFont="1" applyFill="1" applyBorder="1" applyAlignment="1" applyProtection="1">
      <x:alignment horizontal="center" vertical="center"/>
    </x:xf>
    <x:xf numFmtId="0" fontId="6" fillId="0" borderId="12" xfId="0" applyNumberFormat="1" applyFont="1" applyFill="1" applyBorder="1" applyAlignment="1" applyProtection="1">
      <x:alignment vertical="center" wrapText="1"/>
    </x:xf>
    <x:xf numFmtId="3" fontId="6" fillId="0" borderId="9" xfId="0" applyNumberFormat="1" applyFont="1" applyFill="1" applyBorder="1" applyAlignment="1" applyProtection="1">
      <x:alignment horizontal="right" vertical="center" wrapText="1"/>
    </x:xf>
    <x:xf numFmtId="0" fontId="6" fillId="0" borderId="9" xfId="0" applyNumberFormat="1" applyFont="1" applyFill="1" applyBorder="1" applyAlignment="1" applyProtection="1">
      <x:alignment horizontal="right" vertical="center" wrapText="1"/>
    </x:xf>
    <x:xf numFmtId="0" fontId="6" fillId="0" borderId="8" xfId="0" applyNumberFormat="1" applyFont="1" applyFill="1" applyBorder="1" applyAlignment="1" applyProtection="1">
      <x:alignment vertical="center" wrapText="1"/>
    </x:xf>
    <x:xf numFmtId="0" fontId="6" fillId="0" borderId="1" xfId="0" applyNumberFormat="1" applyFont="1" applyFill="1" applyBorder="1" applyAlignment="1" applyProtection="1">
      <x:alignment vertical="center" wrapText="1"/>
    </x:xf>
    <x:xf numFmtId="0" fontId="6" fillId="0" borderId="8" xfId="0" applyNumberFormat="1" applyFont="1" applyFill="1" applyBorder="1" applyAlignment="1" applyProtection="1">
      <x:alignment horizontal="left" vertical="center" wrapText="1" indent="1"/>
    </x:xf>
    <x:xf numFmtId="0" fontId="6" fillId="0" borderId="8" xfId="0" applyNumberFormat="1" applyFont="1" applyFill="1" applyBorder="1" applyAlignment="1" applyProtection="1">
      <x:alignment horizontal="center" vertical="center" wrapText="1"/>
    </x:xf>
    <x:xf numFmtId="0" fontId="6" fillId="0" borderId="12" xfId="0" applyNumberFormat="1" applyFont="1" applyFill="1" applyBorder="1" applyAlignment="1" applyProtection="1">
      <x:alignment horizontal="center" vertical="center" wrapText="1"/>
    </x:xf>
    <x:xf numFmtId="0" fontId="6" fillId="0" borderId="8" xfId="0" applyNumberFormat="1" applyFont="1" applyFill="1" applyBorder="1" applyAlignment="1" applyProtection="1">
      <x:alignment horizontal="center" vertical="center"/>
    </x:xf>
    <x:xf numFmtId="0" fontId="5" fillId="0" borderId="10" xfId="0" applyFont="1" applyFill="1" applyBorder="1" applyAlignment="1">
      <x:alignment horizontal="right" vertical="center" wrapText="1"/>
    </x:xf>
    <x:xf numFmtId="0" fontId="6" fillId="0" borderId="10" xfId="0" applyFont="1" applyFill="1" applyBorder="1" applyAlignment="1">
      <x:alignment horizontal="right" vertical="center" wrapText="1"/>
    </x:xf>
    <x:xf numFmtId="187" fontId="6" fillId="0" borderId="10" xfId="1" applyNumberFormat="1" applyFont="1" applyFill="1" applyBorder="1" applyAlignment="1">
      <x:alignment horizontal="right" vertical="center" wrapText="1"/>
    </x:xf>
    <x:xf numFmtId="4" fontId="6" fillId="0" borderId="10" xfId="0" applyNumberFormat="1" applyFont="1" applyFill="1" applyBorder="1" applyAlignment="1">
      <x:alignment horizontal="right" vertical="center" wrapText="1"/>
    </x:xf>
    <x:xf numFmtId="43" fontId="5" fillId="0" borderId="10" xfId="1" applyFont="1" applyFill="1" applyBorder="1" applyAlignment="1">
      <x:alignment horizontal="right" vertical="center" wrapText="1"/>
    </x:xf>
    <x:xf numFmtId="0" fontId="6" fillId="0" borderId="10" xfId="0" applyFont="1" applyFill="1" applyBorder="1" applyAlignment="1">
      <x:alignment horizontal="center" vertical="center" wrapText="1"/>
    </x:xf>
    <x:xf numFmtId="3" fontId="6" fillId="0" borderId="10" xfId="0" applyNumberFormat="1" applyFont="1" applyFill="1" applyBorder="1" applyAlignment="1">
      <x:alignment horizontal="right" vertical="center" wrapText="1"/>
    </x:xf>
    <x:xf numFmtId="3" fontId="6" fillId="0" borderId="7" xfId="0" applyNumberFormat="1" applyFont="1" applyFill="1" applyBorder="1"/>
    <x:xf numFmtId="0" fontId="21" fillId="0" borderId="17" xfId="0" applyFont="1" applyFill="1" applyBorder="1" applyAlignment="1">
      <x:alignment horizontal="right" vertical="center" wrapText="1"/>
    </x:xf>
    <x:xf numFmtId="3" fontId="21" fillId="0" borderId="17" xfId="0" applyNumberFormat="1" applyFont="1" applyFill="1" applyBorder="1" applyAlignment="1">
      <x:alignment horizontal="right" vertical="center" wrapText="1"/>
    </x:xf>
    <x:xf numFmtId="190" fontId="21" fillId="0" borderId="17" xfId="1" applyNumberFormat="1" applyFont="1" applyFill="1" applyBorder="1" applyAlignment="1">
      <x:alignment horizontal="right" vertical="center" wrapText="1"/>
    </x:xf>
    <x:xf numFmtId="0" fontId="22" fillId="0" borderId="22" xfId="0" applyFont="1" applyFill="1" applyBorder="1" applyAlignment="1">
      <x:alignment horizontal="center" vertical="center" wrapText="1"/>
    </x:xf>
    <x:xf numFmtId="43" fontId="20" fillId="0" borderId="10" xfId="0" applyNumberFormat="1" applyFont="1" applyFill="1" applyBorder="1" applyAlignment="1">
      <x:alignment horizontal="right" vertical="center" wrapText="1"/>
    </x:xf>
    <x:xf numFmtId="189" fontId="27" fillId="0" borderId="10" xfId="0" applyNumberFormat="1" applyFont="1" applyFill="1" applyBorder="1" applyAlignment="1">
      <x:alignment horizontal="right" vertical="center" wrapText="1"/>
    </x:xf>
    <x:xf numFmtId="0" fontId="6" fillId="0" borderId="10" xfId="0" applyNumberFormat="1" applyFont="1" applyFill="1" applyBorder="1" applyAlignment="1" applyProtection="1">
      <x:alignment vertical="center"/>
    </x:xf>
    <x:xf numFmtId="0" fontId="6" fillId="0" borderId="10" xfId="0" applyNumberFormat="1" applyFont="1" applyFill="1" applyBorder="1" applyAlignment="1" applyProtection="1">
      <x:alignment vertical="center" wrapText="1"/>
    </x:xf>
    <x:xf numFmtId="3" fontId="5" fillId="0" borderId="10" xfId="0" applyNumberFormat="1" applyFont="1" applyFill="1" applyBorder="1" applyAlignment="1" applyProtection="1">
      <x:alignment horizontal="right" vertical="center" wrapText="1"/>
    </x:xf>
    <x:xf numFmtId="0" fontId="6" fillId="0" borderId="9" xfId="0" applyNumberFormat="1" applyFont="1" applyFill="1" applyBorder="1" applyAlignment="1" applyProtection="1">
      <x:alignment horizontal="center" vertical="center" wrapText="1"/>
    </x:xf>
    <x:xf numFmtId="3" fontId="6" fillId="0" borderId="9" xfId="0" applyNumberFormat="1" applyFont="1" applyFill="1" applyBorder="1" applyAlignment="1" applyProtection="1">
      <x:alignment horizontal="right" vertical="center" wrapText="1"/>
    </x:xf>
    <x:xf numFmtId="0" fontId="5" fillId="0" borderId="10" xfId="0" applyNumberFormat="1" applyFont="1" applyFill="1" applyBorder="1" applyAlignment="1" applyProtection="1">
      <x:alignment vertical="center" wrapText="1"/>
    </x:xf>
    <x:xf numFmtId="0" fontId="5" fillId="0" borderId="10" xfId="0" applyNumberFormat="1" applyFont="1" applyFill="1" applyBorder="1" applyAlignment="1" applyProtection="1">
      <x:alignment horizontal="center" vertical="center" wrapText="1"/>
    </x:xf>
    <x:xf numFmtId="0" fontId="5" fillId="0" borderId="8" xfId="0" applyNumberFormat="1" applyFont="1" applyFill="1" applyBorder="1" applyAlignment="1" applyProtection="1">
      <x:alignment horizontal="right" vertical="center" wrapText="1"/>
    </x:xf>
    <x:xf numFmtId="43" fontId="6" fillId="0" borderId="10" xfId="0" applyNumberFormat="1" applyFont="1" applyFill="1" applyBorder="1" applyAlignment="1" applyProtection="1">
      <x:alignment horizontal="right" vertical="center" wrapText="1"/>
    </x:xf>
    <x:xf numFmtId="0" fontId="4" fillId="0" borderId="8" xfId="0" applyNumberFormat="1" applyFont="1" applyFill="1" applyBorder="1" applyAlignment="1" applyProtection="1">
      <x:alignment horizontal="right" vertical="center" wrapText="1"/>
    </x:xf>
    <x:xf numFmtId="3" fontId="4" fillId="0" borderId="10" xfId="0" applyNumberFormat="1" applyFont="1" applyFill="1" applyBorder="1" applyAlignment="1" applyProtection="1">
      <x:alignment horizontal="right" vertical="center" wrapText="1"/>
    </x:xf>
    <x:xf numFmtId="3" fontId="14" fillId="0" borderId="10" xfId="0" applyNumberFormat="1" applyFont="1" applyFill="1" applyBorder="1" applyAlignment="1" applyProtection="1">
      <x:alignment horizontal="right" vertical="center" wrapText="1"/>
    </x:xf>
    <x:xf numFmtId="0" fontId="4" fillId="0" borderId="10" xfId="0" applyNumberFormat="1" applyFont="1" applyFill="1" applyBorder="1" applyAlignment="1" applyProtection="1">
      <x:alignment horizontal="right" vertical="center" wrapText="1"/>
    </x:xf>
    <x:xf numFmtId="0" fontId="14" fillId="0" borderId="10" xfId="0" applyNumberFormat="1" applyFont="1" applyFill="1" applyBorder="1" applyAlignment="1" applyProtection="1">
      <x:alignment horizontal="right" vertical="center" wrapText="1"/>
    </x:xf>
    <x:xf numFmtId="0" fontId="6" fillId="0" borderId="10" xfId="0" applyNumberFormat="1" applyFont="1" applyFill="1" applyBorder="1" applyAlignment="1" applyProtection="1">
      <x:alignment horizontal="left" vertical="center" wrapText="1" indent="1"/>
    </x:xf>
    <x:xf numFmtId="0" fontId="6" fillId="0" borderId="8" xfId="0" applyNumberFormat="1" applyFont="1" applyFill="1" applyBorder="1" applyAlignment="1" applyProtection="1">
      <x:alignment horizontal="right" vertical="center" wrapText="1"/>
    </x:xf>
    <x:xf numFmtId="0" fontId="5" fillId="0" borderId="10" xfId="0" applyNumberFormat="1" applyFont="1" applyFill="1" applyBorder="1" applyAlignment="1" applyProtection="1">
      <x:alignment horizontal="left" vertical="center" wrapText="1" indent="1"/>
    </x:xf>
    <x:xf numFmtId="0" fontId="6" fillId="0" borderId="9" xfId="0" applyNumberFormat="1" applyFont="1" applyFill="1" applyBorder="1" applyAlignment="1" applyProtection="1">
      <x:alignment horizontal="right" vertical="center"/>
    </x:xf>
    <x:xf numFmtId="0" fontId="6" fillId="0" borderId="9" xfId="0" applyNumberFormat="1" applyFont="1" applyFill="1" applyBorder="1" applyAlignment="1" applyProtection="1">
      <x:alignment horizontal="right" vertical="center" wrapText="1"/>
    </x:xf>
    <x:xf numFmtId="0" fontId="6" fillId="0" borderId="10" xfId="0" applyNumberFormat="1" applyFont="1" applyFill="1" applyBorder="1" applyAlignment="1" applyProtection="1">
      <x:alignment horizontal="right" vertical="center"/>
    </x:xf>
    <x:xf numFmtId="2" fontId="6" fillId="0" borderId="10" xfId="0" applyNumberFormat="1" applyFont="1" applyFill="1" applyBorder="1" applyAlignment="1" applyProtection="1">
      <x:alignment horizontal="right" vertical="center" wrapText="1"/>
    </x:xf>
    <x:xf numFmtId="0" fontId="5" fillId="0" borderId="10" xfId="0" applyNumberFormat="1" applyFont="1" applyFill="1" applyBorder="1" applyAlignment="1" applyProtection="1">
      <x:alignment horizontal="left" vertical="center" wrapText="1" indent="3"/>
    </x:xf>
    <x:xf numFmtId="4" fontId="5" fillId="0" borderId="10" xfId="0" applyNumberFormat="1" applyFont="1" applyFill="1" applyBorder="1" applyAlignment="1" applyProtection="1">
      <x:alignment horizontal="right" vertical="center" wrapText="1"/>
    </x:xf>
    <x:xf numFmtId="0" fontId="6" fillId="0" borderId="6" xfId="0" applyNumberFormat="1" applyFont="1" applyFill="1" applyBorder="1" applyAlignment="1" applyProtection="1">
      <x:alignment vertical="center" wrapText="1"/>
    </x:xf>
    <x:xf numFmtId="0" fontId="6" fillId="0" borderId="4" xfId="0" applyNumberFormat="1" applyFont="1" applyFill="1" applyBorder="1" applyAlignment="1" applyProtection="1">
      <x:alignment vertical="center" wrapText="1"/>
    </x:xf>
    <x:xf numFmtId="0" fontId="10" fillId="0" borderId="7" xfId="0" applyNumberFormat="1" applyFont="1" applyFill="1" applyBorder="1" applyAlignment="1" applyProtection="1">
      <x:alignment vertical="top"/>
    </x:xf>
    <x:xf numFmtId="0" fontId="5" fillId="0" borderId="10" xfId="0" applyNumberFormat="1" applyFont="1" applyFill="1" applyBorder="1" applyAlignment="1" applyProtection="1">
      <x:alignment horizontal="left" vertical="center" wrapText="1" indent="2"/>
    </x:xf>
    <x:xf numFmtId="0" fontId="14" fillId="0" borderId="9" xfId="0" applyNumberFormat="1" applyFont="1" applyFill="1" applyBorder="1" applyAlignment="1" applyProtection="1">
      <x:alignment horizontal="right" vertical="center" wrapText="1"/>
    </x:xf>
    <x:xf numFmtId="0" fontId="6" fillId="0" borderId="8" xfId="0" applyNumberFormat="1" applyFont="1" applyFill="1" applyBorder="1" applyAlignment="1" applyProtection="1">
      <x:alignment horizontal="left" vertical="center" wrapText="1" indent="2"/>
    </x:xf>
    <x:xf numFmtId="0" fontId="6" fillId="0" borderId="7" xfId="0" applyNumberFormat="1" applyFont="1" applyFill="1" applyBorder="1" applyAlignment="1" applyProtection="1">
      <x:alignment vertical="center" wrapText="1"/>
    </x:xf>
    <x:xf numFmtId="0" fontId="21" fillId="0" borderId="18" xfId="0" applyNumberFormat="1" applyFont="1" applyFill="1" applyBorder="1" applyAlignment="1" applyProtection="1">
      <x:alignment horizontal="center" vertical="top" wrapText="1"/>
    </x:xf>
    <x:xf numFmtId="0" fontId="21" fillId="0" borderId="17" xfId="0" applyNumberFormat="1" applyFont="1" applyFill="1" applyBorder="1" applyAlignment="1" applyProtection="1">
      <x:alignment horizontal="left" vertical="top" wrapText="1"/>
    </x:xf>
    <x:xf numFmtId="0" fontId="21" fillId="0" borderId="17" xfId="0" applyNumberFormat="1" applyFont="1" applyFill="1" applyBorder="1" applyAlignment="1" applyProtection="1">
      <x:alignment horizontal="center" vertical="center" wrapText="1"/>
    </x:xf>
    <x:xf numFmtId="0" fontId="21" fillId="0" borderId="16" xfId="0" applyNumberFormat="1" applyFont="1" applyFill="1" applyBorder="1" applyAlignment="1" applyProtection="1">
      <x:alignment horizontal="center" vertical="top" wrapText="1"/>
    </x:xf>
    <x:xf numFmtId="0" fontId="21" fillId="0" borderId="19" xfId="0" applyNumberFormat="1" applyFont="1" applyFill="1" applyBorder="1" applyAlignment="1" applyProtection="1">
      <x:alignment horizontal="center" vertical="top" wrapText="1"/>
    </x:xf>
    <x:xf numFmtId="0" fontId="21" fillId="0" borderId="20" xfId="0" applyNumberFormat="1" applyFont="1" applyFill="1" applyBorder="1" applyAlignment="1" applyProtection="1">
      <x:alignment horizontal="center" vertical="top" wrapText="1"/>
    </x:xf>
    <x:xf numFmtId="0" fontId="21" fillId="0" borderId="16" xfId="0" applyNumberFormat="1" applyFont="1" applyFill="1" applyBorder="1" applyAlignment="1" applyProtection="1">
      <x:alignment horizontal="left" vertical="top" wrapText="1"/>
    </x:xf>
    <x:xf numFmtId="0" fontId="21" fillId="0" borderId="17" xfId="0" applyNumberFormat="1" applyFont="1" applyFill="1" applyBorder="1" applyAlignment="1" applyProtection="1"/>
    <x:xf numFmtId="0" fontId="0" fillId="0" borderId="0" xfId="0" applyNumberFormat="1" applyFill="1" applyAlignment="1" applyProtection="1"/>
    <x:xf numFmtId="0" fontId="7" fillId="3" borderId="10" xfId="0" applyNumberFormat="1" applyFont="1" applyFill="1" applyBorder="1" applyAlignment="1" applyProtection="1">
      <x:alignment horizontal="center" vertical="center"/>
    </x:xf>
    <x:xf numFmtId="0" fontId="7" fillId="3" borderId="10" xfId="0" applyNumberFormat="1" applyFont="1" applyFill="1" applyBorder="1" applyAlignment="1" applyProtection="1">
      <x:alignment horizontal="center" vertical="center" wrapText="1"/>
    </x:xf>
    <x:xf numFmtId="0" fontId="8" fillId="4" borderId="15" xfId="0" applyNumberFormat="1" applyFont="1" applyFill="1" applyBorder="1" applyAlignment="1" applyProtection="1">
      <x:alignment vertical="center"/>
    </x:xf>
    <x:xf numFmtId="0" fontId="8" fillId="4" borderId="11" xfId="0" applyNumberFormat="1" applyFont="1" applyFill="1" applyBorder="1" applyAlignment="1" applyProtection="1">
      <x:alignment vertical="center"/>
    </x:xf>
    <x:xf numFmtId="0" fontId="8" fillId="4" borderId="9" xfId="0" applyNumberFormat="1" applyFont="1" applyFill="1" applyBorder="1" applyAlignment="1" applyProtection="1">
      <x:alignment vertical="center"/>
    </x:xf>
    <x:xf numFmtId="0" fontId="5" fillId="0" borderId="0" xfId="0" applyNumberFormat="1" applyFont="1" applyFill="1" applyAlignment="1" applyProtection="1">
      <x:alignment horizontal="center"/>
    </x:xf>
    <x:xf numFmtId="0" fontId="5" fillId="0" borderId="0" xfId="0" applyNumberFormat="1" applyFont="1" applyFill="1" applyAlignment="1" applyProtection="1"/>
    <x:xf numFmtId="0" fontId="6" fillId="5" borderId="10" xfId="0" applyNumberFormat="1" applyFont="1" applyFill="1" applyBorder="1" applyAlignment="1" applyProtection="1">
      <x:alignment horizontal="center" vertical="center" wrapText="1"/>
    </x:xf>
    <x:xf numFmtId="4" fontId="6" fillId="5" borderId="10" xfId="0" applyNumberFormat="1" applyFont="1" applyFill="1" applyBorder="1" applyAlignment="1" applyProtection="1">
      <x:alignment horizontal="right" vertical="center" wrapText="1"/>
    </x:xf>
    <x:xf numFmtId="187" fontId="6" fillId="0" borderId="0" xfId="0" applyNumberFormat="1" applyFont="1" applyFill="1" applyAlignment="1" applyProtection="1">
      <x:alignment horizontal="center" vertical="center" wrapText="1"/>
    </x:xf>
    <x:xf numFmtId="4" fontId="0" fillId="0" borderId="0" xfId="0" applyNumberFormat="1" applyFill="1" applyAlignment="1" applyProtection="1"/>
    <x:xf numFmtId="3" fontId="6" fillId="5" borderId="10" xfId="0" applyNumberFormat="1" applyFont="1" applyFill="1" applyBorder="1" applyAlignment="1" applyProtection="1">
      <x:alignment horizontal="right" vertical="center" wrapText="1"/>
    </x:xf>
    <x:xf numFmtId="3" fontId="6" fillId="15" borderId="10" xfId="0" applyNumberFormat="1" applyFont="1" applyFill="1" applyBorder="1" applyAlignment="1" applyProtection="1">
      <x:alignment horizontal="right" vertical="center" wrapText="1"/>
    </x:xf>
    <x:xf numFmtId="0" fontId="6" fillId="14" borderId="10" xfId="0" applyNumberFormat="1" applyFont="1" applyFill="1" applyBorder="1" applyAlignment="1" applyProtection="1">
      <x:alignment vertical="center"/>
    </x:xf>
    <x:xf numFmtId="0" fontId="6" fillId="14" borderId="10" xfId="0" applyNumberFormat="1" applyFont="1" applyFill="1" applyBorder="1" applyAlignment="1" applyProtection="1">
      <x:alignment horizontal="center" vertical="center" wrapText="1"/>
    </x:xf>
    <x:xf numFmtId="3" fontId="6" fillId="14" borderId="10" xfId="0" applyNumberFormat="1" applyFont="1" applyFill="1" applyBorder="1" applyAlignment="1" applyProtection="1">
      <x:alignment horizontal="right" vertical="center" wrapText="1"/>
    </x:xf>
    <x:xf numFmtId="0" fontId="6" fillId="5" borderId="10" xfId="0" applyNumberFormat="1" applyFont="1" applyFill="1" applyBorder="1" applyAlignment="1" applyProtection="1">
      <x:alignment horizontal="right" vertical="center" wrapText="1"/>
    </x:xf>
    <x:xf numFmtId="0" fontId="6" fillId="15" borderId="10" xfId="0" applyNumberFormat="1" applyFont="1" applyFill="1" applyBorder="1" applyAlignment="1" applyProtection="1">
      <x:alignment horizontal="right" vertical="center" wrapText="1"/>
    </x:xf>
    <x:xf numFmtId="0" fontId="4" fillId="0" borderId="0" xfId="0" applyNumberFormat="1" applyFont="1" applyFill="1" applyAlignment="1" applyProtection="1">
      <x:alignment vertical="center"/>
    </x:xf>
    <x:xf numFmtId="0" fontId="16" fillId="0" borderId="0" xfId="0" applyNumberFormat="1" applyFont="1" applyFill="1" applyAlignment="1" applyProtection="1">
      <x:alignment vertical="center"/>
    </x:xf>
    <x:xf numFmtId="4" fontId="19" fillId="0" borderId="0" xfId="0" applyNumberFormat="1" applyFont="1" applyFill="1" applyAlignment="1" applyProtection="1"/>
    <x:xf numFmtId="0" fontId="6" fillId="12" borderId="9" xfId="0" applyNumberFormat="1" applyFont="1" applyFill="1" applyBorder="1" applyAlignment="1" applyProtection="1">
      <x:alignment horizontal="right" vertical="center" wrapText="1"/>
    </x:xf>
    <x:xf numFmtId="0" fontId="6" fillId="12" borderId="10" xfId="0" applyNumberFormat="1" applyFont="1" applyFill="1" applyBorder="1" applyAlignment="1" applyProtection="1">
      <x:alignment horizontal="right" vertical="center" wrapText="1"/>
    </x:xf>
    <x:xf numFmtId="0" fontId="6" fillId="0" borderId="0" xfId="0" applyNumberFormat="1" applyFont="1" applyFill="1" applyAlignment="1" applyProtection="1">
      <x:alignment vertical="center"/>
    </x:xf>
    <x:xf numFmtId="0" fontId="8" fillId="9" borderId="15" xfId="0" applyNumberFormat="1" applyFont="1" applyFill="1" applyBorder="1" applyAlignment="1" applyProtection="1">
      <x:alignment vertical="center"/>
    </x:xf>
    <x:xf numFmtId="0" fontId="8" fillId="9" borderId="11" xfId="0" applyNumberFormat="1" applyFont="1" applyFill="1" applyBorder="1" applyAlignment="1" applyProtection="1">
      <x:alignment vertical="center"/>
    </x:xf>
    <x:xf numFmtId="0" fontId="8" fillId="9" borderId="9" xfId="0" applyNumberFormat="1" applyFont="1" applyFill="1" applyBorder="1" applyAlignment="1" applyProtection="1">
      <x:alignment vertical="center"/>
    </x:xf>
    <x:xf numFmtId="0" fontId="5" fillId="15" borderId="10" xfId="0" applyNumberFormat="1" applyFont="1" applyFill="1" applyBorder="1" applyAlignment="1" applyProtection="1">
      <x:alignment horizontal="right" vertical="center" wrapText="1"/>
    </x:xf>
    <x:xf numFmtId="0" fontId="5" fillId="14" borderId="10" xfId="0" applyNumberFormat="1" applyFont="1" applyFill="1" applyBorder="1" applyAlignment="1" applyProtection="1">
      <x:alignment vertical="center" wrapText="1"/>
    </x:xf>
    <x:xf numFmtId="0" fontId="5" fillId="14" borderId="10" xfId="0" applyNumberFormat="1" applyFont="1" applyFill="1" applyBorder="1" applyAlignment="1" applyProtection="1">
      <x:alignment horizontal="center" vertical="center" wrapText="1"/>
    </x:xf>
    <x:xf numFmtId="0" fontId="5" fillId="14" borderId="7" xfId="0" applyNumberFormat="1" applyFont="1" applyFill="1" applyBorder="1" applyAlignment="1" applyProtection="1">
      <x:alignment horizontal="right" vertical="center" wrapText="1"/>
    </x:xf>
    <x:xf numFmtId="3" fontId="5" fillId="14" borderId="9" xfId="0" applyNumberFormat="1" applyFont="1" applyFill="1" applyBorder="1" applyAlignment="1" applyProtection="1">
      <x:alignment horizontal="right" vertical="center" wrapText="1"/>
    </x:xf>
    <x:xf numFmtId="3" fontId="20" fillId="14" borderId="10" xfId="0" applyNumberFormat="1" applyFont="1" applyFill="1" applyBorder="1" applyAlignment="1" applyProtection="1">
      <x:alignment horizontal="right" vertical="center" wrapText="1"/>
    </x:xf>
    <x:xf numFmtId="3" fontId="0" fillId="0" borderId="0" xfId="0" applyNumberFormat="1" applyFill="1" applyAlignment="1" applyProtection="1"/>
    <x:xf numFmtId="0" fontId="5" fillId="14" borderId="8" xfId="0" applyNumberFormat="1" applyFont="1" applyFill="1" applyBorder="1" applyAlignment="1" applyProtection="1">
      <x:alignment horizontal="right" vertical="center" wrapText="1"/>
    </x:xf>
    <x:xf numFmtId="3" fontId="5" fillId="14" borderId="10" xfId="0" applyNumberFormat="1" applyFont="1" applyFill="1" applyBorder="1" applyAlignment="1" applyProtection="1">
      <x:alignment horizontal="right" vertical="center" wrapText="1"/>
    </x:xf>
    <x:xf numFmtId="43" fontId="0" fillId="0" borderId="0" xfId="0" applyNumberFormat="1" applyFill="1" applyAlignment="1" applyProtection="1"/>
    <x:xf numFmtId="0" fontId="6" fillId="14" borderId="10" xfId="0" applyNumberFormat="1" applyFont="1" applyFill="1" applyBorder="1" applyAlignment="1" applyProtection="1">
      <x:alignment horizontal="right" vertical="center" wrapText="1"/>
    </x:xf>
    <x:xf numFmtId="188" fontId="6" fillId="14" borderId="10" xfId="0" applyNumberFormat="1" applyFont="1" applyFill="1" applyBorder="1" applyAlignment="1" applyProtection="1">
      <x:alignment horizontal="right" vertical="center" wrapText="1"/>
    </x:xf>
    <x:xf numFmtId="188" fontId="20" fillId="14" borderId="10" xfId="0" applyNumberFormat="1" applyFont="1" applyFill="1" applyBorder="1" applyAlignment="1" applyProtection="1">
      <x:alignment horizontal="right" vertical="center" wrapText="1"/>
    </x:xf>
    <x:xf numFmtId="0" fontId="17" fillId="15" borderId="10" xfId="0" applyNumberFormat="1" applyFont="1" applyFill="1" applyBorder="1" applyAlignment="1" applyProtection="1">
      <x:alignment horizontal="right" vertical="center" wrapText="1"/>
    </x:xf>
    <x:xf numFmtId="0" fontId="5" fillId="13" borderId="10" xfId="0" applyNumberFormat="1" applyFont="1" applyFill="1" applyBorder="1" applyAlignment="1" applyProtection="1">
      <x:alignment horizontal="right" vertical="center" wrapText="1"/>
    </x:xf>
    <x:xf numFmtId="0" fontId="20" fillId="14" borderId="10" xfId="0" applyNumberFormat="1" applyFont="1" applyFill="1" applyBorder="1" applyAlignment="1" applyProtection="1">
      <x:alignment horizontal="right" vertical="center" wrapText="1"/>
    </x:xf>
    <x:xf numFmtId="0" fontId="5" fillId="5" borderId="10" xfId="0" applyNumberFormat="1" applyFont="1" applyFill="1" applyBorder="1" applyAlignment="1" applyProtection="1">
      <x:alignment horizontal="right" vertical="center" wrapText="1"/>
    </x:xf>
    <x:xf numFmtId="187" fontId="0" fillId="0" borderId="0" xfId="0" applyNumberFormat="1" applyFill="1" applyAlignment="1" applyProtection="1">
      <x:alignment vertical="center"/>
    </x:xf>
    <x:xf numFmtId="0" fontId="0" fillId="0" borderId="0" xfId="0" applyNumberFormat="1" applyFill="1" applyAlignment="1" applyProtection="1">
      <x:alignment vertical="center"/>
    </x:xf>
    <x:xf numFmtId="0" fontId="8" fillId="11" borderId="15" xfId="0" applyNumberFormat="1" applyFont="1" applyFill="1" applyBorder="1" applyAlignment="1" applyProtection="1">
      <x:alignment vertical="center" wrapText="1"/>
    </x:xf>
    <x:xf numFmtId="0" fontId="8" fillId="11" borderId="11" xfId="0" applyNumberFormat="1" applyFont="1" applyFill="1" applyBorder="1" applyAlignment="1" applyProtection="1">
      <x:alignment vertical="center" wrapText="1"/>
    </x:xf>
    <x:xf numFmtId="0" fontId="8" fillId="11" borderId="9" xfId="0" applyNumberFormat="1" applyFont="1" applyFill="1" applyBorder="1" applyAlignment="1" applyProtection="1">
      <x:alignment vertical="center" wrapText="1"/>
    </x:xf>
    <x:xf numFmtId="0" fontId="6" fillId="5" borderId="9" xfId="0" applyNumberFormat="1" applyFont="1" applyFill="1" applyBorder="1" applyAlignment="1" applyProtection="1">
      <x:alignment horizontal="right" vertical="center" wrapText="1"/>
    </x:xf>
    <x:xf numFmtId="0" fontId="5" fillId="12" borderId="10" xfId="0" applyNumberFormat="1" applyFont="1" applyFill="1" applyBorder="1" applyAlignment="1" applyProtection="1">
      <x:alignment horizontal="right" vertical="center" wrapText="1"/>
    </x:xf>
    <x:xf numFmtId="3" fontId="5" fillId="5" borderId="10" xfId="0" applyNumberFormat="1" applyFont="1" applyFill="1" applyBorder="1" applyAlignment="1" applyProtection="1">
      <x:alignment horizontal="right" vertical="center" wrapText="1"/>
    </x:xf>
    <x:xf numFmtId="4" fontId="5" fillId="5" borderId="10" xfId="0" applyNumberFormat="1" applyFont="1" applyFill="1" applyBorder="1" applyAlignment="1" applyProtection="1">
      <x:alignment horizontal="right" vertical="center" wrapText="1"/>
    </x:xf>
    <x:xf numFmtId="0" fontId="4" fillId="5" borderId="10" xfId="0" applyNumberFormat="1" applyFont="1" applyFill="1" applyBorder="1" applyAlignment="1" applyProtection="1">
      <x:alignment horizontal="right" vertical="center" wrapText="1"/>
    </x:xf>
    <x:xf numFmtId="0" fontId="14" fillId="13" borderId="10" xfId="0" applyNumberFormat="1" applyFont="1" applyFill="1" applyBorder="1" applyAlignment="1" applyProtection="1">
      <x:alignment horizontal="right" vertical="center" wrapText="1"/>
    </x:xf>
    <x:xf numFmtId="0" fontId="4" fillId="13" borderId="10" xfId="0" applyNumberFormat="1" applyFont="1" applyFill="1" applyBorder="1" applyAlignment="1" applyProtection="1">
      <x:alignment horizontal="right" vertical="center" wrapText="1"/>
    </x:xf>
    <x:xf numFmtId="0" fontId="14" fillId="5" borderId="10" xfId="0" applyNumberFormat="1" applyFont="1" applyFill="1" applyBorder="1" applyAlignment="1" applyProtection="1">
      <x:alignment horizontal="right" vertical="center" wrapText="1"/>
    </x:xf>
    <x:xf numFmtId="3" fontId="14" fillId="5" borderId="10" xfId="0" applyNumberFormat="1" applyFont="1" applyFill="1" applyBorder="1" applyAlignment="1" applyProtection="1">
      <x:alignment horizontal="right" vertical="center" wrapText="1"/>
    </x:xf>
    <x:xf numFmtId="0" fontId="6" fillId="12" borderId="1" xfId="0" applyNumberFormat="1" applyFont="1" applyFill="1" applyBorder="1" applyAlignment="1" applyProtection="1">
      <x:alignment vertical="center" wrapText="1"/>
    </x:xf>
    <x:xf numFmtId="0" fontId="6" fillId="13" borderId="10" xfId="0" applyNumberFormat="1" applyFont="1" applyFill="1" applyBorder="1" applyAlignment="1" applyProtection="1">
      <x:alignment horizontal="right" vertical="center" wrapText="1"/>
    </x:xf>
    <x:xf numFmtId="3" fontId="6" fillId="5" borderId="9" xfId="0" applyNumberFormat="1" applyFont="1" applyFill="1" applyBorder="1" applyAlignment="1" applyProtection="1">
      <x:alignment horizontal="right" vertical="center" wrapText="1"/>
    </x:xf>
    <x:xf numFmtId="0" fontId="14" fillId="5" borderId="9" xfId="0" applyNumberFormat="1" applyFont="1" applyFill="1" applyBorder="1" applyAlignment="1" applyProtection="1">
      <x:alignment horizontal="right" vertical="center" wrapText="1"/>
    </x:xf>
    <x:xf numFmtId="0" fontId="16" fillId="0" borderId="0" xfId="0" applyNumberFormat="1" applyFont="1" applyFill="1" applyAlignment="1" applyProtection="1"/>
    <x:xf numFmtId="0" fontId="6" fillId="20" borderId="10" xfId="0" applyNumberFormat="1" applyFont="1" applyFill="1" applyBorder="1" applyAlignment="1" applyProtection="1">
      <x:alignment horizontal="right" vertical="center" wrapText="1"/>
    </x:xf>
    <x:xf numFmtId="0" fontId="6" fillId="20" borderId="9" xfId="0" applyNumberFormat="1" applyFont="1" applyFill="1" applyBorder="1" applyAlignment="1" applyProtection="1">
      <x:alignment horizontal="right" vertical="center" wrapText="1"/>
    </x:xf>
    <x:xf numFmtId="3" fontId="6" fillId="20" borderId="10" xfId="0" applyNumberFormat="1" applyFont="1" applyFill="1" applyBorder="1" applyAlignment="1" applyProtection="1">
      <x:alignment horizontal="right" vertical="center" wrapText="1"/>
    </x:xf>
    <x:xf numFmtId="0" fontId="5" fillId="14" borderId="10" xfId="0" applyNumberFormat="1" applyFont="1" applyFill="1" applyBorder="1" applyAlignment="1" applyProtection="1">
      <x:alignment horizontal="right" vertical="center" wrapText="1"/>
    </x:xf>
    <x:xf numFmtId="0" fontId="5" fillId="20" borderId="10" xfId="0" applyNumberFormat="1" applyFont="1" applyFill="1" applyBorder="1" applyAlignment="1" applyProtection="1">
      <x:alignment horizontal="right" vertical="center" wrapText="1"/>
    </x:xf>
    <x:xf numFmtId="3" fontId="5" fillId="20" borderId="10" xfId="0" applyNumberFormat="1" applyFont="1" applyFill="1" applyBorder="1" applyAlignment="1" applyProtection="1">
      <x:alignment horizontal="right" vertical="center" wrapText="1"/>
    </x:xf>
    <x:xf numFmtId="2" fontId="6" fillId="14" borderId="10" xfId="0" applyNumberFormat="1" applyFont="1" applyFill="1" applyBorder="1" applyAlignment="1" applyProtection="1">
      <x:alignment horizontal="right" vertical="center" wrapText="1"/>
    </x:xf>
    <x:xf numFmtId="43" fontId="5" fillId="14" borderId="15" xfId="0" applyNumberFormat="1" applyFont="1" applyFill="1" applyBorder="1" applyAlignment="1" applyProtection="1">
      <x:alignment horizontal="right" vertical="center" wrapText="1"/>
    </x:xf>
    <x:xf numFmtId="43" fontId="5" fillId="14" borderId="9" xfId="0" applyNumberFormat="1" applyFont="1" applyFill="1" applyBorder="1" applyAlignment="1" applyProtection="1">
      <x:alignment horizontal="right" vertical="center" wrapText="1"/>
    </x:xf>
    <x:xf numFmtId="43" fontId="6" fillId="14" borderId="10" xfId="0" applyNumberFormat="1" applyFont="1" applyFill="1" applyBorder="1" applyAlignment="1" applyProtection="1">
      <x:alignment horizontal="right" vertical="center" wrapText="1"/>
    </x:xf>
    <x:xf numFmtId="187" fontId="0" fillId="0" borderId="0" xfId="0" applyNumberFormat="1" applyFill="1" applyAlignment="1" applyProtection="1"/>
    <x:xf numFmtId="0" fontId="6" fillId="14" borderId="8" xfId="0" applyNumberFormat="1" applyFont="1" applyFill="1" applyBorder="1" applyAlignment="1" applyProtection="1">
      <x:alignment vertical="center" wrapText="1"/>
    </x:xf>
    <x:xf numFmtId="0" fontId="11" fillId="0" borderId="0" xfId="0" applyNumberFormat="1" applyFont="1" applyFill="1" applyAlignment="1" applyProtection="1"/>
    <x:xf numFmtId="0" fontId="21" fillId="0" borderId="0" xfId="0" applyNumberFormat="1" applyFont="1" applyFill="1" applyAlignment="1" applyProtection="1"/>
    <x:xf numFmtId="0" fontId="21" fillId="16" borderId="18" xfId="0" applyNumberFormat="1" applyFont="1" applyFill="1" applyBorder="1" applyAlignment="1" applyProtection="1">
      <x:alignment horizontal="center" vertical="top" wrapText="1"/>
    </x:xf>
    <x:xf numFmtId="0" fontId="22" fillId="19" borderId="16" xfId="0" applyNumberFormat="1" applyFont="1" applyFill="1" applyBorder="1" applyAlignment="1" applyProtection="1">
      <x:alignment horizontal="center" vertical="center" wrapText="1"/>
    </x:xf>
    <x:xf numFmtId="0" fontId="22" fillId="19" borderId="16" xfId="0" applyNumberFormat="1" applyFont="1" applyFill="1" applyBorder="1" applyAlignment="1" applyProtection="1">
      <x:alignment horizontal="center" vertical="center"/>
    </x:xf>
    <x:xf numFmtId="0" fontId="22" fillId="19" borderId="24" xfId="0" applyNumberFormat="1" applyFont="1" applyFill="1" applyBorder="1" applyAlignment="1" applyProtection="1">
      <x:alignment horizontal="center" vertical="center" wrapText="1"/>
    </x:xf>
    <x:xf numFmtId="0" fontId="0" fillId="0" borderId="0" xfId="0" applyNumberFormat="1" applyFill="1" applyAlignment="1" applyProtection="1">
      <x:alignment horizontal="center" vertical="center"/>
    </x:xf>
    <x:xf numFmtId="0" fontId="22" fillId="0" borderId="0" xfId="0" applyNumberFormat="1" applyFont="1" applyFill="1" applyAlignment="1" applyProtection="1">
      <x:alignment horizontal="center" vertical="center" wrapText="1"/>
    </x:xf>
    <x:xf numFmtId="0" fontId="22" fillId="19" borderId="17" xfId="0" applyNumberFormat="1" applyFont="1" applyFill="1" applyBorder="1" applyAlignment="1" applyProtection="1">
      <x:alignment horizontal="center" vertical="center" wrapText="1"/>
    </x:xf>
    <x:xf numFmtId="0" fontId="22" fillId="19" borderId="17" xfId="0" applyNumberFormat="1" applyFont="1" applyFill="1" applyBorder="1" applyAlignment="1" applyProtection="1">
      <x:alignment vertical="center" wrapText="1"/>
    </x:xf>
    <x:xf numFmtId="0" fontId="21" fillId="16" borderId="16" xfId="0" applyNumberFormat="1" applyFont="1" applyFill="1" applyBorder="1" applyAlignment="1" applyProtection="1">
      <x:alignment horizontal="center" vertical="top" wrapText="1"/>
    </x:xf>
    <x:xf numFmtId="0" fontId="22" fillId="17" borderId="17" xfId="0" applyNumberFormat="1" applyFont="1" applyFill="1" applyBorder="1" applyAlignment="1" applyProtection="1">
      <x:alignment horizontal="left" vertical="center" wrapText="1"/>
    </x:xf>
    <x:xf numFmtId="0" fontId="23" fillId="17" borderId="17" xfId="0" applyNumberFormat="1" applyFont="1" applyFill="1" applyBorder="1" applyAlignment="1" applyProtection="1">
      <x:alignment horizontal="center" vertical="center" wrapText="1"/>
    </x:xf>
    <x:xf numFmtId="0" fontId="23" fillId="17" borderId="17" xfId="0" applyNumberFormat="1" applyFont="1" applyFill="1" applyBorder="1" applyAlignment="1" applyProtection="1">
      <x:alignment horizontal="right" vertical="center" wrapText="1"/>
    </x:xf>
    <x:xf numFmtId="0" fontId="23" fillId="0" borderId="0" xfId="0" applyNumberFormat="1" applyFont="1" applyFill="1" applyAlignment="1" applyProtection="1"/>
    <x:xf numFmtId="0" fontId="21" fillId="16" borderId="19" xfId="0" applyNumberFormat="1" applyFont="1" applyFill="1" applyBorder="1" applyAlignment="1" applyProtection="1">
      <x:alignment horizontal="center" vertical="top" wrapText="1"/>
    </x:xf>
    <x:xf numFmtId="0" fontId="24" fillId="16" borderId="18" xfId="0" applyNumberFormat="1" applyFont="1" applyFill="1" applyBorder="1" applyAlignment="1" applyProtection="1">
      <x:alignment horizontal="center" vertical="top" wrapText="1"/>
    </x:xf>
    <x:xf numFmtId="0" fontId="22" fillId="17" borderId="20" xfId="0" applyNumberFormat="1" applyFont="1" applyFill="1" applyBorder="1" applyAlignment="1" applyProtection="1">
      <x:alignment vertical="center"/>
    </x:xf>
    <x:xf numFmtId="0" fontId="23" fillId="17" borderId="0" xfId="0" applyNumberFormat="1" applyFont="1" applyFill="1" applyAlignment="1" applyProtection="1">
      <x:alignment horizontal="center" vertical="center" wrapText="1"/>
    </x:xf>
    <x:xf numFmtId="0" fontId="23" fillId="17" borderId="0" xfId="0" applyNumberFormat="1" applyFont="1" applyFill="1" applyAlignment="1" applyProtection="1">
      <x:alignment horizontal="right" vertical="center" wrapText="1"/>
    </x:xf>
    <x:xf numFmtId="0" fontId="23" fillId="17" borderId="21" xfId="0" applyNumberFormat="1" applyFont="1" applyFill="1" applyBorder="1" applyAlignment="1" applyProtection="1">
      <x:alignment horizontal="right" vertical="center" wrapText="1"/>
    </x:xf>
    <x:xf numFmtId="0" fontId="23" fillId="17" borderId="22" xfId="0" applyNumberFormat="1" applyFont="1" applyFill="1" applyBorder="1" applyAlignment="1" applyProtection="1">
      <x:alignment horizontal="right" vertical="center" wrapText="1"/>
    </x:xf>
    <x:xf numFmtId="0" fontId="21" fillId="16" borderId="20" xfId="0" applyNumberFormat="1" applyFont="1" applyFill="1" applyBorder="1" applyAlignment="1" applyProtection="1">
      <x:alignment horizontal="center" vertical="top" wrapText="1"/>
    </x:xf>
    <x:xf numFmtId="0" fontId="21" fillId="16" borderId="23" xfId="0" applyNumberFormat="1" applyFont="1" applyFill="1" applyBorder="1" applyAlignment="1" applyProtection="1">
      <x:alignment horizontal="center" vertical="top" wrapText="1"/>
    </x:xf>
    <x:xf numFmtId="0" fontId="21" fillId="12" borderId="16" xfId="0" applyNumberFormat="1" applyFont="1" applyFill="1" applyBorder="1" applyAlignment="1" applyProtection="1">
      <x:alignment horizontal="center" vertical="top" wrapText="1"/>
    </x:xf>
    <x:xf numFmtId="0" fontId="22" fillId="17" borderId="24" xfId="0" applyNumberFormat="1" applyFont="1" applyFill="1" applyBorder="1" applyAlignment="1" applyProtection="1">
      <x:alignment horizontal="left" vertical="center" wrapText="1"/>
    </x:xf>
    <x:xf numFmtId="0" fontId="22" fillId="17" borderId="21" xfId="0" applyNumberFormat="1" applyFont="1" applyFill="1" applyBorder="1" applyAlignment="1" applyProtection="1">
      <x:alignment horizontal="center" vertical="center" wrapText="1"/>
    </x:xf>
    <x:xf numFmtId="0" fontId="21" fillId="12" borderId="18" xfId="0" applyNumberFormat="1" applyFont="1" applyFill="1" applyBorder="1" applyAlignment="1" applyProtection="1">
      <x:alignment vertical="top" wrapText="1"/>
    </x:xf>
    <x:xf numFmtId="0" fontId="21" fillId="18" borderId="16" xfId="0" applyNumberFormat="1" applyFont="1" applyFill="1" applyBorder="1" applyAlignment="1" applyProtection="1">
      <x:alignment horizontal="left" vertical="top" wrapText="1"/>
    </x:xf>
    <x:xf numFmtId="0" fontId="25" fillId="18" borderId="17" xfId="0" applyNumberFormat="1" applyFont="1" applyFill="1" applyBorder="1" applyAlignment="1" applyProtection="1">
      <x:alignment horizontal="center" vertical="center" wrapText="1"/>
    </x:xf>
    <x:xf numFmtId="0" fontId="26" fillId="18" borderId="24" xfId="0" applyNumberFormat="1" applyFont="1" applyFill="1" applyBorder="1" applyAlignment="1" applyProtection="1">
      <x:alignment horizontal="right" vertical="center" wrapText="1"/>
    </x:xf>
    <x:xf numFmtId="0" fontId="21" fillId="18" borderId="17" xfId="0" applyNumberFormat="1" applyFont="1" applyFill="1" applyBorder="1" applyAlignment="1" applyProtection="1">
      <x:alignment horizontal="center" vertical="center" wrapText="1"/>
    </x:xf>
    <x:xf numFmtId="0" fontId="21" fillId="18" borderId="24" xfId="0" applyNumberFormat="1" applyFont="1" applyFill="1" applyBorder="1" applyAlignment="1" applyProtection="1">
      <x:alignment horizontal="right" vertical="center" wrapText="1"/>
    </x:xf>
    <x:xf numFmtId="0" fontId="21" fillId="18" borderId="24" xfId="0" applyNumberFormat="1" applyFont="1" applyFill="1" applyBorder="1" applyAlignment="1" applyProtection="1">
      <x:alignment horizontal="right"/>
    </x:xf>
    <x:xf numFmtId="0" fontId="21" fillId="16" borderId="16" xfId="0" applyNumberFormat="1" applyFont="1" applyFill="1" applyBorder="1" applyAlignment="1" applyProtection="1">
      <x:alignment horizontal="center" vertical="center"/>
    </x:xf>
    <x:xf numFmtId="0" fontId="21" fillId="18" borderId="17" xfId="0" applyNumberFormat="1" applyFont="1" applyFill="1" applyBorder="1" applyAlignment="1" applyProtection="1">
      <x:alignment horizontal="right" vertical="center" wrapText="1"/>
    </x:xf>
    <x:xf numFmtId="0" fontId="25" fillId="18" borderId="16" xfId="0" applyNumberFormat="1" applyFont="1" applyFill="1" applyBorder="1" applyAlignment="1" applyProtection="1">
      <x:alignment horizontal="center" vertical="center" wrapText="1"/>
    </x:xf>
    <x:xf numFmtId="0" fontId="21" fillId="16" borderId="17" xfId="0" applyNumberFormat="1" applyFont="1" applyFill="1" applyBorder="1" applyAlignment="1" applyProtection="1">
      <x:alignment horizontal="center" vertical="top" wrapText="1"/>
    </x:xf>
    <x:xf numFmtId="0" fontId="21" fillId="12" borderId="19" xfId="0" applyNumberFormat="1" applyFont="1" applyFill="1" applyBorder="1" applyAlignment="1" applyProtection="1">
      <x:alignment horizontal="center" vertical="top" wrapText="1"/>
    </x:xf>
    <x:xf numFmtId="0" fontId="21" fillId="18" borderId="17" xfId="0" applyNumberFormat="1" applyFont="1" applyFill="1" applyBorder="1" applyAlignment="1" applyProtection="1">
      <x:alignment horizontal="left" vertical="top" wrapText="1"/>
    </x:xf>
    <x:xf numFmtId="0" fontId="21" fillId="18" borderId="24" xfId="0" applyNumberFormat="1" applyFont="1" applyFill="1" applyBorder="1" applyAlignment="1" applyProtection="1">
      <x:alignment horizontal="center" vertical="center" wrapText="1"/>
    </x:xf>
    <x:xf numFmtId="0" fontId="22" fillId="17" borderId="23" xfId="0" applyNumberFormat="1" applyFont="1" applyFill="1" applyBorder="1" applyAlignment="1" applyProtection="1">
      <x:alignment horizontal="left" vertical="center" wrapText="1"/>
    </x:xf>
    <x:xf numFmtId="0" fontId="21" fillId="18" borderId="25" xfId="0" applyNumberFormat="1" applyFont="1" applyFill="1" applyBorder="1" applyAlignment="1" applyProtection="1">
      <x:alignment horizontal="center" vertical="center" wrapText="1"/>
    </x:xf>
    <x:xf numFmtId="3" fontId="21" fillId="18" borderId="17" xfId="0" applyNumberFormat="1" applyFont="1" applyFill="1" applyBorder="1" applyAlignment="1" applyProtection="1">
      <x:alignment horizontal="right" vertical="center" wrapText="1"/>
    </x:xf>
    <x:xf numFmtId="0" fontId="26" fillId="18" borderId="24" xfId="0" applyNumberFormat="1" applyFont="1" applyFill="1" applyBorder="1" applyAlignment="1" applyProtection="1">
      <x:alignment horizontal="center" vertical="center" wrapText="1"/>
    </x:xf>
    <x:xf numFmtId="0" fontId="25" fillId="0" borderId="0" xfId="0" applyNumberFormat="1" applyFont="1" applyFill="1" applyAlignment="1" applyProtection="1">
      <x:alignment horizontal="center" vertical="center"/>
    </x:xf>
    <x:xf numFmtId="0" fontId="25" fillId="0" borderId="0" xfId="0" applyNumberFormat="1" applyFont="1" applyFill="1" applyAlignment="1" applyProtection="1">
      <x:alignment vertical="top"/>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3" xfId="0" applyNumberFormat="1" applyFill="0" applyBorder="1" applyAlignment="1" applyProtection="1">
      <x:alignment horizontal="general" vertical="center" textRotation="0" wrapText="1" indent="0" relativeIndent="0" justifyLastLine="0" shrinkToFit="0" readingOrder="0"/>
      <x:protection locked="1" hidden="0"/>
    </x:xf>
    <x:xf numFmtId="0" fontId="1" fillId="2" borderId="2" xfId="0" applyNumberFormat="1" applyFill="0" applyBorder="1" applyAlignment="1" applyProtection="1">
      <x:alignment horizontal="general" vertical="center" textRotation="0" wrapText="1" indent="0" relativeIndent="0" justifyLastLine="0" shrinkToFit="0" readingOrder="0"/>
      <x:protection locked="1" hidden="0"/>
    </x:xf>
    <x:xf numFmtId="0" fontId="1" fillId="2" borderId="4" xfId="0" applyNumberFormat="1" applyFill="0" applyBorder="1" applyAlignment="1" applyProtection="1">
      <x:alignment horizontal="general" vertical="center" textRotation="0" wrapText="1" indent="0" relativeIndent="0" justifyLastLine="0" shrinkToFit="0" readingOrder="0"/>
      <x:protection locked="1" hidden="0"/>
    </x:xf>
    <x:xf numFmtId="0" fontId="2" fillId="2" borderId="5" xfId="0" applyNumberFormat="1" applyFill="0" applyBorder="1" applyAlignment="1" applyProtection="1">
      <x:alignment horizontal="general" vertical="center" textRotation="0" wrapText="1" indent="0" relativeIndent="0" justifyLastLine="0" shrinkToFit="0" readingOrder="0"/>
      <x:protection locked="1" hidden="0"/>
    </x:xf>
    <x:xf numFmtId="0" fontId="2" fillId="2" borderId="0" xfId="0" applyNumberFormat="1" applyFill="0" applyBorder="0" applyAlignment="1" applyProtection="1">
      <x:alignment horizontal="general" vertical="center" textRotation="0" wrapText="1" indent="0" relativeIndent="0" justifyLastLine="0" shrinkToFit="0" readingOrder="0"/>
      <x:protection locked="1" hidden="0"/>
    </x:xf>
    <x:xf numFmtId="0" fontId="2" fillId="2" borderId="6" xfId="0" applyNumberFormat="1" applyFill="0" applyBorder="1" applyAlignment="1" applyProtection="1">
      <x:alignment horizontal="general" vertical="center" textRotation="0" wrapText="1" indent="0" relativeIndent="0" justifyLastLine="0" shrinkToFit="0" readingOrder="0"/>
      <x:protection locked="1" hidden="0"/>
    </x:xf>
    <x:xf numFmtId="0" fontId="1" fillId="2" borderId="14" xfId="0" applyNumberFormat="1" applyFill="0" applyBorder="1" applyAlignment="1" applyProtection="1">
      <x:alignment horizontal="general" vertical="center" textRotation="0" wrapText="1" indent="0" relativeIndent="0" justifyLastLine="0" shrinkToFit="0" readingOrder="0"/>
      <x:protection locked="1" hidden="0"/>
    </x:xf>
    <x:xf numFmtId="0" fontId="1" fillId="2" borderId="13" xfId="0" applyNumberFormat="1" applyFill="0" applyBorder="1" applyAlignment="1" applyProtection="1">
      <x:alignment horizontal="general" vertical="center" textRotation="0" wrapText="1" indent="0" relativeIndent="0" justifyLastLine="0" shrinkToFit="0" readingOrder="0"/>
      <x:protection locked="1" hidden="0"/>
    </x:xf>
    <x:xf numFmtId="0" fontId="1" fillId="2" borderId="10" xfId="0" applyNumberFormat="1" applyFill="0" applyBorder="1" applyAlignment="1" applyProtection="1">
      <x:alignment horizontal="general" vertical="center" textRotation="0" wrapText="1" indent="0" relativeIndent="0" justifyLastLine="0" shrinkToFit="0" readingOrder="0"/>
      <x:protection locked="1" hidden="0"/>
    </x:xf>
    <x:xf numFmtId="0" fontId="7" fillId="3"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7" fillId="3"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7" fillId="3" borderId="15" xfId="0" applyNumberFormat="1" applyFill="0" applyBorder="1" applyAlignment="1" applyProtection="1">
      <x:alignment horizontal="center" vertical="center" textRotation="0" wrapText="1" indent="0" relativeIndent="0" justifyLastLine="0" shrinkToFit="0" readingOrder="0"/>
      <x:protection locked="1" hidden="0"/>
    </x:xf>
    <x:xf numFmtId="0" fontId="7" fillId="3" borderId="11" xfId="0" applyNumberFormat="1" applyFill="0" applyBorder="1" applyAlignment="1" applyProtection="1">
      <x:alignment horizontal="center" vertical="center" textRotation="0" wrapText="1" indent="0" relativeIndent="0" justifyLastLine="0" shrinkToFit="0" readingOrder="0"/>
      <x:protection locked="1" hidden="0"/>
    </x:xf>
    <x:xf numFmtId="0" fontId="7" fillId="3" borderId="9" xfId="0" applyNumberFormat="1" applyFill="0" applyBorder="1" applyAlignment="1" applyProtection="1">
      <x:alignment horizontal="center" vertical="center" textRotation="0" wrapText="1" indent="0" relativeIndent="0" justifyLastLine="0" shrinkToFit="0" readingOrder="0"/>
      <x:protection locked="1" hidden="0"/>
    </x:xf>
    <x:xf numFmtId="0" fontId="7" fillId="3" borderId="8" xfId="0" applyNumberFormat="1" applyFill="0" applyBorder="1" applyAlignment="1" applyProtection="1">
      <x:alignment horizontal="center" vertical="center" textRotation="0" wrapText="1" indent="0" relativeIndent="0" justifyLastLine="0" shrinkToFit="0" readingOrder="0"/>
      <x:protection locked="1" hidden="0"/>
    </x:xf>
    <x:xf numFmtId="0" fontId="7" fillId="3" borderId="8" xfId="0" applyNumberFormat="1" applyFill="0" applyBorder="1" applyAlignment="1" applyProtection="1">
      <x:alignment horizontal="center" vertical="center" textRotation="0" wrapText="0" indent="0" relativeIndent="0" justifyLastLine="0" shrinkToFit="0" readingOrder="0"/>
      <x:protection locked="1" hidden="0"/>
    </x:xf>
    <x:xf numFmtId="0" fontId="7" fillId="3" borderId="10" xfId="0" applyNumberFormat="1" applyFill="0" applyBorder="1" applyAlignment="1" applyProtection="1">
      <x:alignment horizontal="center" vertical="center" textRotation="0" wrapText="0" indent="0" relativeIndent="0" justifyLastLine="0" shrinkToFit="0" readingOrder="0"/>
      <x:protection locked="1" hidden="0"/>
    </x:xf>
    <x:xf numFmtId="0" fontId="7" fillId="3" borderId="10" xfId="0" applyNumberFormat="1" applyFill="0" applyBorder="1" applyAlignment="1" applyProtection="1">
      <x:alignment horizontal="center" vertical="center" textRotation="0" wrapText="1" indent="0" relativeIndent="0" justifyLastLine="0" shrinkToFit="0" readingOrder="0"/>
      <x:protection locked="1" hidden="0"/>
    </x:xf>
    <x:xf numFmtId="0" fontId="8" fillId="4" borderId="15" xfId="0" applyNumberFormat="1" applyFill="0" applyBorder="1" applyAlignment="1" applyProtection="1">
      <x:alignment horizontal="general" vertical="center" textRotation="0" wrapText="0" indent="0" relativeIndent="0" justifyLastLine="0" shrinkToFit="0" readingOrder="0"/>
      <x:protection locked="1" hidden="0"/>
    </x:xf>
    <x:xf numFmtId="0" fontId="8" fillId="4" borderId="11" xfId="0" applyNumberFormat="1" applyFill="0" applyBorder="1" applyAlignment="1" applyProtection="1">
      <x:alignment horizontal="general" vertical="center" textRotation="0" wrapText="0" indent="0" relativeIndent="0" justifyLastLine="0" shrinkToFit="0" readingOrder="0"/>
      <x:protection locked="1" hidden="0"/>
    </x:xf>
    <x:xf numFmtId="0" fontId="8" fillId="4" borderId="9" xfId="0" applyNumberFormat="1" applyFill="0" applyBorder="1" applyAlignment="1" applyProtection="1">
      <x:alignment horizontal="general" vertical="center" textRotation="0" wrapText="0" indent="0" relativeIndent="0" justifyLastLine="0" shrinkToFit="0" readingOrder="0"/>
      <x:protection locked="1" hidden="0"/>
    </x:xf>
    <x:xf numFmtId="0" fontId="5" fillId="0" borderId="0" xfId="0" applyNumberFormat="1" applyFill="1" applyBorder="0" applyAlignment="1" applyProtection="1">
      <x:alignment horizontal="center"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5" borderId="10" xfId="0" applyNumberFormat="1" applyFill="0" applyBorder="1" applyAlignment="1" applyProtection="1">
      <x:alignment horizontal="center" vertical="center" textRotation="0" wrapText="1" indent="0" relativeIndent="0" justifyLastLine="0" shrinkToFit="0" readingOrder="0"/>
      <x:protection locked="1" hidden="0"/>
    </x:xf>
    <x:xf numFmtId="4" fontId="6"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187" fontId="6"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 fontId="6"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3" fontId="6" fillId="1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6" fillId="14" borderId="10" xfId="0" applyNumberFormat="1" applyFill="0" applyBorder="1" applyAlignment="1" applyProtection="1">
      <x:alignment horizontal="general" vertical="center" textRotation="0" wrapText="0" indent="0" relativeIndent="0" justifyLastLine="0" shrinkToFit="0" readingOrder="0"/>
      <x:protection locked="1" hidden="0"/>
    </x:xf>
    <x:xf numFmtId="0" fontId="6" fillId="14" borderId="10" xfId="0" applyNumberFormat="1" applyFill="0" applyBorder="1" applyAlignment="1" applyProtection="1">
      <x:alignment horizontal="center" vertical="center" textRotation="0" wrapText="1" indent="0" relativeIndent="0" justifyLastLine="0" shrinkToFit="0" readingOrder="0"/>
      <x:protection locked="1" hidden="0"/>
    </x:xf>
    <x:xf numFmtId="3" fontId="6"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6"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6" fillId="1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4"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16"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4" fontId="19"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6"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6" borderId="3" xfId="0" applyNumberFormat="1" applyFill="0" applyBorder="1" applyAlignment="1" applyProtection="1">
      <x:alignment horizontal="general" vertical="center" textRotation="0" wrapText="0" indent="0" relativeIndent="0" justifyLastLine="0" shrinkToFit="0" readingOrder="0"/>
      <x:protection locked="1" hidden="0"/>
    </x:xf>
    <x:xf numFmtId="0" fontId="1" fillId="6" borderId="4" xfId="0" applyNumberFormat="1" applyFill="0" applyBorder="1" applyAlignment="1" applyProtection="1">
      <x:alignment horizontal="general" vertical="center" textRotation="0" wrapText="0" indent="0" relativeIndent="0" justifyLastLine="0" shrinkToFit="0" readingOrder="0"/>
      <x:protection locked="1" hidden="0"/>
    </x:xf>
    <x:xf numFmtId="0" fontId="2" fillId="6" borderId="5" xfId="0" applyNumberFormat="1" applyFill="0" applyBorder="1" applyAlignment="1" applyProtection="1">
      <x:alignment horizontal="general" vertical="center" textRotation="0" wrapText="0" indent="0" relativeIndent="0" justifyLastLine="0" shrinkToFit="0" readingOrder="0"/>
      <x:protection locked="1" hidden="0"/>
    </x:xf>
    <x:xf numFmtId="0" fontId="2" fillId="6"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2" fillId="6" borderId="6" xfId="0" applyNumberFormat="1" applyFill="0" applyBorder="1" applyAlignment="1" applyProtection="1">
      <x:alignment horizontal="general" vertical="center" textRotation="0" wrapText="0" indent="0" relativeIndent="0" justifyLastLine="0" shrinkToFit="0" readingOrder="0"/>
      <x:protection locked="1" hidden="0"/>
    </x:xf>
    <x:xf numFmtId="0" fontId="1" fillId="6" borderId="14" xfId="0" applyNumberFormat="1" applyFill="0" applyBorder="1" applyAlignment="1" applyProtection="1">
      <x:alignment horizontal="general" vertical="center" textRotation="0" wrapText="0" indent="0" relativeIndent="0" justifyLastLine="0" shrinkToFit="0" readingOrder="0"/>
      <x:protection locked="1" hidden="0"/>
    </x:xf>
    <x:xf numFmtId="0" fontId="1" fillId="6" borderId="13" xfId="0" applyNumberFormat="1" applyFill="0" applyBorder="1" applyAlignment="1" applyProtection="1">
      <x:alignment horizontal="general" vertical="center" textRotation="0" wrapText="0" indent="0" relativeIndent="0" justifyLastLine="0" shrinkToFit="0" readingOrder="0"/>
      <x:protection locked="1" hidden="0"/>
    </x:xf>
    <x:xf numFmtId="0" fontId="1" fillId="6" borderId="10" xfId="0" applyNumberFormat="1" applyFill="0" applyBorder="1" applyAlignment="1" applyProtection="1">
      <x:alignment horizontal="general" vertical="center" textRotation="0" wrapText="0" indent="0" relativeIndent="0" justifyLastLine="0" shrinkToFit="0" readingOrder="0"/>
      <x:protection locked="1" hidden="0"/>
    </x:xf>
    <x:xf numFmtId="0" fontId="8" fillId="4" borderId="15" xfId="0" applyNumberFormat="1" applyFill="0" applyBorder="1" applyAlignment="1" applyProtection="1">
      <x:alignment horizontal="general" vertical="center" textRotation="0" wrapText="1" indent="0" relativeIndent="0" justifyLastLine="0" shrinkToFit="0" readingOrder="0"/>
      <x:protection locked="1" hidden="0"/>
    </x:xf>
    <x:xf numFmtId="0" fontId="8" fillId="4" borderId="11" xfId="0" applyNumberFormat="1" applyFill="0" applyBorder="1" applyAlignment="1" applyProtection="1">
      <x:alignment horizontal="general" vertical="center" textRotation="0" wrapText="1" indent="0" relativeIndent="0" justifyLastLine="0" shrinkToFit="0" readingOrder="0"/>
      <x:protection locked="1" hidden="0"/>
    </x:xf>
    <x:xf numFmtId="0" fontId="8" fillId="4" borderId="9" xfId="0" applyNumberFormat="1" applyFill="0" applyBorder="1" applyAlignment="1" applyProtection="1">
      <x:alignment horizontal="general" vertical="center" textRotation="0" wrapText="1" indent="0" relativeIndent="0" justifyLastLine="0" shrinkToFit="0" readingOrder="0"/>
      <x:protection locked="1" hidden="0"/>
    </x:xf>
    <x:xf numFmtId="0" fontId="6" fillId="12" borderId="9" xfId="0" applyNumberFormat="1" applyFill="0" applyBorder="1" applyAlignment="1" applyProtection="1">
      <x:alignment horizontal="right" vertical="center" textRotation="0" wrapText="1" indent="0" relativeIndent="0" justifyLastLine="0" shrinkToFit="0" readingOrder="0"/>
      <x:protection locked="1" hidden="0"/>
    </x:xf>
    <x:xf numFmtId="0" fontId="6" fillId="12"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1" fillId="8" borderId="3" xfId="0" applyNumberFormat="1" applyFill="0" applyBorder="1" applyAlignment="1" applyProtection="1">
      <x:alignment horizontal="general" vertical="center" textRotation="0" wrapText="1" indent="0" relativeIndent="0" justifyLastLine="0" shrinkToFit="0" readingOrder="0"/>
      <x:protection locked="1" hidden="0"/>
    </x:xf>
    <x:xf numFmtId="0" fontId="1" fillId="8" borderId="2" xfId="0" applyNumberFormat="1" applyFill="0" applyBorder="1" applyAlignment="1" applyProtection="1">
      <x:alignment horizontal="general" vertical="center" textRotation="0" wrapText="1" indent="0" relativeIndent="0" justifyLastLine="0" shrinkToFit="0" readingOrder="0"/>
      <x:protection locked="1" hidden="0"/>
    </x:xf>
    <x:xf numFmtId="0" fontId="1" fillId="8" borderId="4" xfId="0" applyNumberFormat="1" applyFill="0" applyBorder="1" applyAlignment="1" applyProtection="1">
      <x:alignment horizontal="general" vertical="center" textRotation="0" wrapText="1" indent="0" relativeIndent="0" justifyLastLine="0" shrinkToFit="0" readingOrder="0"/>
      <x:protection locked="1" hidden="0"/>
    </x:xf>
    <x:xf numFmtId="0" fontId="2" fillId="8" borderId="5" xfId="0" applyNumberFormat="1" applyFill="0" applyBorder="1" applyAlignment="1" applyProtection="1">
      <x:alignment horizontal="general" vertical="center" textRotation="0" wrapText="1" indent="0" relativeIndent="0" justifyLastLine="0" shrinkToFit="0" readingOrder="0"/>
      <x:protection locked="1" hidden="0"/>
    </x:xf>
    <x:xf numFmtId="0" fontId="2" fillId="8" borderId="0" xfId="0" applyNumberFormat="1" applyFill="0" applyBorder="0" applyAlignment="1" applyProtection="1">
      <x:alignment horizontal="general" vertical="center" textRotation="0" wrapText="1" indent="0" relativeIndent="0" justifyLastLine="0" shrinkToFit="0" readingOrder="0"/>
      <x:protection locked="1" hidden="0"/>
    </x:xf>
    <x:xf numFmtId="0" fontId="2" fillId="8" borderId="6" xfId="0" applyNumberFormat="1" applyFill="0" applyBorder="1" applyAlignment="1" applyProtection="1">
      <x:alignment horizontal="general" vertical="center" textRotation="0" wrapText="1" indent="0" relativeIndent="0" justifyLastLine="0" shrinkToFit="0" readingOrder="0"/>
      <x:protection locked="1" hidden="0"/>
    </x:xf>
    <x:xf numFmtId="0" fontId="2" fillId="8" borderId="14" xfId="0" applyNumberFormat="1" applyFill="0" applyBorder="1" applyAlignment="1" applyProtection="1">
      <x:alignment horizontal="general" vertical="center" textRotation="0" wrapText="1" indent="0" relativeIndent="0" justifyLastLine="0" shrinkToFit="0" readingOrder="0"/>
      <x:protection locked="1" hidden="0"/>
    </x:xf>
    <x:xf numFmtId="0" fontId="2" fillId="8" borderId="13" xfId="0" applyNumberFormat="1" applyFill="0" applyBorder="1" applyAlignment="1" applyProtection="1">
      <x:alignment horizontal="general" vertical="center" textRotation="0" wrapText="1" indent="0" relativeIndent="0" justifyLastLine="0" shrinkToFit="0" readingOrder="0"/>
      <x:protection locked="1" hidden="0"/>
    </x:xf>
    <x:xf numFmtId="0" fontId="2" fillId="8" borderId="10" xfId="0" applyNumberFormat="1" applyFill="0" applyBorder="1" applyAlignment="1" applyProtection="1">
      <x:alignment horizontal="general" vertical="center" textRotation="0" wrapText="1" indent="0" relativeIndent="0" justifyLastLine="0" shrinkToFit="0" readingOrder="0"/>
      <x:protection locked="1" hidden="0"/>
    </x:xf>
    <x:xf numFmtId="0" fontId="8" fillId="9" borderId="15" xfId="0" applyNumberFormat="1" applyFill="0" applyBorder="1" applyAlignment="1" applyProtection="1">
      <x:alignment horizontal="general" vertical="center" textRotation="0" wrapText="0" indent="0" relativeIndent="0" justifyLastLine="0" shrinkToFit="0" readingOrder="0"/>
      <x:protection locked="1" hidden="0"/>
    </x:xf>
    <x:xf numFmtId="0" fontId="8" fillId="9" borderId="11" xfId="0" applyNumberFormat="1" applyFill="0" applyBorder="1" applyAlignment="1" applyProtection="1">
      <x:alignment horizontal="general" vertical="center" textRotation="0" wrapText="0" indent="0" relativeIndent="0" justifyLastLine="0" shrinkToFit="0" readingOrder="0"/>
      <x:protection locked="1" hidden="0"/>
    </x:xf>
    <x:xf numFmtId="0" fontId="8" fillId="9" borderId="9" xfId="0" applyNumberFormat="1" applyFill="0" applyBorder="1" applyAlignment="1" applyProtection="1">
      <x:alignment horizontal="general" vertical="center" textRotation="0" wrapText="0" indent="0" relativeIndent="0" justifyLastLine="0" shrinkToFit="0" readingOrder="0"/>
      <x:protection locked="1" hidden="0"/>
    </x:xf>
    <x:xf numFmtId="0" fontId="8" fillId="9" borderId="15" xfId="0" applyNumberFormat="1" applyFill="0" applyBorder="1" applyAlignment="1" applyProtection="1">
      <x:alignment horizontal="general" vertical="center" textRotation="0" wrapText="1" indent="0" relativeIndent="0" justifyLastLine="0" shrinkToFit="0" readingOrder="0"/>
      <x:protection locked="1" hidden="0"/>
    </x:xf>
    <x:xf numFmtId="0" fontId="8" fillId="9" borderId="11" xfId="0" applyNumberFormat="1" applyFill="0" applyBorder="1" applyAlignment="1" applyProtection="1">
      <x:alignment horizontal="general" vertical="center" textRotation="0" wrapText="1" indent="0" relativeIndent="0" justifyLastLine="0" shrinkToFit="0" readingOrder="0"/>
      <x:protection locked="1" hidden="0"/>
    </x:xf>
    <x:xf numFmtId="0" fontId="8" fillId="9" borderId="9" xfId="0" applyNumberFormat="1" applyFill="0" applyBorder="1" applyAlignment="1" applyProtection="1">
      <x:alignment horizontal="general" vertical="center" textRotation="0" wrapText="1" indent="0" relativeIndent="0" justifyLastLine="0" shrinkToFit="0" readingOrder="0"/>
      <x:protection locked="1" hidden="0"/>
    </x:xf>
    <x:xf numFmtId="0" fontId="5" fillId="1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14" borderId="10" xfId="0" applyNumberFormat="1" applyFill="0" applyBorder="1" applyAlignment="1" applyProtection="1">
      <x:alignment horizontal="general" vertical="center" textRotation="0" wrapText="1" indent="0" relativeIndent="0" justifyLastLine="0" shrinkToFit="0" readingOrder="0"/>
      <x:protection locked="1" hidden="0"/>
    </x:xf>
    <x:xf numFmtId="0" fontId="5" fillId="14" borderId="10" xfId="0" applyNumberFormat="1" applyFill="0" applyBorder="1" applyAlignment="1" applyProtection="1">
      <x:alignment horizontal="center" vertical="center" textRotation="0" wrapText="1" indent="0" relativeIndent="0" justifyLastLine="0" shrinkToFit="0" readingOrder="0"/>
      <x:protection locked="1" hidden="0"/>
    </x:xf>
    <x:xf numFmtId="0" fontId="5" fillId="14" borderId="7" xfId="0" applyNumberFormat="1" applyFill="0" applyBorder="1" applyAlignment="1" applyProtection="1">
      <x:alignment horizontal="right" vertical="center" textRotation="0" wrapText="1" indent="0" relativeIndent="0" justifyLastLine="0" shrinkToFit="0" readingOrder="0"/>
      <x:protection locked="1" hidden="0"/>
    </x:xf>
    <x:xf numFmtId="3" fontId="5" fillId="14" borderId="9" xfId="0" applyNumberFormat="1" applyFill="0" applyBorder="1" applyAlignment="1" applyProtection="1">
      <x:alignment horizontal="right" vertical="center" textRotation="0" wrapText="1" indent="0" relativeIndent="0" justifyLastLine="0" shrinkToFit="0" readingOrder="0"/>
      <x:protection locked="1" hidden="0"/>
    </x:xf>
    <x:xf numFmtId="3" fontId="20"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3"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14" borderId="8" xfId="0" applyNumberFormat="1" applyFill="0" applyBorder="1" applyAlignment="1" applyProtection="1">
      <x:alignment horizontal="right" vertical="center" textRotation="0" wrapText="1" indent="0" relativeIndent="0" justifyLastLine="0" shrinkToFit="0" readingOrder="0"/>
      <x:protection locked="1" hidden="0"/>
    </x:xf>
    <x:xf numFmtId="3" fontId="5"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43"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188" fontId="6"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188" fontId="20"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17" fillId="1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13"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20"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187" fontId="0"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1" fillId="10" borderId="3" xfId="0" applyNumberFormat="1" applyFill="0" applyBorder="1" applyAlignment="1" applyProtection="1">
      <x:alignment horizontal="general" vertical="center" textRotation="0" wrapText="0" indent="0" relativeIndent="0" justifyLastLine="0" shrinkToFit="0" readingOrder="0"/>
      <x:protection locked="1" hidden="0"/>
    </x:xf>
    <x:xf numFmtId="0" fontId="1" fillId="10"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10" borderId="4" xfId="0" applyNumberFormat="1" applyFill="0" applyBorder="1" applyAlignment="1" applyProtection="1">
      <x:alignment horizontal="general" vertical="center" textRotation="0" wrapText="0" indent="0" relativeIndent="0" justifyLastLine="0" shrinkToFit="0" readingOrder="0"/>
      <x:protection locked="1" hidden="0"/>
    </x:xf>
    <x:xf numFmtId="0" fontId="2" fillId="10" borderId="5" xfId="0" applyNumberFormat="1" applyFill="0" applyBorder="1" applyAlignment="1" applyProtection="1">
      <x:alignment horizontal="general" vertical="center" textRotation="0" wrapText="0" indent="0" relativeIndent="0" justifyLastLine="0" shrinkToFit="0" readingOrder="0"/>
      <x:protection locked="1" hidden="0"/>
    </x:xf>
    <x:xf numFmtId="0" fontId="2" fillId="10"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2" fillId="10" borderId="6" xfId="0" applyNumberFormat="1" applyFill="0" applyBorder="1" applyAlignment="1" applyProtection="1">
      <x:alignment horizontal="general" vertical="center" textRotation="0" wrapText="0" indent="0" relativeIndent="0" justifyLastLine="0" shrinkToFit="0" readingOrder="0"/>
      <x:protection locked="1" hidden="0"/>
    </x:xf>
    <x:xf numFmtId="0" fontId="1" fillId="10" borderId="14" xfId="0" applyNumberFormat="1" applyFill="0" applyBorder="1" applyAlignment="1" applyProtection="1">
      <x:alignment horizontal="general" vertical="center" textRotation="0" wrapText="0" indent="0" relativeIndent="0" justifyLastLine="0" shrinkToFit="0" readingOrder="0"/>
      <x:protection locked="1" hidden="0"/>
    </x:xf>
    <x:xf numFmtId="0" fontId="1" fillId="10" borderId="13" xfId="0" applyNumberFormat="1" applyFill="0" applyBorder="1" applyAlignment="1" applyProtection="1">
      <x:alignment horizontal="general" vertical="center" textRotation="0" wrapText="0" indent="0" relativeIndent="0" justifyLastLine="0" shrinkToFit="0" readingOrder="0"/>
      <x:protection locked="1" hidden="0"/>
    </x:xf>
    <x:xf numFmtId="0" fontId="1" fillId="10" borderId="10" xfId="0" applyNumberFormat="1" applyFill="0" applyBorder="1" applyAlignment="1" applyProtection="1">
      <x:alignment horizontal="general" vertical="center" textRotation="0" wrapText="0" indent="0" relativeIndent="0" justifyLastLine="0" shrinkToFit="0" readingOrder="0"/>
      <x:protection locked="1" hidden="0"/>
    </x:xf>
    <x:xf numFmtId="0" fontId="8" fillId="11" borderId="15" xfId="0" applyNumberFormat="1" applyFill="0" applyBorder="1" applyAlignment="1" applyProtection="1">
      <x:alignment horizontal="general" vertical="center" textRotation="0" wrapText="1" indent="0" relativeIndent="0" justifyLastLine="0" shrinkToFit="0" readingOrder="0"/>
      <x:protection locked="1" hidden="0"/>
    </x:xf>
    <x:xf numFmtId="0" fontId="8" fillId="11" borderId="11" xfId="0" applyNumberFormat="1" applyFill="0" applyBorder="1" applyAlignment="1" applyProtection="1">
      <x:alignment horizontal="general" vertical="center" textRotation="0" wrapText="1" indent="0" relativeIndent="0" justifyLastLine="0" shrinkToFit="0" readingOrder="0"/>
      <x:protection locked="1" hidden="0"/>
    </x:xf>
    <x:xf numFmtId="0" fontId="8" fillId="11" borderId="9" xfId="0" applyNumberFormat="1" applyFill="0" applyBorder="1" applyAlignment="1" applyProtection="1">
      <x:alignment horizontal="general" vertical="center" textRotation="0" wrapText="1" indent="0" relativeIndent="0" justifyLastLine="0" shrinkToFit="0" readingOrder="0"/>
      <x:protection locked="1" hidden="0"/>
    </x:xf>
    <x:xf numFmtId="0" fontId="6" fillId="5" borderId="9" xfId="0" applyNumberFormat="1" applyFill="0" applyBorder="1" applyAlignment="1" applyProtection="1">
      <x:alignment horizontal="right" vertical="center" textRotation="0" wrapText="1" indent="0" relativeIndent="0" justifyLastLine="0" shrinkToFit="0" readingOrder="0"/>
      <x:protection locked="1" hidden="0"/>
    </x:xf>
    <x:xf numFmtId="0" fontId="5" fillId="12" borderId="10" xfId="0" applyNumberFormat="1" applyFill="0" applyBorder="1" applyAlignment="1" applyProtection="1">
      <x:alignment horizontal="right" vertical="center" textRotation="0" wrapText="1" indent="0" relativeIndent="0" justifyLastLine="0" shrinkToFit="0" readingOrder="0"/>
      <x:protection locked="1" hidden="0"/>
    </x:xf>
    <x:xf numFmtId="3" fontId="5"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4" fontId="5"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4"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14" fillId="13"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4" fillId="13"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14"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3" fontId="14" fillId="5"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6" fillId="12" borderId="1" xfId="0" applyNumberFormat="1" applyFill="0" applyBorder="1" applyAlignment="1" applyProtection="1">
      <x:alignment horizontal="general" vertical="center" textRotation="0" wrapText="1" indent="0" relativeIndent="0" justifyLastLine="0" shrinkToFit="0" readingOrder="0"/>
      <x:protection locked="1" hidden="0"/>
    </x:xf>
    <x:xf numFmtId="0" fontId="6" fillId="13"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8" fillId="11" borderId="2" xfId="0" applyNumberFormat="1" applyFill="0" applyBorder="1" applyAlignment="1" applyProtection="1">
      <x:alignment horizontal="general" vertical="center" textRotation="0" wrapText="1" indent="0" relativeIndent="0" justifyLastLine="0" shrinkToFit="0" readingOrder="0"/>
      <x:protection locked="1" hidden="0"/>
    </x:xf>
    <x:xf numFmtId="0" fontId="8" fillId="11" borderId="3" xfId="0" applyNumberFormat="1" applyFill="0" applyBorder="1" applyAlignment="1" applyProtection="1">
      <x:alignment horizontal="general" vertical="center" textRotation="0" wrapText="1" indent="0" relativeIndent="0" justifyLastLine="0" shrinkToFit="0" readingOrder="0"/>
      <x:protection locked="1" hidden="0"/>
    </x:xf>
    <x:xf numFmtId="0" fontId="8" fillId="11" borderId="4" xfId="0" applyNumberFormat="1" applyFill="0" applyBorder="1" applyAlignment="1" applyProtection="1">
      <x:alignment horizontal="general" vertical="center" textRotation="0" wrapText="1" indent="0" relativeIndent="0" justifyLastLine="0" shrinkToFit="0" readingOrder="0"/>
      <x:protection locked="1" hidden="0"/>
    </x:xf>
    <x:xf numFmtId="0" fontId="8" fillId="11" borderId="14" xfId="0" applyNumberFormat="1" applyFill="0" applyBorder="1" applyAlignment="1" applyProtection="1">
      <x:alignment horizontal="general" vertical="center" textRotation="0" wrapText="1" indent="0" relativeIndent="0" justifyLastLine="0" shrinkToFit="0" readingOrder="0"/>
      <x:protection locked="1" hidden="0"/>
    </x:xf>
    <x:xf numFmtId="0" fontId="8" fillId="11" borderId="13" xfId="0" applyNumberFormat="1" applyFill="0" applyBorder="1" applyAlignment="1" applyProtection="1">
      <x:alignment horizontal="general" vertical="center" textRotation="0" wrapText="1" indent="0" relativeIndent="0" justifyLastLine="0" shrinkToFit="0" readingOrder="0"/>
      <x:protection locked="1" hidden="0"/>
    </x:xf>
    <x:xf numFmtId="0" fontId="8" fillId="11" borderId="10" xfId="0" applyNumberFormat="1" applyFill="0" applyBorder="1" applyAlignment="1" applyProtection="1">
      <x:alignment horizontal="general" vertical="center" textRotation="0" wrapText="1" indent="0" relativeIndent="0" justifyLastLine="0" shrinkToFit="0" readingOrder="0"/>
      <x:protection locked="1" hidden="0"/>
    </x:xf>
    <x:xf numFmtId="3" fontId="6" fillId="5" borderId="9" xfId="0" applyNumberFormat="1" applyFill="0" applyBorder="1" applyAlignment="1" applyProtection="1">
      <x:alignment horizontal="right" vertical="center" textRotation="0" wrapText="1" indent="0" relativeIndent="0" justifyLastLine="0" shrinkToFit="0" readingOrder="0"/>
      <x:protection locked="1" hidden="0"/>
    </x:xf>
    <x:xf numFmtId="0" fontId="14" fillId="5" borderId="9" xfId="0" applyNumberFormat="1" applyFill="0" applyBorder="1" applyAlignment="1" applyProtection="1">
      <x:alignment horizontal="right" vertical="center" textRotation="0" wrapText="1" indent="0" relativeIndent="0" justifyLastLine="0" shrinkToFit="0" readingOrder="0"/>
      <x:protection locked="1" hidden="0"/>
    </x:xf>
    <x:xf numFmtId="0" fontId="1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20"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1" fillId="7" borderId="0" xfId="0" applyNumberFormat="1" applyFill="0" applyBorder="0" applyAlignment="1" applyProtection="1">
      <x:alignment horizontal="general" vertical="center" textRotation="0" wrapText="1" indent="0" relativeIndent="0" justifyLastLine="0" shrinkToFit="0" readingOrder="0"/>
      <x:protection locked="1" hidden="0"/>
    </x:xf>
    <x:xf numFmtId="0" fontId="2" fillId="7" borderId="0" xfId="0" applyNumberFormat="1" applyFill="0" applyBorder="0" applyAlignment="1" applyProtection="1">
      <x:alignment horizontal="general" vertical="center" textRotation="0" wrapText="1" indent="0" relativeIndent="0" justifyLastLine="0" shrinkToFit="0" readingOrder="0"/>
      <x:protection locked="1" hidden="0"/>
    </x:xf>
    <x:xf numFmtId="0" fontId="3" fillId="7" borderId="13" xfId="0" applyNumberFormat="1" applyFill="0" applyBorder="1" applyAlignment="1" applyProtection="1">
      <x:alignment horizontal="general" vertical="center" textRotation="0" wrapText="1" indent="0" relativeIndent="0" justifyLastLine="0" shrinkToFit="0" readingOrder="0"/>
      <x:protection locked="1" hidden="0"/>
    </x:xf>
    <x:xf numFmtId="0" fontId="7" fillId="3"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7" fillId="3" borderId="3" xfId="0" applyNumberFormat="1" applyFill="0" applyBorder="1" applyAlignment="1" applyProtection="1">
      <x:alignment horizontal="center" vertical="center" textRotation="0" wrapText="1" indent="0" relativeIndent="0" justifyLastLine="0" shrinkToFit="0" readingOrder="0"/>
      <x:protection locked="1" hidden="0"/>
    </x:xf>
    <x:xf numFmtId="0" fontId="7" fillId="3" borderId="12" xfId="0" applyNumberFormat="1" applyFill="0" applyBorder="1" applyAlignment="1" applyProtection="1">
      <x:alignment horizontal="center" vertical="center" textRotation="0" wrapText="0" indent="0" relativeIndent="0" justifyLastLine="0" shrinkToFit="0" readingOrder="0"/>
      <x:protection locked="1" hidden="0"/>
    </x:xf>
    <x:xf numFmtId="3" fontId="6" fillId="5" borderId="15" xfId="0" applyNumberFormat="1" applyFill="0" applyBorder="1" applyAlignment="1" applyProtection="1">
      <x:alignment horizontal="right" vertical="center" textRotation="0" wrapText="1" indent="0" relativeIndent="0" justifyLastLine="0" shrinkToFit="0" readingOrder="0"/>
      <x:protection locked="1" hidden="0"/>
    </x:xf>
    <x:xf numFmtId="0" fontId="6" fillId="5" borderId="15" xfId="0" applyNumberFormat="1" applyFill="0" applyBorder="1" applyAlignment="1" applyProtection="1">
      <x:alignment horizontal="right" vertical="center" textRotation="0" wrapText="1" indent="0" relativeIndent="0" justifyLastLine="0" shrinkToFit="0" readingOrder="0"/>
      <x:protection locked="1" hidden="0"/>
    </x:xf>
    <x:xf numFmtId="3" fontId="6" fillId="20"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20" borderId="10" xfId="0" applyNumberFormat="1" applyFill="0" applyBorder="1" applyAlignment="1" applyProtection="1">
      <x:alignment horizontal="right" vertical="center" textRotation="0" wrapText="1" indent="0" relativeIndent="0" justifyLastLine="0" shrinkToFit="0" readingOrder="0"/>
      <x:protection locked="1" hidden="0"/>
    </x:xf>
    <x:xf numFmtId="3" fontId="5" fillId="20"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5" borderId="15" xfId="0" applyNumberFormat="1" applyFill="0" applyBorder="1" applyAlignment="1" applyProtection="1">
      <x:alignment horizontal="right" vertical="center" textRotation="0" wrapText="1" indent="0" relativeIndent="0" justifyLastLine="0" shrinkToFit="0" readingOrder="0"/>
      <x:protection locked="1" hidden="0"/>
    </x:xf>
    <x:xf numFmtId="0" fontId="5" fillId="5" borderId="9" xfId="0" applyNumberFormat="1" applyFill="0" applyBorder="1" applyAlignment="1" applyProtection="1">
      <x:alignment horizontal="right" vertical="center" textRotation="0" wrapText="1" indent="0" relativeIndent="0" justifyLastLine="0" shrinkToFit="0" readingOrder="0"/>
      <x:protection locked="1" hidden="0"/>
    </x:xf>
    <x:xf numFmtId="0" fontId="6" fillId="14" borderId="1" xfId="0" applyNumberFormat="1" applyFill="0" applyBorder="1" applyAlignment="1" applyProtection="1">
      <x:alignment horizontal="center" vertical="center" textRotation="0" wrapText="1" indent="0" relativeIndent="0" justifyLastLine="0" shrinkToFit="0" readingOrder="0"/>
      <x:protection locked="1" hidden="0"/>
    </x:xf>
    <x:xf numFmtId="0" fontId="6" fillId="14" borderId="15" xfId="0" applyNumberFormat="1" applyFill="0" applyBorder="1" applyAlignment="1" applyProtection="1">
      <x:alignment horizontal="right" vertical="center" textRotation="0" wrapText="1" indent="0" relativeIndent="0" justifyLastLine="0" shrinkToFit="0" readingOrder="0"/>
      <x:protection locked="1" hidden="0"/>
    </x:xf>
    <x:xf numFmtId="0" fontId="6" fillId="14" borderId="9" xfId="0" applyNumberFormat="1" applyFill="0" applyBorder="1" applyAlignment="1" applyProtection="1">
      <x:alignment horizontal="right" vertical="center" textRotation="0" wrapText="1" indent="0" relativeIndent="0" justifyLastLine="0" shrinkToFit="0" readingOrder="0"/>
      <x:protection locked="1" hidden="0"/>
    </x:xf>
    <x:xf numFmtId="0" fontId="6" fillId="14" borderId="8" xfId="0" applyNumberFormat="1" applyFill="0" applyBorder="1" applyAlignment="1" applyProtection="1">
      <x:alignment horizontal="center" vertical="center" textRotation="0" wrapText="1" indent="0" relativeIndent="0" justifyLastLine="0" shrinkToFit="0" readingOrder="0"/>
      <x:protection locked="1" hidden="0"/>
    </x:xf>
    <x:xf numFmtId="2" fontId="6"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5" fillId="14" borderId="15" xfId="0" applyNumberFormat="1" applyFill="0" applyBorder="1" applyAlignment="1" applyProtection="1">
      <x:alignment horizontal="right" vertical="center" textRotation="0" wrapText="1" indent="0" relativeIndent="0" justifyLastLine="0" shrinkToFit="0" readingOrder="0"/>
      <x:protection locked="1" hidden="0"/>
    </x:xf>
    <x:xf numFmtId="0" fontId="5" fillId="14" borderId="9" xfId="0" applyNumberFormat="1" applyFill="0" applyBorder="1" applyAlignment="1" applyProtection="1">
      <x:alignment horizontal="right" vertical="center" textRotation="0" wrapText="1" indent="0" relativeIndent="0" justifyLastLine="0" shrinkToFit="0" readingOrder="0"/>
      <x:protection locked="1" hidden="0"/>
    </x:xf>
    <x:xf numFmtId="43" fontId="5" fillId="14" borderId="15" xfId="0" applyNumberFormat="1" applyFill="0" applyBorder="1" applyAlignment="1" applyProtection="1">
      <x:alignment horizontal="right" vertical="center" textRotation="0" wrapText="1" indent="0" relativeIndent="0" justifyLastLine="0" shrinkToFit="0" readingOrder="0"/>
      <x:protection locked="1" hidden="0"/>
    </x:xf>
    <x:xf numFmtId="43" fontId="5" fillId="14" borderId="9" xfId="0" applyNumberFormat="1" applyFill="0" applyBorder="1" applyAlignment="1" applyProtection="1">
      <x:alignment horizontal="right" vertical="center" textRotation="0" wrapText="1" indent="0" relativeIndent="0" justifyLastLine="0" shrinkToFit="0" readingOrder="0"/>
      <x:protection locked="1" hidden="0"/>
    </x:xf>
    <x:xf numFmtId="43" fontId="6" fillId="14" borderId="10" xfId="0" applyNumberFormat="1" applyFill="0" applyBorder="1" applyAlignment="1" applyProtection="1">
      <x:alignment horizontal="right" vertical="center" textRotation="0" wrapText="1" indent="0" relativeIndent="0" justifyLastLine="0" shrinkToFit="0" readingOrder="0"/>
      <x:protection locked="1" hidden="0"/>
    </x:xf>
    <x:xf numFmtId="0" fontId="6" fillId="20" borderId="15" xfId="0" applyNumberFormat="1" applyFill="0" applyBorder="1" applyAlignment="1" applyProtection="1">
      <x:alignment horizontal="right" vertical="center" textRotation="0" wrapText="1" indent="0" relativeIndent="0" justifyLastLine="0" shrinkToFit="0" readingOrder="0"/>
      <x:protection locked="1" hidden="0"/>
    </x:xf>
    <x:xf numFmtId="3" fontId="6" fillId="20" borderId="15" xfId="0" applyNumberFormat="1" applyFill="0" applyBorder="1" applyAlignment="1" applyProtection="1">
      <x:alignment horizontal="right" vertical="center" textRotation="0" wrapText="1" indent="0" relativeIndent="0" justifyLastLine="0" shrinkToFit="0" readingOrder="0"/>
      <x:protection locked="1" hidden="0"/>
    </x:xf>
    <x:xf numFmtId="43" fontId="6" fillId="5" borderId="15" xfId="0" applyNumberFormat="1" applyFill="0" applyBorder="1" applyAlignment="1" applyProtection="1">
      <x:alignment horizontal="right" vertical="center" textRotation="0" wrapText="1" indent="0" relativeIndent="0" justifyLastLine="0" shrinkToFit="0" readingOrder="0"/>
      <x:protection locked="1" hidden="0"/>
    </x:xf>
    <x:xf numFmtId="43" fontId="6" fillId="5" borderId="9" xfId="0" applyNumberFormat="1" applyFill="0" applyBorder="1" applyAlignment="1" applyProtection="1">
      <x:alignment horizontal="right" vertical="center" textRotation="0" wrapText="1" indent="0" relativeIndent="0" justifyLastLine="0" shrinkToFit="0" readingOrder="0"/>
      <x:protection locked="1" hidden="0"/>
    </x:xf>
    <x:xf numFmtId="187"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14" borderId="8" xfId="0" applyNumberFormat="1" applyFill="0" applyBorder="1" applyAlignment="1" applyProtection="1">
      <x:alignment horizontal="general" vertical="center" textRotation="0" wrapText="1" indent="0" relativeIndent="0" justifyLastLine="0" shrinkToFit="0" readingOrder="0"/>
      <x:protection locked="1" hidden="0"/>
    </x:xf>
    <x:xf numFmtId="0" fontId="5" fillId="20" borderId="15" xfId="0" applyNumberFormat="1" applyFill="0" applyBorder="1" applyAlignment="1" applyProtection="1">
      <x:alignment horizontal="right" vertical="center" textRotation="0" wrapText="1" indent="0" relativeIndent="0" justifyLastLine="0" shrinkToFit="0" readingOrder="0"/>
      <x:protection locked="1" hidden="0"/>
    </x:xf>
    <x:xf numFmtId="3" fontId="5" fillId="20" borderId="15" xfId="0" applyNumberFormat="1" applyFill="0" applyBorder="1" applyAlignment="1" applyProtection="1">
      <x:alignment horizontal="right" vertical="center" textRotation="0" wrapText="1" indent="0" relativeIndent="0" justifyLastLine="0" shrinkToFit="0" readingOrder="0"/>
      <x:protection locked="1" hidden="0"/>
    </x:xf>
    <x:xf numFmtId="4" fontId="5" fillId="20" borderId="15" xfId="0" applyNumberFormat="1" applyFill="0" applyBorder="1" applyAlignment="1" applyProtection="1">
      <x:alignment horizontal="right" vertical="center" textRotation="0" wrapText="1" indent="0" relativeIndent="0" justifyLastLine="0" shrinkToFit="0" readingOrder="0"/>
      <x:protection locked="1" hidden="0"/>
    </x:xf>
    <x:xf numFmtId="4" fontId="5" fillId="5" borderId="9" xfId="0" applyNumberFormat="1" applyFill="0" applyBorder="1" applyAlignment="1" applyProtection="1">
      <x:alignment horizontal="right" vertical="center" textRotation="0" wrapText="1" indent="0" relativeIndent="0" justifyLastLine="0" shrinkToFit="0" readingOrder="0"/>
      <x:protection locked="1" hidden="0"/>
    </x:xf>
    <x:xf numFmtId="3" fontId="5" fillId="5" borderId="9" xfId="0" applyNumberFormat="1" applyFill="0" applyBorder="1" applyAlignment="1" applyProtection="1">
      <x:alignment horizontal="right" vertical="center" textRotation="0" wrapText="1" indent="0" relativeIndent="0" justifyLastLine="0" shrinkToFit="0" readingOrder="0"/>
      <x:protection locked="1" hidden="0"/>
    </x:xf>
    <x:xf numFmtId="0" fontId="6" fillId="20" borderId="9" xfId="0" applyNumberFormat="1" applyFill="0" applyBorder="1" applyAlignment="1" applyProtection="1">
      <x:alignment horizontal="right" vertical="center" textRotation="0" wrapText="1" indent="0" relativeIndent="0" justifyLastLine="0" shrinkToFit="0" readingOrder="0"/>
      <x:protection locked="1" hidden="0"/>
    </x:xf>
    <x:xf numFmtId="0" fontId="1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1" fillId="16" borderId="18" xfId="0" applyNumberFormat="1" applyFill="0" applyBorder="1" applyAlignment="1" applyProtection="1">
      <x:alignment horizontal="center" vertical="top" textRotation="0" wrapText="1" indent="0" relativeIndent="0" justifyLastLine="0" shrinkToFit="0" readingOrder="0"/>
      <x:protection locked="1" hidden="0"/>
    </x:xf>
    <x:xf numFmtId="0" fontId="22" fillId="19" borderId="16" xfId="0" applyNumberFormat="1" applyFill="0" applyBorder="1" applyAlignment="1" applyProtection="1">
      <x:alignment horizontal="center" vertical="center" textRotation="0" wrapText="1" indent="0" relativeIndent="0" justifyLastLine="0" shrinkToFit="0" readingOrder="0"/>
      <x:protection locked="1" hidden="0"/>
    </x:xf>
    <x:xf numFmtId="0" fontId="22" fillId="19" borderId="16" xfId="0" applyNumberFormat="1" applyFill="0" applyBorder="1" applyAlignment="1" applyProtection="1">
      <x:alignment horizontal="center" vertical="center" textRotation="0" wrapText="0" indent="0" relativeIndent="0" justifyLastLine="0" shrinkToFit="0" readingOrder="0"/>
      <x:protection locked="1" hidden="0"/>
    </x:xf>
    <x:xf numFmtId="0" fontId="22" fillId="19" borderId="24" xfId="0" applyNumberFormat="1" applyFill="0" applyBorder="1" applyAlignment="1" applyProtection="1">
      <x:alignment horizontal="center" vertical="center" textRotation="0" wrapText="1" indent="0" relativeIndent="0" justifyLastLine="0" shrinkToFit="0" readingOrder="0"/>
      <x:protection locked="1" hidden="0"/>
    </x:xf>
    <x:xf numFmtId="0" fontId="0"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22"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0" fontId="22" fillId="19" borderId="17" xfId="0" applyNumberFormat="1" applyFill="0" applyBorder="1" applyAlignment="1" applyProtection="1">
      <x:alignment horizontal="center" vertical="center" textRotation="0" wrapText="1" indent="0" relativeIndent="0" justifyLastLine="0" shrinkToFit="0" readingOrder="0"/>
      <x:protection locked="1" hidden="0"/>
    </x:xf>
    <x:xf numFmtId="0" fontId="22" fillId="19" borderId="17" xfId="0" applyNumberFormat="1" applyFill="0" applyBorder="1" applyAlignment="1" applyProtection="1">
      <x:alignment horizontal="general" vertical="center" textRotation="0" wrapText="1" indent="0" relativeIndent="0" justifyLastLine="0" shrinkToFit="0" readingOrder="0"/>
      <x:protection locked="1" hidden="0"/>
    </x:xf>
    <x:xf numFmtId="0" fontId="21" fillId="16" borderId="16" xfId="0" applyNumberFormat="1" applyFill="0" applyBorder="1" applyAlignment="1" applyProtection="1">
      <x:alignment horizontal="center" vertical="top" textRotation="0" wrapText="1" indent="0" relativeIndent="0" justifyLastLine="0" shrinkToFit="0" readingOrder="0"/>
      <x:protection locked="1" hidden="0"/>
    </x:xf>
    <x:xf numFmtId="0" fontId="22" fillId="17" borderId="17" xfId="0" applyNumberFormat="1" applyFill="0" applyBorder="1" applyAlignment="1" applyProtection="1">
      <x:alignment horizontal="left" vertical="center" textRotation="0" wrapText="1" indent="0" relativeIndent="0" justifyLastLine="0" shrinkToFit="0" readingOrder="0"/>
      <x:protection locked="1" hidden="0"/>
    </x:xf>
    <x:xf numFmtId="0" fontId="23" fillId="17" borderId="17" xfId="0" applyNumberFormat="1" applyFill="0" applyBorder="1" applyAlignment="1" applyProtection="1">
      <x:alignment horizontal="center" vertical="center" textRotation="0" wrapText="1" indent="0" relativeIndent="0" justifyLastLine="0" shrinkToFit="0" readingOrder="0"/>
      <x:protection locked="1" hidden="0"/>
    </x:xf>
    <x:xf numFmtId="0" fontId="23" fillId="17" borderId="17" xfId="0" applyNumberFormat="1" applyFill="0" applyBorder="1" applyAlignment="1" applyProtection="1">
      <x:alignment horizontal="right" vertical="center" textRotation="0" wrapText="1" indent="0" relativeIndent="0" justifyLastLine="0" shrinkToFit="0" readingOrder="0"/>
      <x:protection locked="1" hidden="0"/>
    </x:xf>
    <x:xf numFmtId="0" fontId="2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1" fillId="16" borderId="19" xfId="0" applyNumberFormat="1" applyFill="0" applyBorder="1" applyAlignment="1" applyProtection="1">
      <x:alignment horizontal="center" vertical="top" textRotation="0" wrapText="1" indent="0" relativeIndent="0" justifyLastLine="0" shrinkToFit="0" readingOrder="0"/>
      <x:protection locked="1" hidden="0"/>
    </x:xf>
    <x:xf numFmtId="0" fontId="24" fillId="16" borderId="18" xfId="0" applyNumberFormat="1" applyFill="0" applyBorder="1" applyAlignment="1" applyProtection="1">
      <x:alignment horizontal="center" vertical="top" textRotation="0" wrapText="1" indent="0" relativeIndent="0" justifyLastLine="0" shrinkToFit="0" readingOrder="0"/>
      <x:protection locked="1" hidden="0"/>
    </x:xf>
    <x:xf numFmtId="0" fontId="22" fillId="17" borderId="20" xfId="0" applyNumberFormat="1" applyFill="0" applyBorder="1" applyAlignment="1" applyProtection="1">
      <x:alignment horizontal="general" vertical="center" textRotation="0" wrapText="0" indent="0" relativeIndent="0" justifyLastLine="0" shrinkToFit="0" readingOrder="0"/>
      <x:protection locked="1" hidden="0"/>
    </x:xf>
    <x:xf numFmtId="0" fontId="23" fillId="17" borderId="0" xfId="0" applyNumberFormat="1" applyFill="0" applyBorder="0" applyAlignment="1" applyProtection="1">
      <x:alignment horizontal="center" vertical="center" textRotation="0" wrapText="1" indent="0" relativeIndent="0" justifyLastLine="0" shrinkToFit="0" readingOrder="0"/>
      <x:protection locked="1" hidden="0"/>
    </x:xf>
    <x:xf numFmtId="0" fontId="23" fillId="17" borderId="0" xfId="0" applyNumberFormat="1" applyFill="0" applyBorder="0" applyAlignment="1" applyProtection="1">
      <x:alignment horizontal="right" vertical="center" textRotation="0" wrapText="1" indent="0" relativeIndent="0" justifyLastLine="0" shrinkToFit="0" readingOrder="0"/>
      <x:protection locked="1" hidden="0"/>
    </x:xf>
    <x:xf numFmtId="0" fontId="23" fillId="17" borderId="21" xfId="0" applyNumberFormat="1" applyFill="0" applyBorder="1" applyAlignment="1" applyProtection="1">
      <x:alignment horizontal="right" vertical="center" textRotation="0" wrapText="1" indent="0" relativeIndent="0" justifyLastLine="0" shrinkToFit="0" readingOrder="0"/>
      <x:protection locked="1" hidden="0"/>
    </x:xf>
    <x:xf numFmtId="0" fontId="23" fillId="17" borderId="22" xfId="0" applyNumberFormat="1" applyFill="0" applyBorder="1" applyAlignment="1" applyProtection="1">
      <x:alignment horizontal="right" vertical="center" textRotation="0" wrapText="1" indent="0" relativeIndent="0" justifyLastLine="0" shrinkToFit="0" readingOrder="0"/>
      <x:protection locked="1" hidden="0"/>
    </x:xf>
    <x:xf numFmtId="0" fontId="21" fillId="16" borderId="20" xfId="0" applyNumberFormat="1" applyFill="0" applyBorder="1" applyAlignment="1" applyProtection="1">
      <x:alignment horizontal="center" vertical="top" textRotation="0" wrapText="1" indent="0" relativeIndent="0" justifyLastLine="0" shrinkToFit="0" readingOrder="0"/>
      <x:protection locked="1" hidden="0"/>
    </x:xf>
    <x:xf numFmtId="0" fontId="21" fillId="16" borderId="23" xfId="0" applyNumberFormat="1" applyFill="0" applyBorder="1" applyAlignment="1" applyProtection="1">
      <x:alignment horizontal="center" vertical="top" textRotation="0" wrapText="1" indent="0" relativeIndent="0" justifyLastLine="0" shrinkToFit="0" readingOrder="0"/>
      <x:protection locked="1" hidden="0"/>
    </x:xf>
    <x:xf numFmtId="0" fontId="21" fillId="12" borderId="16" xfId="0" applyNumberFormat="1" applyFill="0" applyBorder="1" applyAlignment="1" applyProtection="1">
      <x:alignment horizontal="center" vertical="top" textRotation="0" wrapText="1" indent="0" relativeIndent="0" justifyLastLine="0" shrinkToFit="0" readingOrder="0"/>
      <x:protection locked="1" hidden="0"/>
    </x:xf>
    <x:xf numFmtId="0" fontId="22" fillId="17" borderId="24" xfId="0" applyNumberFormat="1" applyFill="0" applyBorder="1" applyAlignment="1" applyProtection="1">
      <x:alignment horizontal="left" vertical="center" textRotation="0" wrapText="1" indent="0" relativeIndent="0" justifyLastLine="0" shrinkToFit="0" readingOrder="0"/>
      <x:protection locked="1" hidden="0"/>
    </x:xf>
    <x:xf numFmtId="0" fontId="22" fillId="17" borderId="21" xfId="0" applyNumberFormat="1" applyFill="0" applyBorder="1" applyAlignment="1" applyProtection="1">
      <x:alignment horizontal="center" vertical="center" textRotation="0" wrapText="1" indent="0" relativeIndent="0" justifyLastLine="0" shrinkToFit="0" readingOrder="0"/>
      <x:protection locked="1" hidden="0"/>
    </x:xf>
    <x:xf numFmtId="0" fontId="21" fillId="12" borderId="18" xfId="0" applyNumberFormat="1" applyFill="0" applyBorder="1" applyAlignment="1" applyProtection="1">
      <x:alignment horizontal="general" vertical="top" textRotation="0" wrapText="1" indent="0" relativeIndent="0" justifyLastLine="0" shrinkToFit="0" readingOrder="0"/>
      <x:protection locked="1" hidden="0"/>
    </x:xf>
    <x:xf numFmtId="0" fontId="21" fillId="18" borderId="16" xfId="0" applyNumberFormat="1" applyFill="0" applyBorder="1" applyAlignment="1" applyProtection="1">
      <x:alignment horizontal="left" vertical="top" textRotation="0" wrapText="1" indent="0" relativeIndent="0" justifyLastLine="0" shrinkToFit="0" readingOrder="0"/>
      <x:protection locked="1" hidden="0"/>
    </x:xf>
    <x:xf numFmtId="0" fontId="25" fillId="18" borderId="17" xfId="0" applyNumberFormat="1" applyFill="0" applyBorder="1" applyAlignment="1" applyProtection="1">
      <x:alignment horizontal="center" vertical="center" textRotation="0" wrapText="1" indent="0" relativeIndent="0" justifyLastLine="0" shrinkToFit="0" readingOrder="0"/>
      <x:protection locked="1" hidden="0"/>
    </x:xf>
    <x:xf numFmtId="0" fontId="26" fillId="18" borderId="24" xfId="0" applyNumberFormat="1" applyFill="0" applyBorder="1" applyAlignment="1" applyProtection="1">
      <x:alignment horizontal="right" vertical="center" textRotation="0" wrapText="1" indent="0" relativeIndent="0" justifyLastLine="0" shrinkToFit="0" readingOrder="0"/>
      <x:protection locked="1" hidden="0"/>
    </x:xf>
    <x:xf numFmtId="0" fontId="21" fillId="18" borderId="17" xfId="0" applyNumberFormat="1" applyFill="0" applyBorder="1" applyAlignment="1" applyProtection="1">
      <x:alignment horizontal="center" vertical="center" textRotation="0" wrapText="1" indent="0" relativeIndent="0" justifyLastLine="0" shrinkToFit="0" readingOrder="0"/>
      <x:protection locked="1" hidden="0"/>
    </x:xf>
    <x:xf numFmtId="0" fontId="21" fillId="18" borderId="24" xfId="0" applyNumberFormat="1" applyFill="0" applyBorder="1" applyAlignment="1" applyProtection="1">
      <x:alignment horizontal="right" vertical="center" textRotation="0" wrapText="1" indent="0" relativeIndent="0" justifyLastLine="0" shrinkToFit="0" readingOrder="0"/>
      <x:protection locked="1" hidden="0"/>
    </x:xf>
    <x:xf numFmtId="0" fontId="21" fillId="18" borderId="24" xfId="0" applyNumberFormat="1" applyFill="0" applyBorder="1" applyAlignment="1" applyProtection="1">
      <x:alignment horizontal="right" vertical="bottom" textRotation="0" wrapText="0" indent="0" relativeIndent="0" justifyLastLine="0" shrinkToFit="0" readingOrder="0"/>
      <x:protection locked="1" hidden="0"/>
    </x:xf>
    <x:xf numFmtId="0" fontId="21" fillId="16" borderId="16" xfId="0" applyNumberFormat="1" applyFill="0" applyBorder="1" applyAlignment="1" applyProtection="1">
      <x:alignment horizontal="center" vertical="center" textRotation="0" wrapText="0" indent="0" relativeIndent="0" justifyLastLine="0" shrinkToFit="0" readingOrder="0"/>
      <x:protection locked="1" hidden="0"/>
    </x:xf>
    <x:xf numFmtId="0" fontId="21" fillId="18" borderId="17" xfId="0" applyNumberFormat="1" applyFill="0" applyBorder="1" applyAlignment="1" applyProtection="1">
      <x:alignment horizontal="right" vertical="center" textRotation="0" wrapText="1" indent="0" relativeIndent="0" justifyLastLine="0" shrinkToFit="0" readingOrder="0"/>
      <x:protection locked="1" hidden="0"/>
    </x:xf>
    <x:xf numFmtId="0" fontId="25" fillId="18" borderId="16" xfId="0" applyNumberFormat="1" applyFill="0" applyBorder="1" applyAlignment="1" applyProtection="1">
      <x:alignment horizontal="center" vertical="center" textRotation="0" wrapText="1" indent="0" relativeIndent="0" justifyLastLine="0" shrinkToFit="0" readingOrder="0"/>
      <x:protection locked="1" hidden="0"/>
    </x:xf>
    <x:xf numFmtId="0" fontId="21" fillId="16" borderId="17" xfId="0" applyNumberFormat="1" applyFill="0" applyBorder="1" applyAlignment="1" applyProtection="1">
      <x:alignment horizontal="center" vertical="top" textRotation="0" wrapText="1" indent="0" relativeIndent="0" justifyLastLine="0" shrinkToFit="0" readingOrder="0"/>
      <x:protection locked="1" hidden="0"/>
    </x:xf>
    <x:xf numFmtId="0" fontId="21" fillId="12" borderId="19" xfId="0" applyNumberFormat="1" applyFill="0" applyBorder="1" applyAlignment="1" applyProtection="1">
      <x:alignment horizontal="center" vertical="top" textRotation="0" wrapText="1" indent="0" relativeIndent="0" justifyLastLine="0" shrinkToFit="0" readingOrder="0"/>
      <x:protection locked="1" hidden="0"/>
    </x:xf>
    <x:xf numFmtId="0" fontId="21" fillId="18" borderId="17" xfId="0" applyNumberFormat="1" applyFill="0" applyBorder="1" applyAlignment="1" applyProtection="1">
      <x:alignment horizontal="left" vertical="top" textRotation="0" wrapText="1" indent="0" relativeIndent="0" justifyLastLine="0" shrinkToFit="0" readingOrder="0"/>
      <x:protection locked="1" hidden="0"/>
    </x:xf>
    <x:xf numFmtId="0" fontId="21" fillId="18" borderId="24" xfId="0" applyNumberFormat="1" applyFill="0" applyBorder="1" applyAlignment="1" applyProtection="1">
      <x:alignment horizontal="center" vertical="center" textRotation="0" wrapText="1" indent="0" relativeIndent="0" justifyLastLine="0" shrinkToFit="0" readingOrder="0"/>
      <x:protection locked="1" hidden="0"/>
    </x:xf>
    <x:xf numFmtId="0" fontId="22" fillId="17" borderId="23" xfId="0" applyNumberFormat="1" applyFill="0" applyBorder="1" applyAlignment="1" applyProtection="1">
      <x:alignment horizontal="left" vertical="center" textRotation="0" wrapText="1" indent="0" relativeIndent="0" justifyLastLine="0" shrinkToFit="0" readingOrder="0"/>
      <x:protection locked="1" hidden="0"/>
    </x:xf>
    <x:xf numFmtId="0" fontId="21" fillId="18" borderId="25" xfId="0" applyNumberFormat="1" applyFill="0" applyBorder="1" applyAlignment="1" applyProtection="1">
      <x:alignment horizontal="center" vertical="center" textRotation="0" wrapText="1" indent="0" relativeIndent="0" justifyLastLine="0" shrinkToFit="0" readingOrder="0"/>
      <x:protection locked="1" hidden="0"/>
    </x:xf>
    <x:xf numFmtId="3" fontId="21" fillId="18" borderId="17" xfId="0" applyNumberFormat="1" applyFill="0" applyBorder="1" applyAlignment="1" applyProtection="1">
      <x:alignment horizontal="right" vertical="center" textRotation="0" wrapText="1" indent="0" relativeIndent="0" justifyLastLine="0" shrinkToFit="0" readingOrder="0"/>
      <x:protection locked="1" hidden="0"/>
    </x:xf>
    <x:xf numFmtId="0" fontId="26" fillId="18" borderId="24" xfId="0" applyNumberFormat="1" applyFill="0" applyBorder="1" applyAlignment="1" applyProtection="1">
      <x:alignment horizontal="center" vertical="center" textRotation="0" wrapText="1" indent="0" relativeIndent="0" justifyLastLine="0" shrinkToFit="0" readingOrder="0"/>
      <x:protection locked="1" hidden="0"/>
    </x:xf>
    <x:xf numFmtId="0" fontId="25"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25" fillId="0" borderId="0" xfId="0" applyNumberFormat="1" applyFill="1" applyBorder="0" applyAlignment="1" applyProtection="1">
      <x:alignment horizontal="general" vertical="top" textRotation="0" wrapText="0" indent="0" relativeIndent="0" justifyLastLine="0" shrinkToFit="0" readingOrder="0"/>
      <x:protection locked="1" hidden="0"/>
    </x:xf>
  </x:cellXfs>
  <x:cellStyles count="2">
    <x:cellStyle name="Comma" xfId="1" builtinId="3"/>
    <x:cellStyle name="Normal" xfId="0" builtinId="0"/>
  </x:cellStyles>
  <x:tableStyles count="0" defaultTableStyle="TableStyleMedium2" defaultPivotStyle="PivotStyleMedium9"/>
  <x:colors>
    <x:mruColors>
      <x:color rgb="FF0000FF"/>
      <x:color rgb="FFFF3300"/>
      <x:color rgb="FFFF99FF"/>
      <x:color rgb="FFFBFBFB"/>
      <x:color rgb="FFE7FFFF"/>
      <x:color rgb="FF99FF33"/>
      <x:color rgb="FF66FF33"/>
      <x:color rgb="FF00CC99"/>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revisionHeaders" Target="revisions/revisionHeader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50" Type="http://schemas.openxmlformats.org/officeDocument/2006/relationships/revisionLog" Target="revisionLog2.xml"/><Relationship Id="rId55" Type="http://schemas.openxmlformats.org/officeDocument/2006/relationships/revisionLog" Target="revisionLog8.xml"/><Relationship Id="rId63" Type="http://schemas.openxmlformats.org/officeDocument/2006/relationships/revisionLog" Target="revisionLog16.xml"/><Relationship Id="rId68" Type="http://schemas.openxmlformats.org/officeDocument/2006/relationships/revisionLog" Target="revisionLog21.xml"/><Relationship Id="rId76" Type="http://schemas.openxmlformats.org/officeDocument/2006/relationships/revisionLog" Target="revisionLog29.xml"/><Relationship Id="rId84" Type="http://schemas.openxmlformats.org/officeDocument/2006/relationships/revisionLog" Target="revisionLog37.xml"/><Relationship Id="rId59" Type="http://schemas.openxmlformats.org/officeDocument/2006/relationships/revisionLog" Target="revisionLog12.xml"/><Relationship Id="rId67" Type="http://schemas.openxmlformats.org/officeDocument/2006/relationships/revisionLog" Target="revisionLog20.xml"/><Relationship Id="rId71" Type="http://schemas.openxmlformats.org/officeDocument/2006/relationships/revisionLog" Target="revisionLog24.xml"/><Relationship Id="rId54" Type="http://schemas.openxmlformats.org/officeDocument/2006/relationships/revisionLog" Target="revisionLog7.xml"/><Relationship Id="rId62" Type="http://schemas.openxmlformats.org/officeDocument/2006/relationships/revisionLog" Target="revisionLog15.xml"/><Relationship Id="rId70" Type="http://schemas.openxmlformats.org/officeDocument/2006/relationships/revisionLog" Target="revisionLog23.xml"/><Relationship Id="rId75" Type="http://schemas.openxmlformats.org/officeDocument/2006/relationships/revisionLog" Target="revisionLog28.xml"/><Relationship Id="rId83" Type="http://schemas.openxmlformats.org/officeDocument/2006/relationships/revisionLog" Target="revisionLog36.xml"/><Relationship Id="rId53" Type="http://schemas.openxmlformats.org/officeDocument/2006/relationships/revisionLog" Target="revisionLog6.xml"/><Relationship Id="rId58" Type="http://schemas.openxmlformats.org/officeDocument/2006/relationships/revisionLog" Target="revisionLog11.xml"/><Relationship Id="rId66" Type="http://schemas.openxmlformats.org/officeDocument/2006/relationships/revisionLog" Target="revisionLog19.xml"/><Relationship Id="rId74" Type="http://schemas.openxmlformats.org/officeDocument/2006/relationships/revisionLog" Target="revisionLog27.xml"/><Relationship Id="rId79" Type="http://schemas.openxmlformats.org/officeDocument/2006/relationships/revisionLog" Target="revisionLog32.xml"/><Relationship Id="rId49" Type="http://schemas.openxmlformats.org/officeDocument/2006/relationships/revisionLog" Target="revisionLog1.xml"/><Relationship Id="rId57" Type="http://schemas.openxmlformats.org/officeDocument/2006/relationships/revisionLog" Target="revisionLog10.xml"/><Relationship Id="rId61" Type="http://schemas.openxmlformats.org/officeDocument/2006/relationships/revisionLog" Target="revisionLog14.xml"/><Relationship Id="rId82" Type="http://schemas.openxmlformats.org/officeDocument/2006/relationships/revisionLog" Target="revisionLog35.xml"/><Relationship Id="rId52" Type="http://schemas.openxmlformats.org/officeDocument/2006/relationships/revisionLog" Target="revisionLog5.xml"/><Relationship Id="rId60" Type="http://schemas.openxmlformats.org/officeDocument/2006/relationships/revisionLog" Target="revisionLog13.xml"/><Relationship Id="rId65" Type="http://schemas.openxmlformats.org/officeDocument/2006/relationships/revisionLog" Target="revisionLog18.xml"/><Relationship Id="rId73" Type="http://schemas.openxmlformats.org/officeDocument/2006/relationships/revisionLog" Target="revisionLog26.xml"/><Relationship Id="rId78" Type="http://schemas.openxmlformats.org/officeDocument/2006/relationships/revisionLog" Target="revisionLog31.xml"/><Relationship Id="rId81" Type="http://schemas.openxmlformats.org/officeDocument/2006/relationships/revisionLog" Target="revisionLog34.xml"/><Relationship Id="rId48" Type="http://schemas.openxmlformats.org/officeDocument/2006/relationships/revisionLog" Target="revisionLog3.xml"/><Relationship Id="rId56" Type="http://schemas.openxmlformats.org/officeDocument/2006/relationships/revisionLog" Target="revisionLog9.xml"/><Relationship Id="rId64" Type="http://schemas.openxmlformats.org/officeDocument/2006/relationships/revisionLog" Target="revisionLog17.xml"/><Relationship Id="rId69" Type="http://schemas.openxmlformats.org/officeDocument/2006/relationships/revisionLog" Target="revisionLog22.xml"/><Relationship Id="rId77" Type="http://schemas.openxmlformats.org/officeDocument/2006/relationships/revisionLog" Target="revisionLog30.xml"/><Relationship Id="rId51" Type="http://schemas.openxmlformats.org/officeDocument/2006/relationships/revisionLog" Target="revisionLog4.xml"/><Relationship Id="rId72" Type="http://schemas.openxmlformats.org/officeDocument/2006/relationships/revisionLog" Target="revisionLog25.xml"/><Relationship Id="rId80" Type="http://schemas.openxmlformats.org/officeDocument/2006/relationships/revisionLog" Target="revisionLog3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5304ECB-587B-4C08-BF2F-FB39710D3AA0}" diskRevisions="1" revisionId="1678" version="39">
  <header guid="{2B0A8D85-DBE3-44B2-86EF-D0ADF4A31245}" dateTime="2019-06-07T15:55:50" maxSheetId="7" userName="Somchit N &lt;C-SM-SD/4034&gt;" r:id="rId48" minRId="648" maxRId="668">
    <sheetIdMap count="6">
      <sheetId val="1"/>
      <sheetId val="2"/>
      <sheetId val="4"/>
      <sheetId val="5"/>
      <sheetId val="3"/>
      <sheetId val="6"/>
    </sheetIdMap>
  </header>
  <header guid="{A2B82AD3-8264-4955-8E8E-364179ECBECA}" dateTime="2019-12-04T14:01:41" maxSheetId="7" userName="NUM" r:id="rId49">
    <sheetIdMap count="6">
      <sheetId val="1"/>
      <sheetId val="2"/>
      <sheetId val="4"/>
      <sheetId val="5"/>
      <sheetId val="3"/>
      <sheetId val="6"/>
    </sheetIdMap>
  </header>
  <header guid="{6AA04565-3A32-480D-9865-7175FFA5D8BF}" dateTime="2019-12-10T15:54:57" maxSheetId="7" userName="NUM" r:id="rId50">
    <sheetIdMap count="6">
      <sheetId val="1"/>
      <sheetId val="2"/>
      <sheetId val="4"/>
      <sheetId val="5"/>
      <sheetId val="3"/>
      <sheetId val="6"/>
    </sheetIdMap>
  </header>
  <header guid="{A75777FD-F6A1-404F-A24D-46C992462394}" dateTime="2019-12-10T16:05:36" maxSheetId="7" userName="NUM" r:id="rId51" minRId="669" maxRId="674">
    <sheetIdMap count="6">
      <sheetId val="1"/>
      <sheetId val="2"/>
      <sheetId val="4"/>
      <sheetId val="5"/>
      <sheetId val="3"/>
      <sheetId val="6"/>
    </sheetIdMap>
  </header>
  <header guid="{F9789429-C3C8-4AA7-9863-DCF87B0E32D8}" dateTime="2019-12-10T16:15:53" maxSheetId="7" userName="NUM" r:id="rId52" minRId="675">
    <sheetIdMap count="6">
      <sheetId val="1"/>
      <sheetId val="2"/>
      <sheetId val="4"/>
      <sheetId val="5"/>
      <sheetId val="3"/>
      <sheetId val="6"/>
    </sheetIdMap>
  </header>
  <header guid="{885D608E-7E71-4E92-88D1-E21E500A5763}" dateTime="2019-12-10T17:02:28" maxSheetId="7" userName="NUM" r:id="rId53">
    <sheetIdMap count="6">
      <sheetId val="1"/>
      <sheetId val="2"/>
      <sheetId val="4"/>
      <sheetId val="5"/>
      <sheetId val="3"/>
      <sheetId val="6"/>
    </sheetIdMap>
  </header>
  <header guid="{424ACF3F-793E-45B4-8C5A-2DC65465291A}" dateTime="2019-12-10T18:10:12" maxSheetId="7" userName="NUM" r:id="rId54">
    <sheetIdMap count="6">
      <sheetId val="1"/>
      <sheetId val="2"/>
      <sheetId val="4"/>
      <sheetId val="5"/>
      <sheetId val="3"/>
      <sheetId val="6"/>
    </sheetIdMap>
  </header>
  <header guid="{9EE0C4ED-7492-4FA2-AFC2-A8C323D9F54B}" dateTime="2019-12-12T11:18:52" maxSheetId="7" userName="NUM" r:id="rId55">
    <sheetIdMap count="6">
      <sheetId val="1"/>
      <sheetId val="2"/>
      <sheetId val="4"/>
      <sheetId val="5"/>
      <sheetId val="3"/>
      <sheetId val="6"/>
    </sheetIdMap>
  </header>
  <header guid="{7971A485-6E7C-466C-92FE-0508011AE8E9}" dateTime="2019-12-12T11:21:54" maxSheetId="7" userName="NUM" r:id="rId56">
    <sheetIdMap count="6">
      <sheetId val="1"/>
      <sheetId val="2"/>
      <sheetId val="4"/>
      <sheetId val="5"/>
      <sheetId val="3"/>
      <sheetId val="6"/>
    </sheetIdMap>
  </header>
  <header guid="{B7AB5505-658F-4476-B332-2F257E6F17E3}" dateTime="2019-12-12T11:36:50" maxSheetId="7" userName="NUM" r:id="rId57">
    <sheetIdMap count="6">
      <sheetId val="1"/>
      <sheetId val="2"/>
      <sheetId val="4"/>
      <sheetId val="5"/>
      <sheetId val="3"/>
      <sheetId val="6"/>
    </sheetIdMap>
  </header>
  <header guid="{9C5A8333-D4AD-49E1-B2BA-9D32E2ED2471}" dateTime="2019-12-12T13:24:42" maxSheetId="7" userName="NUM" r:id="rId58" minRId="676" maxRId="678">
    <sheetIdMap count="6">
      <sheetId val="1"/>
      <sheetId val="2"/>
      <sheetId val="4"/>
      <sheetId val="5"/>
      <sheetId val="3"/>
      <sheetId val="6"/>
    </sheetIdMap>
  </header>
  <header guid="{25640158-14C7-4387-87AD-2C787C1BFFB4}" dateTime="2019-12-12T13:25:15" maxSheetId="7" userName="NUM" r:id="rId59" minRId="679" maxRId="826">
    <sheetIdMap count="6">
      <sheetId val="1"/>
      <sheetId val="2"/>
      <sheetId val="4"/>
      <sheetId val="5"/>
      <sheetId val="3"/>
      <sheetId val="6"/>
    </sheetIdMap>
  </header>
  <header guid="{5D4AC8E9-D3F0-4FB4-B4E4-DC60333F6F68}" dateTime="2019-12-12T13:25:47" maxSheetId="7" userName="NUM" r:id="rId60" minRId="827" maxRId="892">
    <sheetIdMap count="6">
      <sheetId val="1"/>
      <sheetId val="2"/>
      <sheetId val="4"/>
      <sheetId val="5"/>
      <sheetId val="3"/>
      <sheetId val="6"/>
    </sheetIdMap>
  </header>
  <header guid="{B3BF648C-E09B-4B9C-BD5F-3CECF948D6C3}" dateTime="2019-12-12T13:26:40" maxSheetId="7" userName="NUM" r:id="rId61" minRId="893" maxRId="894">
    <sheetIdMap count="6">
      <sheetId val="1"/>
      <sheetId val="2"/>
      <sheetId val="4"/>
      <sheetId val="5"/>
      <sheetId val="3"/>
      <sheetId val="6"/>
    </sheetIdMap>
  </header>
  <header guid="{B08C2651-4300-4C5D-BE3C-5A467FFBEDE3}" dateTime="2019-12-12T13:35:41" maxSheetId="7" userName="NUM" r:id="rId62">
    <sheetIdMap count="6">
      <sheetId val="1"/>
      <sheetId val="2"/>
      <sheetId val="4"/>
      <sheetId val="5"/>
      <sheetId val="3"/>
      <sheetId val="6"/>
    </sheetIdMap>
  </header>
  <header guid="{D324C631-7E47-42F5-BEA7-3D2F344CAA39}" dateTime="2019-12-12T13:40:18" maxSheetId="7" userName="NUM" r:id="rId63">
    <sheetIdMap count="6">
      <sheetId val="1"/>
      <sheetId val="2"/>
      <sheetId val="4"/>
      <sheetId val="5"/>
      <sheetId val="3"/>
      <sheetId val="6"/>
    </sheetIdMap>
  </header>
  <header guid="{5B149508-CD89-48A5-9FEF-966082BF8899}" dateTime="2019-12-12T13:45:29" maxSheetId="7" userName="NUM" r:id="rId64">
    <sheetIdMap count="6">
      <sheetId val="1"/>
      <sheetId val="2"/>
      <sheetId val="4"/>
      <sheetId val="5"/>
      <sheetId val="3"/>
      <sheetId val="6"/>
    </sheetIdMap>
  </header>
  <header guid="{49D7840D-ED7F-41CE-8B98-69A91182CBF4}" dateTime="2019-12-12T13:54:29" maxSheetId="7" userName="NUM" r:id="rId65">
    <sheetIdMap count="6">
      <sheetId val="1"/>
      <sheetId val="2"/>
      <sheetId val="4"/>
      <sheetId val="5"/>
      <sheetId val="3"/>
      <sheetId val="6"/>
    </sheetIdMap>
  </header>
  <header guid="{2495FABD-694D-4C63-8829-B576577716D4}" dateTime="2019-12-12T13:59:30" maxSheetId="7" userName="NUM" r:id="rId66">
    <sheetIdMap count="6">
      <sheetId val="1"/>
      <sheetId val="2"/>
      <sheetId val="4"/>
      <sheetId val="5"/>
      <sheetId val="3"/>
      <sheetId val="6"/>
    </sheetIdMap>
  </header>
  <header guid="{ED3E651D-25DC-4BF4-A1BC-CABF35953D13}" dateTime="2019-12-12T14:07:50" maxSheetId="7" userName="NUM" r:id="rId67">
    <sheetIdMap count="6">
      <sheetId val="1"/>
      <sheetId val="2"/>
      <sheetId val="4"/>
      <sheetId val="5"/>
      <sheetId val="3"/>
      <sheetId val="6"/>
    </sheetIdMap>
  </header>
  <header guid="{8CA4A3F6-F350-4BB8-95A5-D7933D3E2899}" dateTime="2019-12-12T14:07:56" maxSheetId="7" userName="NUM" r:id="rId68">
    <sheetIdMap count="6">
      <sheetId val="1"/>
      <sheetId val="2"/>
      <sheetId val="4"/>
      <sheetId val="5"/>
      <sheetId val="3"/>
      <sheetId val="6"/>
    </sheetIdMap>
  </header>
  <header guid="{3C012CDF-11CB-40AD-8B07-8B266CF804B2}" dateTime="2019-12-12T14:09:21" maxSheetId="7" userName="NUM" r:id="rId69">
    <sheetIdMap count="6">
      <sheetId val="1"/>
      <sheetId val="2"/>
      <sheetId val="4"/>
      <sheetId val="5"/>
      <sheetId val="3"/>
      <sheetId val="6"/>
    </sheetIdMap>
  </header>
  <header guid="{C9F6BA9E-9619-48F6-AB9B-DC26B0D55A4B}" dateTime="2019-12-12T14:22:25" maxSheetId="7" userName="NUM" r:id="rId70">
    <sheetIdMap count="6">
      <sheetId val="1"/>
      <sheetId val="2"/>
      <sheetId val="4"/>
      <sheetId val="5"/>
      <sheetId val="3"/>
      <sheetId val="6"/>
    </sheetIdMap>
  </header>
  <header guid="{CE90994C-D83E-4CB1-9A34-E2091A8A04FC}" dateTime="2019-12-12T16:02:57" maxSheetId="7" userName="NUM" r:id="rId71">
    <sheetIdMap count="6">
      <sheetId val="1"/>
      <sheetId val="2"/>
      <sheetId val="4"/>
      <sheetId val="5"/>
      <sheetId val="3"/>
      <sheetId val="6"/>
    </sheetIdMap>
  </header>
  <header guid="{761F0DFF-DB91-4356-9A46-0F69C93C8287}" dateTime="2019-12-12T16:06:08" maxSheetId="7" userName="NUM" r:id="rId72">
    <sheetIdMap count="6">
      <sheetId val="1"/>
      <sheetId val="2"/>
      <sheetId val="4"/>
      <sheetId val="5"/>
      <sheetId val="3"/>
      <sheetId val="6"/>
    </sheetIdMap>
  </header>
  <header guid="{C46B55E3-166F-445C-8B99-034C6CAF2FA7}" dateTime="2019-12-12T16:09:25" maxSheetId="7" userName="NUM" r:id="rId73">
    <sheetIdMap count="6">
      <sheetId val="1"/>
      <sheetId val="2"/>
      <sheetId val="4"/>
      <sheetId val="5"/>
      <sheetId val="3"/>
      <sheetId val="6"/>
    </sheetIdMap>
  </header>
  <header guid="{FBD3EBD6-3DDD-469F-AE18-2EFF8E75949E}" dateTime="2019-12-12T16:10:08" maxSheetId="7" userName="NUM" r:id="rId74">
    <sheetIdMap count="6">
      <sheetId val="1"/>
      <sheetId val="2"/>
      <sheetId val="4"/>
      <sheetId val="5"/>
      <sheetId val="3"/>
      <sheetId val="6"/>
    </sheetIdMap>
  </header>
  <header guid="{C242AE38-44F3-4B03-A03B-C7885A217ECD}" dateTime="2019-12-12T16:13:21" maxSheetId="7" userName="NUM" r:id="rId75">
    <sheetIdMap count="6">
      <sheetId val="1"/>
      <sheetId val="2"/>
      <sheetId val="4"/>
      <sheetId val="5"/>
      <sheetId val="3"/>
      <sheetId val="6"/>
    </sheetIdMap>
  </header>
  <header guid="{BDEEADD2-B70B-4E2D-9AFC-19CC72565BF3}" dateTime="2019-12-12T16:20:09" maxSheetId="7" userName="NUM" r:id="rId76">
    <sheetIdMap count="6">
      <sheetId val="1"/>
      <sheetId val="2"/>
      <sheetId val="4"/>
      <sheetId val="5"/>
      <sheetId val="3"/>
      <sheetId val="6"/>
    </sheetIdMap>
  </header>
  <header guid="{6FDE08E9-0859-4E4F-886D-5EF25BD9FD58}" dateTime="2019-12-12T16:36:51" maxSheetId="7" userName="NUM" r:id="rId77">
    <sheetIdMap count="6">
      <sheetId val="1"/>
      <sheetId val="2"/>
      <sheetId val="4"/>
      <sheetId val="5"/>
      <sheetId val="3"/>
      <sheetId val="6"/>
    </sheetIdMap>
  </header>
  <header guid="{F997A5CF-067E-4F54-B0DD-391A6042D2B6}" dateTime="2019-12-12T16:46:29" maxSheetId="7" userName="NUM" r:id="rId78" minRId="895" maxRId="896">
    <sheetIdMap count="6">
      <sheetId val="1"/>
      <sheetId val="2"/>
      <sheetId val="4"/>
      <sheetId val="5"/>
      <sheetId val="3"/>
      <sheetId val="6"/>
    </sheetIdMap>
  </header>
  <header guid="{C04D2834-4E58-424D-9313-23D21702E2BD}" dateTime="2020-01-21T10:15:50" maxSheetId="7" userName="NUM" r:id="rId79" minRId="897" maxRId="1631">
    <sheetIdMap count="6">
      <sheetId val="1"/>
      <sheetId val="2"/>
      <sheetId val="4"/>
      <sheetId val="5"/>
      <sheetId val="3"/>
      <sheetId val="6"/>
    </sheetIdMap>
  </header>
  <header guid="{A1C247E3-CAB2-49EA-8619-5A8D6CC80759}" dateTime="2020-01-21T10:48:58" maxSheetId="7" userName="NUM" r:id="rId80" minRId="1632" maxRId="1644">
    <sheetIdMap count="6">
      <sheetId val="1"/>
      <sheetId val="2"/>
      <sheetId val="4"/>
      <sheetId val="5"/>
      <sheetId val="3"/>
      <sheetId val="6"/>
    </sheetIdMap>
  </header>
  <header guid="{FAAD473D-E617-48DD-817B-127B49A57B01}" dateTime="2020-01-27T11:39:08" maxSheetId="7" userName="ST6202" r:id="rId81" minRId="1645" maxRId="1656">
    <sheetIdMap count="6">
      <sheetId val="1"/>
      <sheetId val="2"/>
      <sheetId val="4"/>
      <sheetId val="5"/>
      <sheetId val="3"/>
      <sheetId val="6"/>
    </sheetIdMap>
  </header>
  <header guid="{84A5442B-BC4C-49E4-86B6-013C5EF03AA2}" dateTime="2020-01-27T11:40:07" maxSheetId="7" userName="ST6202" r:id="rId82" minRId="1657" maxRId="1673">
    <sheetIdMap count="6">
      <sheetId val="1"/>
      <sheetId val="2"/>
      <sheetId val="4"/>
      <sheetId val="5"/>
      <sheetId val="3"/>
      <sheetId val="6"/>
    </sheetIdMap>
  </header>
  <header guid="{1E4C4DF6-C580-4059-BB1F-D1746E97968A}" dateTime="2020-01-27T11:41:00" maxSheetId="7" userName="ST6202" r:id="rId83" minRId="1674" maxRId="1678">
    <sheetIdMap count="6">
      <sheetId val="1"/>
      <sheetId val="2"/>
      <sheetId val="4"/>
      <sheetId val="5"/>
      <sheetId val="3"/>
      <sheetId val="6"/>
    </sheetIdMap>
  </header>
  <header guid="{B5304ECB-587B-4C08-BF2F-FB39710D3AA0}" dateTime="2020-01-27T11:41:55" maxSheetId="7" userName="ST6202" r:id="rId84">
    <sheetIdMap count="6">
      <sheetId val="1"/>
      <sheetId val="2"/>
      <sheetId val="4"/>
      <sheetId val="5"/>
      <sheetId val="3"/>
      <sheetId val="6"/>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ED6E811-8ACD-4ED8-B757-F40DA581492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ED6E811-8ACD-4ED8-B757-F40DA5814923}" action="delete"/>
  <rcv guid="{FED6E811-8ACD-4ED8-B757-F40DA581492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8" sId="2" numFmtId="4">
    <oc r="D7">
      <v>1144</v>
    </oc>
    <nc r="D7"/>
  </rcc>
  <rcc rId="649" sId="2" numFmtId="4">
    <oc r="E7">
      <v>1550</v>
    </oc>
    <nc r="E7"/>
  </rcc>
  <rcc rId="650" sId="2" numFmtId="4">
    <oc r="F7">
      <v>1385</v>
    </oc>
    <nc r="F7"/>
  </rcc>
  <rcc rId="651" sId="2" numFmtId="4">
    <oc r="D8">
      <v>1130</v>
    </oc>
    <nc r="D8"/>
  </rcc>
  <rcc rId="652" sId="2" numFmtId="4">
    <oc r="E8">
      <v>1383</v>
    </oc>
    <nc r="E8"/>
  </rcc>
  <rcc rId="653" sId="2" numFmtId="4">
    <oc r="F8">
      <v>1210</v>
    </oc>
    <nc r="F8"/>
  </rcc>
  <rcc rId="654" sId="2">
    <oc r="D9">
      <v>14</v>
    </oc>
    <nc r="D9"/>
  </rcc>
  <rcc rId="655" sId="2">
    <oc r="E9">
      <v>167</v>
    </oc>
    <nc r="E9"/>
  </rcc>
  <rcc rId="656" sId="2">
    <oc r="F9">
      <v>175</v>
    </oc>
    <nc r="F9"/>
  </rcc>
  <rcc rId="657" sId="2">
    <oc r="D10">
      <v>7</v>
    </oc>
    <nc r="D10"/>
  </rcc>
  <rcc rId="658" sId="2">
    <oc r="E10">
      <v>125</v>
    </oc>
    <nc r="E10"/>
  </rcc>
  <rcc rId="659" sId="2">
    <oc r="F10">
      <v>135</v>
    </oc>
    <nc r="F10"/>
  </rcc>
  <rcc rId="660" sId="2">
    <oc r="D11">
      <v>7</v>
    </oc>
    <nc r="D11"/>
  </rcc>
  <rcc rId="661" sId="2">
    <oc r="E11">
      <v>42</v>
    </oc>
    <nc r="E11"/>
  </rcc>
  <rcc rId="662" sId="2">
    <oc r="F11">
      <v>40</v>
    </oc>
    <nc r="F11"/>
  </rcc>
  <rcc rId="663" sId="2">
    <oc r="D12">
      <v>580</v>
    </oc>
    <nc r="D12"/>
  </rcc>
  <rcc rId="664" sId="2">
    <oc r="E12">
      <v>855</v>
    </oc>
    <nc r="E12"/>
  </rcc>
  <rcc rId="665" sId="2">
    <oc r="F12">
      <v>235</v>
    </oc>
    <nc r="F12"/>
  </rcc>
  <rcc rId="666" sId="2">
    <oc r="D13">
      <v>50</v>
    </oc>
    <nc r="D13"/>
  </rcc>
  <rcc rId="667" sId="2">
    <oc r="E13">
      <v>85</v>
    </oc>
    <nc r="E13"/>
  </rcc>
  <rcc rId="668" sId="2">
    <oc r="F13">
      <v>88</v>
    </oc>
    <nc r="F13"/>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9" sId="3">
    <oc r="E5">
      <v>2014</v>
    </oc>
    <nc r="E5">
      <v>1</v>
    </nc>
  </rcc>
  <rcc rId="670" sId="3">
    <oc r="G5">
      <v>2015</v>
    </oc>
    <nc r="G5">
      <v>2</v>
    </nc>
  </rcc>
  <rcc rId="671" sId="3">
    <oc r="I5">
      <v>2016</v>
    </oc>
    <nc r="I5">
      <v>3</v>
    </nc>
  </rcc>
  <rcc rId="672" sId="3">
    <oc r="K5">
      <v>2017</v>
    </oc>
    <nc r="K5">
      <v>4</v>
    </nc>
  </rcc>
  <rrc rId="673" sId="3" ref="M1:M1048576" action="deleteCol">
    <undo index="65535" exp="area" dr="M95:N95" r="N98" sId="3"/>
    <undo index="65535" exp="ref" v="1" dr="$M$10" r="N91" sId="3"/>
    <undo index="65535" exp="ref" v="1" dr="$M$10" r="N89" sId="3"/>
    <undo index="65535" exp="ref" v="1" dr="$M$10" r="N87" sId="3"/>
    <undo index="65535" exp="ref" v="1" dr="$M$10" r="N84" sId="3"/>
    <undo index="65535" exp="ref" v="1" dr="$M$10" r="N82" sId="3"/>
    <undo index="65535" exp="ref" v="1" dr="$M$10" r="N80" sId="3"/>
    <undo index="65535" exp="ref" v="1" dr="M$10" r="N77" sId="3"/>
    <undo index="65535" exp="ref" v="1" dr="$M$10" r="N73" sId="3"/>
    <undo index="65535" exp="ref" v="1" dr="$M$10" r="N68" sId="3"/>
    <undo index="65535" exp="ref" v="1" dr="$M$10" r="N66" sId="3"/>
    <undo index="65535" exp="ref" v="1" dr="$M$10" r="N64" sId="3"/>
    <undo index="65535" exp="ref" v="1" dr="$M$10" r="N61" sId="3"/>
    <undo index="65535" exp="ref" v="1" dr="$M$10" r="N59" sId="3"/>
    <undo index="65535" exp="ref" v="1" dr="$M$10" r="N57" sId="3"/>
    <undo index="65535" exp="ref" v="1" dr="$M$10" r="N54" sId="3"/>
    <undo index="65535" exp="ref" v="1" dr="$M$10" r="N48" sId="3"/>
    <undo index="65535" exp="ref" v="1" dr="$M$10" r="N46" sId="3"/>
    <undo index="65535" exp="ref" v="1" dr="$M$10" r="N44" sId="3"/>
    <undo index="65535" exp="ref" v="1" dr="$M$10" r="N42" sId="3"/>
    <undo index="65535" exp="ref" v="1" dr="$M$10" r="N40" sId="3"/>
    <undo index="65535" exp="ref" v="1" dr="$M$10" r="N37" sId="3"/>
    <undo index="65535" exp="ref" v="1" dr="$M$10" r="N35" sId="3"/>
    <undo index="65535" exp="ref" v="1" dr="$M$10" r="N33" sId="3"/>
    <rfmt sheetId="3" xfDxf="1" sqref="M1:M1048576" start="0" length="0"/>
    <rfmt sheetId="3" sqref="M1" start="0" length="0">
      <dxf>
        <font>
          <b/>
          <sz val="12"/>
          <color rgb="FFFFFFFF"/>
          <name val="Cordia New"/>
          <family val="2"/>
          <scheme val="none"/>
        </font>
        <fill>
          <patternFill patternType="solid">
            <bgColor rgb="FF42558C"/>
          </patternFill>
        </fill>
        <alignment vertical="center" wrapText="1"/>
      </dxf>
    </rfmt>
    <rfmt sheetId="3" sqref="M2" start="0" length="0">
      <dxf>
        <font>
          <b/>
          <sz val="14"/>
          <color rgb="FFFFFFFF"/>
          <name val="Cordia New"/>
          <family val="2"/>
          <scheme val="none"/>
        </font>
        <fill>
          <patternFill patternType="solid">
            <bgColor rgb="FF42558C"/>
          </patternFill>
        </fill>
        <alignment vertical="center" wrapText="1"/>
      </dxf>
    </rfmt>
    <rfmt sheetId="3" sqref="M3" start="0" length="0">
      <dxf>
        <font>
          <b/>
          <sz val="12"/>
          <color rgb="FF624C36"/>
          <name val="Cordia New"/>
          <family val="2"/>
          <scheme val="none"/>
        </font>
        <fill>
          <patternFill patternType="solid">
            <bgColor rgb="FF42558C"/>
          </patternFill>
        </fill>
        <alignment vertical="center" wrapText="1"/>
        <border outline="0">
          <bottom style="medium">
            <color indexed="64"/>
          </bottom>
        </border>
      </dxf>
    </rfmt>
    <rfmt sheetId="3" sqref="M4" start="0" length="0">
      <dxf>
        <font>
          <b/>
          <sz val="10"/>
          <color rgb="FF624C36"/>
          <name val="Cordia New"/>
          <family val="2"/>
          <scheme val="none"/>
        </font>
        <fill>
          <patternFill patternType="solid">
            <bgColor rgb="FFE9E0D7"/>
          </patternFill>
        </fill>
        <alignment horizontal="center" vertical="center" wrapText="1"/>
        <border outline="0">
          <top style="medium">
            <color indexed="64"/>
          </top>
        </border>
      </dxf>
    </rfmt>
    <rcc rId="0" sId="3" dxf="1">
      <nc r="M5">
        <v>2018</v>
      </nc>
      <ndxf>
        <font>
          <b/>
          <sz val="10"/>
          <color rgb="FF624C36"/>
          <name val="Cordia New"/>
          <family val="2"/>
          <scheme val="none"/>
        </font>
        <fill>
          <patternFill patternType="solid">
            <bgColor rgb="FFE9E0D7"/>
          </patternFill>
        </fill>
        <alignment horizontal="center" vertical="center" wrapText="1"/>
        <border outline="0">
          <left style="medium">
            <color indexed="64"/>
          </left>
          <top style="medium">
            <color indexed="64"/>
          </top>
          <bottom style="medium">
            <color indexed="64"/>
          </bottom>
        </border>
      </ndxf>
    </rcc>
    <rcc rId="0" sId="3" dxf="1">
      <nc r="M6" t="inlineStr">
        <is>
          <t>Male</t>
        </is>
      </nc>
      <ndxf>
        <font>
          <b/>
          <sz val="10"/>
          <color rgb="FF624C36"/>
          <name val="Cordia New"/>
          <family val="2"/>
          <scheme val="none"/>
        </font>
        <fill>
          <patternFill patternType="solid">
            <bgColor rgb="FFE9E0D7"/>
          </patternFill>
        </fill>
        <alignment horizontal="center" vertical="center" wrapText="1"/>
        <border outline="0">
          <right style="medium">
            <color indexed="64"/>
          </right>
          <bottom style="medium">
            <color indexed="64"/>
          </bottom>
        </border>
      </ndxf>
    </rcc>
    <rfmt sheetId="3" sqref="M7"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s="1" dxf="1">
      <nc r="M8">
        <f>SUM(M9:N9)</f>
      </nc>
      <ndxf>
        <font>
          <sz val="10"/>
          <color rgb="FF0000FF"/>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s="1" dxf="1" numFmtId="34">
      <nc r="M9">
        <v>6561</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c r="M10">
        <f>SUM(M11:N11)</f>
      </nc>
      <ndxf>
        <font>
          <sz val="10"/>
          <color rgb="FF0000FF"/>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s="1" dxf="1" numFmtId="34">
      <nc r="M11">
        <v>5683</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c r="M12">
        <f>SUM(M13:N13)</f>
      </nc>
      <ndxf>
        <font>
          <sz val="10"/>
          <color rgb="FF0000FF"/>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s="1" dxf="1" numFmtId="34">
      <nc r="M13">
        <v>874</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c r="M14">
        <f>SUM(M15:N15)</f>
      </nc>
      <ndxf>
        <font>
          <sz val="10"/>
          <color rgb="FF0000FF"/>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dxf="1">
      <nc r="M15">
        <v>3</v>
      </nc>
      <ndxf>
        <font>
          <sz val="10"/>
          <color rgb="FF000000"/>
          <name val="Cordia New"/>
          <family val="2"/>
          <scheme val="none"/>
        </font>
        <alignment horizontal="right" vertical="center" wrapText="1"/>
        <border outline="0">
          <right style="medium">
            <color indexed="64"/>
          </right>
          <bottom style="medium">
            <color indexed="64"/>
          </bottom>
        </border>
      </ndxf>
    </rcc>
    <rfmt sheetId="3" sqref="M1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s="1" dxf="1" numFmtId="34">
      <nc r="M17">
        <v>5327</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18">
        <v>346</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19">
        <v>10</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fmt sheetId="3" sqref="M20"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M21">
        <f>SUM(M22:M24)</f>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22">
        <v>4130</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23">
        <v>346</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24">
        <v>10</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dxf="1">
      <nc r="M25">
        <f>SUM(M26:M28)</f>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26">
        <v>1197</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4">
      <nc r="M27">
        <v>0</v>
      </nc>
      <ndxf>
        <font>
          <sz val="10"/>
          <color rgb="FF000000"/>
          <name val="Cordia New"/>
          <family val="2"/>
          <scheme val="none"/>
        </font>
        <numFmt numFmtId="188" formatCode="#,##0_ ;\-#,##0\ "/>
        <alignment horizontal="right" vertical="center" wrapText="1"/>
        <border outline="0">
          <right style="medium">
            <color indexed="64"/>
          </right>
          <bottom style="medium">
            <color indexed="64"/>
          </bottom>
        </border>
      </ndxf>
    </rcc>
    <rcc rId="0" sId="3" s="1" dxf="1" numFmtId="4">
      <nc r="M28">
        <v>0</v>
      </nc>
      <ndxf>
        <font>
          <sz val="10"/>
          <color rgb="FF000000"/>
          <name val="Cordia New"/>
          <family val="2"/>
          <scheme val="none"/>
        </font>
        <numFmt numFmtId="188" formatCode="#,##0_ ;\-#,##0\ "/>
        <alignment horizontal="right" vertical="center" wrapText="1"/>
        <border outline="0">
          <right style="medium">
            <color indexed="64"/>
          </right>
          <bottom style="medium">
            <color indexed="64"/>
          </bottom>
        </border>
      </ndxf>
    </rcc>
    <rfmt sheetId="3" sqref="M2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s="1" dxf="1" numFmtId="4">
      <nc r="M30">
        <v>5683</v>
      </nc>
      <ndxf>
        <font>
          <sz val="10"/>
          <color theme="1"/>
          <name val="Cordia New"/>
          <family val="2"/>
          <scheme val="none"/>
        </font>
        <numFmt numFmtId="188" formatCode="#,##0_ ;\-#,##0\ "/>
        <alignment horizontal="right" vertical="center" wrapText="1"/>
        <border outline="0">
          <right style="medium">
            <color indexed="64"/>
          </right>
          <bottom style="medium">
            <color indexed="64"/>
          </bottom>
        </border>
      </ndxf>
    </rcc>
    <rcc rId="0" sId="3" s="1" dxf="1" numFmtId="4">
      <nc r="M31">
        <v>0</v>
      </nc>
      <ndxf>
        <font>
          <sz val="10"/>
          <color rgb="FF000000"/>
          <name val="Cordia New"/>
          <family val="2"/>
          <scheme val="none"/>
        </font>
        <numFmt numFmtId="188" formatCode="#,##0_ ;\-#,##0\ "/>
        <alignment horizontal="right" vertical="center" wrapText="1"/>
        <border outline="0">
          <right style="medium">
            <color indexed="64"/>
          </right>
          <bottom style="medium">
            <color indexed="64"/>
          </bottom>
        </border>
      </ndxf>
    </rcc>
    <rfmt sheetId="3" sqref="M32"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M33">
        <f>M34/$M$10*100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34">
        <v>997</v>
      </nc>
      <ndxf>
        <font>
          <sz val="10"/>
          <color theme="1"/>
          <name val="Cordia New"/>
          <family val="2"/>
          <scheme val="none"/>
        </font>
        <numFmt numFmtId="188" formatCode="#,##0_ ;\-#,##0\ "/>
        <alignment horizontal="right" vertical="center" wrapText="1"/>
        <border outline="0">
          <right style="medium">
            <color indexed="64"/>
          </right>
          <bottom style="medium">
            <color indexed="64"/>
          </bottom>
        </border>
      </ndxf>
    </rcc>
    <rcc rId="0" sId="3" dxf="1">
      <nc r="M35">
        <f>M36/$M$10*100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36">
        <v>3907</v>
      </nc>
      <ndxf>
        <font>
          <sz val="10"/>
          <color theme="1"/>
          <name val="Cordia New"/>
          <family val="2"/>
          <scheme val="none"/>
        </font>
        <numFmt numFmtId="188" formatCode="#,##0_ ;\-#,##0\ "/>
        <alignment horizontal="right" vertical="center" wrapText="1"/>
        <border outline="0">
          <right style="medium">
            <color indexed="64"/>
          </right>
          <bottom style="medium">
            <color indexed="64"/>
          </bottom>
        </border>
      </ndxf>
    </rcc>
    <rcc rId="0" sId="3" dxf="1">
      <nc r="M37">
        <f>M38/$M$10*100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38">
        <v>779</v>
      </nc>
      <ndxf>
        <font>
          <sz val="10"/>
          <color theme="1"/>
          <name val="Cordia New"/>
          <family val="2"/>
          <scheme val="none"/>
        </font>
        <numFmt numFmtId="188" formatCode="#,##0_ ;\-#,##0\ "/>
        <alignment horizontal="right" vertical="center" wrapText="1"/>
        <border outline="0">
          <right style="medium">
            <color indexed="64"/>
          </right>
          <bottom style="medium">
            <color indexed="64"/>
          </bottom>
        </border>
      </ndxf>
    </rcc>
    <rfmt sheetId="3" sqref="M3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M40">
        <f>M41/$M$10*100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41">
        <v>69</v>
      </nc>
      <ndxf>
        <font>
          <sz val="10"/>
          <color theme="1"/>
          <name val="Cordia New"/>
          <family val="2"/>
          <scheme val="none"/>
        </font>
        <numFmt numFmtId="188" formatCode="#,##0_ ;\-#,##0\ "/>
        <alignment horizontal="right" vertical="center" wrapText="1"/>
        <border outline="0">
          <right style="medium">
            <color indexed="64"/>
          </right>
          <bottom style="medium">
            <color indexed="64"/>
          </bottom>
        </border>
      </ndxf>
    </rcc>
    <rcc rId="0" sId="3" dxf="1">
      <nc r="M42">
        <f>M43/$M$10*100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43">
        <v>547</v>
      </nc>
      <ndxf>
        <font>
          <sz val="10"/>
          <color theme="1"/>
          <name val="Cordia New"/>
          <family val="2"/>
          <scheme val="none"/>
        </font>
        <numFmt numFmtId="188" formatCode="#,##0_ ;\-#,##0\ "/>
        <alignment horizontal="right" vertical="center" wrapText="1"/>
        <border outline="0">
          <right style="medium">
            <color indexed="64"/>
          </right>
          <bottom style="medium">
            <color indexed="64"/>
          </bottom>
        </border>
      </ndxf>
    </rcc>
    <rcc rId="0" sId="3" dxf="1">
      <nc r="M44">
        <f>M45/$M$10*100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45">
        <v>909</v>
      </nc>
      <ndxf>
        <font>
          <sz val="10"/>
          <color theme="1"/>
          <name val="Cordia New"/>
          <family val="2"/>
          <scheme val="none"/>
        </font>
        <numFmt numFmtId="188" formatCode="#,##0_ ;\-#,##0\ "/>
        <alignment horizontal="right" vertical="center" wrapText="1"/>
        <border outline="0">
          <right style="medium">
            <color indexed="64"/>
          </right>
          <bottom style="medium">
            <color indexed="64"/>
          </bottom>
        </border>
      </ndxf>
    </rcc>
    <rcc rId="0" sId="3" dxf="1">
      <nc r="M46">
        <f>M47/$M$10*100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47">
        <v>3129</v>
      </nc>
      <ndxf>
        <font>
          <sz val="10"/>
          <color theme="1"/>
          <name val="Cordia New"/>
          <family val="2"/>
          <scheme val="none"/>
        </font>
        <numFmt numFmtId="188" formatCode="#,##0_ ;\-#,##0\ "/>
        <alignment horizontal="right" vertical="center" wrapText="1"/>
        <border outline="0">
          <right style="medium">
            <color indexed="64"/>
          </right>
          <bottom style="medium">
            <color indexed="64"/>
          </bottom>
        </border>
      </ndxf>
    </rcc>
    <rcc rId="0" sId="3" dxf="1">
      <nc r="M48">
        <f>M49/$M$10*100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49">
        <v>1029</v>
      </nc>
      <ndxf>
        <font>
          <sz val="10"/>
          <color theme="1"/>
          <name val="Cordia New"/>
          <family val="2"/>
          <scheme val="none"/>
        </font>
        <numFmt numFmtId="188" formatCode="#,##0_ ;\-#,##0\ "/>
        <alignment horizontal="right" vertical="center" wrapText="1"/>
        <border outline="0">
          <right style="medium">
            <color indexed="64"/>
          </right>
          <bottom style="medium">
            <color indexed="64"/>
          </bottom>
        </border>
      </ndxf>
    </rcc>
    <rfmt sheetId="3" sqref="M50"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s="1" dxf="1">
      <nc r="M51">
        <f>SUM(M52:N52)</f>
      </nc>
      <ndxf>
        <font>
          <sz val="10"/>
          <color rgb="FF0000FF"/>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s="1" dxf="1" numFmtId="34">
      <nc r="M52">
        <v>802</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dxf="1">
      <nc r="M53">
        <f>M51/$M$10*100</f>
      </nc>
      <ndxf>
        <font>
          <sz val="10"/>
          <color rgb="FF0000FF"/>
          <name val="Cordia New"/>
          <family val="2"/>
          <scheme val="none"/>
        </font>
        <numFmt numFmtId="2" formatCode="0.00"/>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c r="M54">
        <f>M52/$M$10*100</f>
      </nc>
      <ndxf>
        <font>
          <sz val="10"/>
          <color rgb="FF000000"/>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fmt sheetId="3" sqref="M55"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s="1" dxf="1" numFmtId="1">
      <nc r="M56">
        <v>756</v>
      </nc>
      <ndxf>
        <font>
          <sz val="10"/>
          <color rgb="FF000000"/>
          <name val="Cordia New"/>
          <family val="2"/>
          <scheme val="none"/>
        </font>
        <numFmt numFmtId="1" formatCode="0"/>
        <alignment horizontal="right" vertical="center" wrapText="1"/>
        <border outline="0">
          <right style="medium">
            <color indexed="64"/>
          </right>
          <bottom style="medium">
            <color indexed="64"/>
          </bottom>
        </border>
      </ndxf>
    </rcc>
    <rcc rId="0" sId="3" dxf="1">
      <nc r="M57">
        <f>M56/$M$10*100</f>
      </nc>
      <ndxf>
        <font>
          <sz val="10"/>
          <color rgb="FF000000"/>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1">
      <nc r="M58">
        <v>45</v>
      </nc>
      <ndxf>
        <font>
          <sz val="10"/>
          <color rgb="FF000000"/>
          <name val="Cordia New"/>
          <family val="2"/>
          <scheme val="none"/>
        </font>
        <numFmt numFmtId="1" formatCode="0"/>
        <alignment horizontal="right" vertical="center" wrapText="1"/>
        <border outline="0">
          <right style="medium">
            <color indexed="64"/>
          </right>
          <bottom style="medium">
            <color indexed="64"/>
          </bottom>
        </border>
      </ndxf>
    </rcc>
    <rcc rId="0" sId="3" dxf="1">
      <nc r="M59">
        <f>M58/$M$10*100</f>
      </nc>
      <ndxf>
        <font>
          <sz val="10"/>
          <color rgb="FF000000"/>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1">
      <nc r="M60">
        <v>1</v>
      </nc>
      <ndxf>
        <font>
          <sz val="10"/>
          <color rgb="FF000000"/>
          <name val="Cordia New"/>
          <family val="2"/>
          <scheme val="none"/>
        </font>
        <numFmt numFmtId="1" formatCode="0"/>
        <alignment horizontal="right" vertical="center" wrapText="1"/>
        <border outline="0">
          <right style="medium">
            <color indexed="64"/>
          </right>
          <bottom style="medium">
            <color indexed="64"/>
          </bottom>
        </border>
      </ndxf>
    </rcc>
    <rcc rId="0" sId="3" dxf="1">
      <nc r="M61">
        <f>M60/$M$10*100</f>
      </nc>
      <ndxf>
        <font>
          <sz val="10"/>
          <color rgb="FF000000"/>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fmt sheetId="3" sqref="M62"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s="1" dxf="1" numFmtId="34">
      <nc r="M63">
        <v>360</v>
      </nc>
      <ndxf>
        <font>
          <sz val="10"/>
          <color theme="1"/>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dxf="1">
      <nc r="M64">
        <f>M63/$M$10*100</f>
      </nc>
      <ndxf>
        <font>
          <sz val="10"/>
          <color rgb="FF000000"/>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34">
      <nc r="M65">
        <v>401</v>
      </nc>
      <ndxf>
        <font>
          <sz val="10"/>
          <color theme="1"/>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dxf="1">
      <nc r="M66">
        <f>M65/$M$10*100</f>
      </nc>
      <ndxf>
        <font>
          <sz val="10"/>
          <color rgb="FF000000"/>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34">
      <nc r="M67">
        <v>41</v>
      </nc>
      <ndxf>
        <font>
          <sz val="10"/>
          <color theme="1"/>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dxf="1">
      <nc r="M68">
        <f>M67/$M$10*100</f>
      </nc>
      <ndxf>
        <font>
          <sz val="10"/>
          <color rgb="FF000000"/>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fmt sheetId="3" sqref="M6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s="1" dxf="1">
      <nc r="M70">
        <f>SUM(M71:N71)</f>
      </nc>
      <ndxf>
        <font>
          <sz val="10"/>
          <color rgb="FF0000FF"/>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s="1" dxf="1" numFmtId="34">
      <nc r="M71">
        <v>391</v>
      </nc>
      <ndxf>
        <font>
          <sz val="10"/>
          <color auto="1"/>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c r="M72">
        <f>M70/$M$10*100</f>
      </nc>
      <ndxf>
        <font>
          <sz val="10"/>
          <color rgb="FF0000FF"/>
          <name val="Cordia New"/>
          <family val="2"/>
          <scheme val="none"/>
        </font>
        <numFmt numFmtId="35" formatCode="_-* #,##0.00_-;\-* #,##0.00_-;_-* &quot;-&quot;??_-;_-@_-"/>
        <fill>
          <patternFill patternType="solid">
            <bgColor theme="0" tint="-4.9989318521683403E-2"/>
          </patternFill>
        </fill>
        <alignment vertical="center" wrapText="1"/>
        <border outline="0">
          <left style="medium">
            <color indexed="64"/>
          </left>
          <top style="medium">
            <color indexed="64"/>
          </top>
          <bottom style="medium">
            <color indexed="64"/>
          </bottom>
        </border>
      </ndxf>
    </rcc>
    <rcc rId="0" sId="3" s="1" dxf="1">
      <nc r="M73">
        <f>M71/$M$10*100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c r="M74">
        <f>SUM(M75:N75)</f>
      </nc>
      <ndxf>
        <font>
          <sz val="10"/>
          <color rgb="FF0000FF"/>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s="1" dxf="1" numFmtId="34">
      <nc r="M75">
        <v>347</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c r="M76">
        <f>M74/$M$10*100</f>
      </nc>
      <ndxf>
        <font>
          <sz val="10"/>
          <color rgb="FF0000FF"/>
          <name val="Cordia New"/>
          <family val="2"/>
          <scheme val="none"/>
        </font>
        <numFmt numFmtId="35" formatCode="_-* #,##0.00_-;\-* #,##0.00_-;_-* &quot;-&quot;??_-;_-@_-"/>
        <fill>
          <patternFill patternType="solid">
            <bgColor theme="0" tint="-4.9989318521683403E-2"/>
          </patternFill>
        </fill>
        <alignment vertical="center" wrapText="1"/>
        <border outline="0">
          <left style="medium">
            <color indexed="64"/>
          </left>
          <top style="medium">
            <color indexed="64"/>
          </top>
          <bottom style="medium">
            <color indexed="64"/>
          </bottom>
        </border>
      </ndxf>
    </rcc>
    <rcc rId="0" sId="3" s="1" dxf="1">
      <nc r="M77">
        <f>M75/M$10*100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fmt sheetId="3" sqref="M78"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s="1" dxf="1" numFmtId="34">
      <nc r="M79">
        <v>109</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c r="M80">
        <f>M79/$M$10*100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34">
      <nc r="M81">
        <v>225</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c r="M82">
        <f>M81/$M$10*100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34">
      <nc r="M83">
        <v>25</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c r="M84">
        <f>M83/$M$10*100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fmt sheetId="3" sqref="M85"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s="1" dxf="1" numFmtId="34">
      <nc r="M86">
        <v>341</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c r="M87">
        <f>M86/$M$10*100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34">
      <nc r="M88">
        <v>18</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c r="M89">
        <f>M88/$M$10*100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1">
      <nc r="M90">
        <v>0</v>
      </nc>
      <ndxf>
        <font>
          <sz val="10"/>
          <color rgb="FF000000"/>
          <name val="Cordia New"/>
          <family val="2"/>
          <scheme val="none"/>
        </font>
        <numFmt numFmtId="1" formatCode="0"/>
        <alignment horizontal="right" vertical="center" wrapText="1"/>
        <border outline="0">
          <right style="medium">
            <color indexed="64"/>
          </right>
          <bottom style="medium">
            <color indexed="64"/>
          </bottom>
        </border>
      </ndxf>
    </rcc>
    <rcc rId="0" sId="3" s="1" dxf="1">
      <nc r="M91">
        <f>M90/$M$10*100</f>
      </nc>
      <ndxf>
        <font>
          <sz val="10"/>
          <color rgb="FF000000"/>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34">
      <nc r="M92">
        <v>80400</v>
      </nc>
      <ndxf>
        <font>
          <sz val="10"/>
          <color auto="1"/>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fmt sheetId="3" sqref="M93"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s="1" dxf="1" numFmtId="34">
      <nc r="M94">
        <v>5683</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95">
        <v>123</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96">
        <v>123</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97">
        <v>116</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c r="M98">
        <f>M97/SUM(M95:N95)*100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fmt sheetId="3" sqref="M9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s="1" dxf="1">
      <nc r="M100">
        <f>(35727.75+69556.5+53645.5+6178)/M10</f>
      </nc>
      <ndxf>
        <font>
          <sz val="10"/>
          <color rgb="FF0000FF"/>
          <name val="Cordia New"/>
          <family val="2"/>
          <scheme val="none"/>
        </font>
        <numFmt numFmtId="35" formatCode="_-* #,##0.00_-;\-* #,##0.00_-;_-* &quot;-&quot;??_-;_-@_-"/>
        <alignment horizontal="right" vertical="center" wrapText="1"/>
        <border outline="0">
          <left style="medium">
            <color indexed="64"/>
          </left>
          <top style="medium">
            <color indexed="64"/>
          </top>
          <bottom style="medium">
            <color indexed="64"/>
          </bottom>
        </border>
      </ndxf>
    </rcc>
    <rfmt sheetId="3" s="1" sqref="M101" start="0" length="0">
      <dxf>
        <font>
          <sz val="10"/>
          <color rgb="FF000000"/>
          <name val="Cordia New"/>
          <family val="2"/>
          <scheme val="none"/>
        </font>
        <numFmt numFmtId="187" formatCode="_-* #,##0_-;\-* #,##0_-;_-* &quot;-&quot;??_-;_-@_-"/>
        <fill>
          <patternFill patternType="solid">
            <bgColor rgb="FFFF99FF"/>
          </patternFill>
        </fill>
        <alignment horizontal="right" vertical="center" wrapText="1"/>
        <border outline="0">
          <left style="medium">
            <color indexed="64"/>
          </left>
          <right style="medium">
            <color indexed="64"/>
          </right>
          <top style="medium">
            <color indexed="64"/>
          </top>
          <bottom style="medium">
            <color indexed="64"/>
          </bottom>
        </border>
      </dxf>
    </rfmt>
    <rcc rId="0" sId="3" s="1" dxf="1">
      <nc r="M102">
        <f>329660880.59/M10</f>
      </nc>
      <ndxf>
        <font>
          <sz val="10"/>
          <color rgb="FF0000FF"/>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s="1" dxf="1">
      <nc r="M103">
        <f>20/127*100</f>
      </nc>
      <ndxf>
        <font>
          <sz val="10"/>
          <color rgb="FF0000FF"/>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s="1" dxf="1" numFmtId="34">
      <nc r="M104">
        <v>240</v>
      </nc>
      <ndxf>
        <font>
          <sz val="10"/>
          <color rgb="FF00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dxf="1">
      <nc r="M105">
        <f>AVERAGE(M106:M109)</f>
      </nc>
      <ndxf>
        <font>
          <sz val="10"/>
          <color auto="1"/>
          <name val="Cordia New"/>
          <family val="2"/>
          <scheme val="none"/>
        </font>
        <numFmt numFmtId="187" formatCode="_-* #,##0_-;\-* #,##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34">
      <nc r="M106">
        <v>41.407142857142858</v>
      </nc>
      <ndxf>
        <font>
          <sz val="10"/>
          <color rgb="FFFF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107">
        <v>33.744285714285716</v>
      </nc>
      <ndxf>
        <font>
          <sz val="10"/>
          <color rgb="FFFF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108">
        <v>43.051428571428573</v>
      </nc>
      <ndxf>
        <font>
          <sz val="10"/>
          <color rgb="FFFF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109">
        <v>22.62833333333333</v>
      </nc>
      <ndxf>
        <font>
          <sz val="10"/>
          <color rgb="FFFF0000"/>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c r="M110">
        <f>3.62+64.87</f>
      </nc>
      <ndxf>
        <font>
          <sz val="10"/>
          <color rgb="FF000000"/>
          <name val="Cordia New"/>
          <family val="2"/>
          <scheme val="none"/>
        </font>
        <numFmt numFmtId="35" formatCode="_-* #,##0.00_-;\-* #,##0.00_-;_-* &quot;-&quot;??_-;_-@_-"/>
        <fill>
          <patternFill patternType="solid">
            <bgColor theme="4" tint="0.59999389629810485"/>
          </patternFill>
        </fill>
        <alignment horizontal="right" vertical="center" wrapText="1"/>
        <border outline="0">
          <left style="medium">
            <color indexed="64"/>
          </left>
          <top style="medium">
            <color indexed="64"/>
          </top>
          <bottom style="medium">
            <color indexed="64"/>
          </bottom>
        </border>
      </ndxf>
    </rcc>
    <rcc rId="0" sId="3" s="1" dxf="1">
      <nc r="M111">
        <f>'Financial Capital'!H7</f>
      </nc>
      <ndxf>
        <font>
          <sz val="10"/>
          <color theme="9" tint="-0.499984740745262"/>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s="1" dxf="1">
      <nc r="M112">
        <f>'Financial Capital'!H12</f>
      </nc>
      <ndxf>
        <font>
          <sz val="10"/>
          <color theme="9" tint="-0.499984740745262"/>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s="1" dxf="1">
      <nc r="M113">
        <f>'Financial Capital'!H11</f>
      </nc>
      <ndxf>
        <font>
          <sz val="10"/>
          <color theme="9" tint="-0.499984740745262"/>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s="1" dxf="1">
      <nc r="M114">
        <f>(M111-(M112-M113))/M113</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s="1" dxf="1">
      <nc r="M115">
        <f>M10</f>
      </nc>
      <ndxf>
        <font>
          <sz val="10"/>
          <color theme="9" tint="-0.499984740745262"/>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fmt sheetId="3" sqref="M11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M117">
        <v>100</v>
      </nc>
      <ndxf>
        <font>
          <sz val="10"/>
          <color theme="1"/>
          <name val="Cordia New"/>
          <family val="2"/>
          <scheme val="none"/>
        </font>
        <alignment horizontal="right" vertical="center" wrapText="1"/>
        <border outline="0">
          <left style="medium">
            <color indexed="64"/>
          </left>
          <top style="medium">
            <color indexed="64"/>
          </top>
          <bottom style="medium">
            <color indexed="64"/>
          </bottom>
        </border>
      </ndxf>
    </rcc>
    <rcc rId="0" sId="3" dxf="1">
      <nc r="M118">
        <v>100</v>
      </nc>
      <ndxf>
        <font>
          <sz val="10"/>
          <color theme="1"/>
          <name val="Cordia New"/>
          <family val="2"/>
          <scheme val="none"/>
        </font>
        <alignment horizontal="right" vertical="center" wrapText="1"/>
        <border outline="0">
          <left style="medium">
            <color indexed="64"/>
          </left>
          <top style="medium">
            <color indexed="64"/>
          </top>
          <bottom style="medium">
            <color indexed="64"/>
          </bottom>
        </border>
      </ndxf>
    </rcc>
    <rcc rId="0" sId="3" dxf="1">
      <nc r="M119">
        <v>100</v>
      </nc>
      <ndxf>
        <font>
          <sz val="10"/>
          <color theme="1"/>
          <name val="Cordia New"/>
          <family val="2"/>
          <scheme val="none"/>
        </font>
        <alignment horizontal="right" vertical="center" wrapText="1"/>
        <border outline="0">
          <left style="medium">
            <color indexed="64"/>
          </left>
          <top style="medium">
            <color indexed="64"/>
          </top>
          <bottom style="medium">
            <color indexed="64"/>
          </bottom>
        </border>
      </ndxf>
    </rcc>
    <rcc rId="0" sId="3" dxf="1">
      <nc r="M120">
        <v>88.65</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M121">
        <v>90.05</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M122">
        <v>85</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M123"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M124">
        <v>99</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M125"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fmt sheetId="3" sqref="M12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cc rId="0" sId="3" dxf="1">
      <nc r="M127">
        <v>69</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M128">
        <v>100</v>
      </nc>
      <ndxf>
        <font>
          <sz val="10"/>
          <color theme="1"/>
          <name val="Cordia New"/>
          <family val="2"/>
          <scheme val="none"/>
        </font>
        <alignment horizontal="right" vertical="center" wrapText="1"/>
        <border outline="0">
          <right style="medium">
            <color indexed="64"/>
          </right>
          <bottom style="medium">
            <color indexed="64"/>
          </bottom>
        </border>
      </ndxf>
    </rcc>
    <rcc rId="0" sId="3" dxf="1">
      <nc r="M129">
        <v>547</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M130">
        <v>100</v>
      </nc>
      <ndxf>
        <font>
          <sz val="10"/>
          <color theme="1"/>
          <name val="Cordia New"/>
          <family val="2"/>
          <scheme val="none"/>
        </font>
        <alignment horizontal="right" vertical="center" wrapText="1"/>
        <border outline="0">
          <right style="medium">
            <color indexed="64"/>
          </right>
          <bottom style="medium">
            <color indexed="64"/>
          </bottom>
        </border>
      </ndxf>
    </rcc>
    <rcc rId="0" sId="3" dxf="1">
      <nc r="M131">
        <v>909</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M132">
        <v>100</v>
      </nc>
      <ndxf>
        <font>
          <sz val="10"/>
          <color theme="1"/>
          <name val="Cordia New"/>
          <family val="2"/>
          <scheme val="none"/>
        </font>
        <alignment horizontal="right" vertical="center" wrapText="1"/>
        <border outline="0">
          <right style="medium">
            <color indexed="64"/>
          </right>
          <bottom style="medium">
            <color indexed="64"/>
          </bottom>
        </border>
      </ndxf>
    </rcc>
    <rcc rId="0" sId="3" dxf="1" numFmtId="3">
      <nc r="M133">
        <v>4158</v>
      </nc>
      <ndxf>
        <font>
          <sz val="10"/>
          <color rgb="FF000000"/>
          <name val="Cordia New"/>
          <family val="2"/>
          <scheme val="none"/>
        </font>
        <numFmt numFmtId="3" formatCode="#,##0"/>
        <alignment horizontal="right" vertical="center" wrapText="1"/>
        <border outline="0">
          <right style="medium">
            <color indexed="64"/>
          </right>
          <bottom style="medium">
            <color indexed="64"/>
          </bottom>
        </border>
      </ndxf>
    </rcc>
    <rcc rId="0" sId="3" dxf="1">
      <nc r="M134">
        <v>100</v>
      </nc>
      <ndxf>
        <font>
          <sz val="10"/>
          <color theme="1"/>
          <name val="Cordia New"/>
          <family val="2"/>
          <scheme val="none"/>
        </font>
        <alignment horizontal="right" vertical="center" wrapText="1"/>
        <border outline="0">
          <right style="medium">
            <color indexed="64"/>
          </right>
          <bottom style="medium">
            <color indexed="64"/>
          </bottom>
        </border>
      </ndxf>
    </rcc>
    <rfmt sheetId="3" sqref="M135"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s="1" dxf="1" numFmtId="34">
      <nc r="M136">
        <v>1930</v>
      </nc>
      <ndxf>
        <font>
          <sz val="10"/>
          <color rgb="FF000000"/>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s="1" dxf="1">
      <nc r="M137">
        <f>M136/$M$10*100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s="1" dxf="1" numFmtId="34">
      <nc r="M138">
        <v>259</v>
      </nc>
      <ndxf>
        <font>
          <sz val="10"/>
          <color rgb="FF000000"/>
          <name val="Cordia New"/>
          <family val="2"/>
          <scheme val="none"/>
        </font>
        <numFmt numFmtId="187" formatCode="_-* #,##0_-;\-* #,##0_-;_-* &quot;-&quot;??_-;_-@_-"/>
        <alignment horizontal="right" vertical="center" wrapText="1"/>
        <border outline="0">
          <left style="medium">
            <color indexed="64"/>
          </left>
          <top style="medium">
            <color indexed="64"/>
          </top>
          <bottom style="medium">
            <color indexed="64"/>
          </bottom>
        </border>
      </ndxf>
    </rcc>
    <rcc rId="0" sId="3" s="1" dxf="1">
      <nc r="M139">
        <f>M138/SUM(M41:N41,M43:N43)*100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c r="M140">
        <v>17</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s="1" dxf="1">
      <nc r="M141">
        <f>M140/SUM($M$41:$N$41)*100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c r="M142">
        <v>242</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s="1" dxf="1">
      <nc r="M143">
        <f>M142/SUM($M$43:$N$43)*100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c r="M144">
        <v>9</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s="1" dxf="1">
      <nc r="M145">
        <f>M144/18*100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c r="M146">
        <v>2</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s="1" dxf="1">
      <nc r="M147">
        <f>M146/$M$150*100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c r="M148">
        <v>1</v>
      </nc>
      <ndxf>
        <font>
          <sz val="10"/>
          <color rgb="FFFF0000"/>
          <name val="Cordia New"/>
          <family val="2"/>
          <scheme val="none"/>
        </font>
        <alignment horizontal="right" vertical="center" wrapText="1"/>
        <border outline="0">
          <right style="medium">
            <color indexed="64"/>
          </right>
          <bottom style="medium">
            <color indexed="64"/>
          </bottom>
        </border>
      </ndxf>
    </rcc>
    <rfmt sheetId="3" sqref="M14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M150">
        <f>SUM(M151:N153)</f>
      </nc>
      <ndxf>
        <font>
          <sz val="10"/>
          <color rgb="FF0000FF"/>
          <name val="Cordia New"/>
          <family val="2"/>
          <scheme val="none"/>
        </font>
        <alignment horizontal="right" vertical="center" wrapText="1"/>
        <border outline="0">
          <left style="medium">
            <color indexed="64"/>
          </left>
          <top style="medium">
            <color indexed="64"/>
          </top>
          <bottom style="medium">
            <color indexed="64"/>
          </bottom>
        </border>
      </ndxf>
    </rcc>
    <rcc rId="0" sId="3" dxf="1">
      <nc r="M151">
        <v>1</v>
      </nc>
      <ndxf>
        <font>
          <sz val="10"/>
          <color rgb="FFFF0000"/>
          <name val="Cordia New"/>
          <family val="2"/>
          <scheme val="none"/>
        </font>
        <alignment horizontal="right" vertical="center" wrapText="1"/>
        <border outline="0">
          <left style="medium">
            <color indexed="64"/>
          </left>
          <top style="medium">
            <color indexed="64"/>
          </top>
          <bottom style="medium">
            <color indexed="64"/>
          </bottom>
        </border>
      </ndxf>
    </rcc>
    <rcc rId="0" sId="3" dxf="1">
      <nc r="M152">
        <v>5</v>
      </nc>
      <ndxf>
        <font>
          <sz val="10"/>
          <color rgb="FFFF0000"/>
          <name val="Cordia New"/>
          <family val="2"/>
          <scheme val="none"/>
        </font>
        <alignment horizontal="right" vertical="center" wrapText="1"/>
        <border outline="0">
          <left style="medium">
            <color indexed="64"/>
          </left>
          <top style="medium">
            <color indexed="64"/>
          </top>
          <bottom style="medium">
            <color indexed="64"/>
          </bottom>
        </border>
      </ndxf>
    </rcc>
    <rcc rId="0" sId="3" dxf="1">
      <nc r="M153">
        <v>9</v>
      </nc>
      <ndxf>
        <font>
          <sz val="10"/>
          <color rgb="FFFF0000"/>
          <name val="Cordia New"/>
          <family val="2"/>
          <scheme val="none"/>
        </font>
        <alignment horizontal="right" vertical="center" wrapText="1"/>
        <border outline="0">
          <left style="medium">
            <color indexed="64"/>
          </left>
          <top style="medium">
            <color indexed="64"/>
          </top>
          <bottom style="medium">
            <color indexed="64"/>
          </bottom>
        </border>
      </ndxf>
    </rcc>
    <rfmt sheetId="3" sqref="M154"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M155">
        <v>100</v>
      </nc>
      <ndxf>
        <font>
          <sz val="10"/>
          <color auto="1"/>
          <name val="Cordia New"/>
          <family val="2"/>
          <scheme val="none"/>
        </font>
        <alignment horizontal="right" vertical="center" wrapText="1"/>
        <border outline="0">
          <right style="medium">
            <color indexed="64"/>
          </right>
          <top style="medium">
            <color indexed="64"/>
          </top>
          <bottom style="medium">
            <color indexed="64"/>
          </bottom>
        </border>
      </ndxf>
    </rcc>
    <rfmt sheetId="3" sqref="M156" start="0" length="0">
      <dxf>
        <font>
          <b/>
          <sz val="16"/>
          <color rgb="FFFFFFFF"/>
          <name val="Cordia New"/>
          <family val="2"/>
          <scheme val="none"/>
        </font>
        <fill>
          <patternFill patternType="solid">
            <bgColor theme="9" tint="-0.249977111117893"/>
          </patternFill>
        </fill>
        <alignment vertical="center"/>
        <border outline="0">
          <top style="medium">
            <color indexed="64"/>
          </top>
          <bottom style="medium">
            <color indexed="64"/>
          </bottom>
        </border>
      </dxf>
    </rfmt>
    <rfmt sheetId="3" sqref="M157"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158"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M159"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160"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1"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2"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3"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4"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165"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6"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7"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8"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9"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M170" start="0" length="0">
      <dxf>
        <font>
          <b/>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171"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2"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3"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4"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5" start="0" length="0">
      <dxf>
        <font>
          <b/>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176"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7"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8"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9"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0"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M181"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182"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3"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4"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5"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6"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187"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8"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9"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90"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91"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M192"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193"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194"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195"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19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M197"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198"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99"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00"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01"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02"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203"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204"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M205" start="0" length="0">
      <dxf>
        <font>
          <b/>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206"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07"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08"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09"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210"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M211"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212"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13"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14"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15"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16"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217"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M218" start="0" length="0">
      <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dxf>
    </rfmt>
    <rfmt sheetId="3" sqref="M219"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20"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21"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22"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23"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M224"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cc rId="0" sId="3" dxf="1">
      <nc r="M225">
        <v>0</v>
      </nc>
      <ndxf>
        <font>
          <sz val="10"/>
          <color rgb="FF000000"/>
          <name val="Cordia New"/>
          <family val="2"/>
          <scheme val="none"/>
        </font>
        <fill>
          <patternFill patternType="solid">
            <bgColor rgb="FFFFFF00"/>
          </patternFill>
        </fill>
        <alignment horizontal="right" vertical="center" wrapText="1"/>
        <border outline="0">
          <left style="medium">
            <color indexed="64"/>
          </left>
          <top style="medium">
            <color indexed="64"/>
          </top>
          <bottom style="medium">
            <color indexed="64"/>
          </bottom>
        </border>
      </ndxf>
    </rcc>
    <rfmt sheetId="3" sqref="M226" start="0" length="0">
      <dxf>
        <font>
          <sz val="10"/>
          <color theme="1"/>
          <name val="Tahoma"/>
          <family val="2"/>
          <scheme val="minor"/>
        </font>
      </dxf>
    </rfmt>
    <rfmt sheetId="3" sqref="M227" start="0" length="0">
      <dxf>
        <font>
          <sz val="10"/>
          <color theme="1"/>
          <name val="Tahoma"/>
          <family val="2"/>
          <scheme val="minor"/>
        </font>
      </dxf>
    </rfmt>
    <rfmt sheetId="3" sqref="M228" start="0" length="0">
      <dxf>
        <font>
          <sz val="10"/>
          <color theme="1"/>
          <name val="Tahoma"/>
          <family val="2"/>
          <scheme val="minor"/>
        </font>
      </dxf>
    </rfmt>
    <rfmt sheetId="3" sqref="M229" start="0" length="0">
      <dxf>
        <font>
          <sz val="10"/>
          <color theme="1"/>
          <name val="Tahoma"/>
          <family val="2"/>
          <scheme val="minor"/>
        </font>
      </dxf>
    </rfmt>
    <rfmt sheetId="3" sqref="M230" start="0" length="0">
      <dxf>
        <font>
          <sz val="10"/>
          <color theme="1"/>
          <name val="Tahoma"/>
          <family val="2"/>
          <scheme val="minor"/>
        </font>
      </dxf>
    </rfmt>
    <rfmt sheetId="3" sqref="M231" start="0" length="0">
      <dxf>
        <font>
          <sz val="10"/>
          <color theme="1"/>
          <name val="Tahoma"/>
          <family val="2"/>
          <scheme val="minor"/>
        </font>
      </dxf>
    </rfmt>
    <rfmt sheetId="3" sqref="M232" start="0" length="0">
      <dxf>
        <font>
          <sz val="10"/>
          <color theme="1"/>
          <name val="Tahoma"/>
          <family val="2"/>
          <scheme val="minor"/>
        </font>
      </dxf>
    </rfmt>
    <rfmt sheetId="3" sqref="M233" start="0" length="0">
      <dxf>
        <font>
          <sz val="10"/>
          <color theme="1"/>
          <name val="Tahoma"/>
          <family val="2"/>
          <scheme val="minor"/>
        </font>
      </dxf>
    </rfmt>
    <rfmt sheetId="3" sqref="M234" start="0" length="0">
      <dxf>
        <font>
          <sz val="10"/>
          <color theme="1"/>
          <name val="Tahoma"/>
          <family val="2"/>
          <scheme val="minor"/>
        </font>
      </dxf>
    </rfmt>
    <rfmt sheetId="3" sqref="M235" start="0" length="0">
      <dxf>
        <font>
          <sz val="10"/>
          <color theme="1"/>
          <name val="Tahoma"/>
          <family val="2"/>
          <scheme val="minor"/>
        </font>
      </dxf>
    </rfmt>
    <rfmt sheetId="3" sqref="M236" start="0" length="0">
      <dxf>
        <font>
          <sz val="10"/>
          <color theme="1"/>
          <name val="Tahoma"/>
          <family val="2"/>
          <scheme val="minor"/>
        </font>
      </dxf>
    </rfmt>
    <rfmt sheetId="3" sqref="M237" start="0" length="0">
      <dxf>
        <font>
          <sz val="10"/>
          <color theme="1"/>
          <name val="Tahoma"/>
          <family val="2"/>
          <scheme val="minor"/>
        </font>
      </dxf>
    </rfmt>
    <rfmt sheetId="3" sqref="M238" start="0" length="0">
      <dxf>
        <font>
          <sz val="10"/>
          <color theme="1"/>
          <name val="Tahoma"/>
          <family val="2"/>
          <scheme val="minor"/>
        </font>
      </dxf>
    </rfmt>
    <rfmt sheetId="3" sqref="M239" start="0" length="0">
      <dxf>
        <font>
          <sz val="10"/>
          <color theme="1"/>
          <name val="Tahoma"/>
          <family val="2"/>
          <scheme val="minor"/>
        </font>
      </dxf>
    </rfmt>
    <rfmt sheetId="3" sqref="M240" start="0" length="0">
      <dxf>
        <font>
          <sz val="10"/>
          <color theme="1"/>
          <name val="Tahoma"/>
          <family val="2"/>
          <scheme val="minor"/>
        </font>
      </dxf>
    </rfmt>
    <rfmt sheetId="3" sqref="M241" start="0" length="0">
      <dxf>
        <font>
          <sz val="10"/>
          <color theme="1"/>
          <name val="Tahoma"/>
          <family val="2"/>
          <scheme val="minor"/>
        </font>
      </dxf>
    </rfmt>
    <rfmt sheetId="3" sqref="M242" start="0" length="0">
      <dxf>
        <font>
          <sz val="10"/>
          <color theme="1"/>
          <name val="Tahoma"/>
          <family val="2"/>
          <scheme val="minor"/>
        </font>
      </dxf>
    </rfmt>
    <rfmt sheetId="3" sqref="M243" start="0" length="0">
      <dxf>
        <font>
          <sz val="10"/>
          <color theme="1"/>
          <name val="Tahoma"/>
          <family val="2"/>
          <scheme val="minor"/>
        </font>
      </dxf>
    </rfmt>
    <rfmt sheetId="3" sqref="M244" start="0" length="0">
      <dxf>
        <font>
          <sz val="10"/>
          <color theme="1"/>
          <name val="Tahoma"/>
          <family val="2"/>
          <scheme val="minor"/>
        </font>
      </dxf>
    </rfmt>
    <rfmt sheetId="3" sqref="M245" start="0" length="0">
      <dxf>
        <font>
          <sz val="10"/>
          <color theme="1"/>
          <name val="Tahoma"/>
          <family val="2"/>
          <scheme val="minor"/>
        </font>
      </dxf>
    </rfmt>
    <rfmt sheetId="3" sqref="M246" start="0" length="0">
      <dxf>
        <font>
          <sz val="10"/>
          <color theme="1"/>
          <name val="Tahoma"/>
          <family val="2"/>
          <scheme val="minor"/>
        </font>
      </dxf>
    </rfmt>
    <rfmt sheetId="3" sqref="M247" start="0" length="0">
      <dxf>
        <font>
          <sz val="10"/>
          <color theme="1"/>
          <name val="Tahoma"/>
          <family val="2"/>
          <scheme val="minor"/>
        </font>
      </dxf>
    </rfmt>
    <rfmt sheetId="3" sqref="M248" start="0" length="0">
      <dxf>
        <font>
          <sz val="10"/>
          <color theme="1"/>
          <name val="Tahoma"/>
          <family val="2"/>
          <scheme val="minor"/>
        </font>
      </dxf>
    </rfmt>
    <rfmt sheetId="3" sqref="M249" start="0" length="0">
      <dxf>
        <font>
          <sz val="10"/>
          <color theme="1"/>
          <name val="Tahoma"/>
          <family val="2"/>
          <scheme val="minor"/>
        </font>
      </dxf>
    </rfmt>
    <rfmt sheetId="3" sqref="M250" start="0" length="0">
      <dxf>
        <font>
          <sz val="10"/>
          <color theme="1"/>
          <name val="Tahoma"/>
          <family val="2"/>
          <scheme val="minor"/>
        </font>
      </dxf>
    </rfmt>
    <rfmt sheetId="3" sqref="M251" start="0" length="0">
      <dxf>
        <font>
          <sz val="10"/>
          <color theme="1"/>
          <name val="Tahoma"/>
          <family val="2"/>
          <scheme val="minor"/>
        </font>
      </dxf>
    </rfmt>
    <rfmt sheetId="3" sqref="M252" start="0" length="0">
      <dxf>
        <font>
          <sz val="10"/>
          <color theme="1"/>
          <name val="Tahoma"/>
          <family val="2"/>
          <scheme val="minor"/>
        </font>
      </dxf>
    </rfmt>
    <rfmt sheetId="3" sqref="M253" start="0" length="0">
      <dxf>
        <font>
          <sz val="10"/>
          <color theme="1"/>
          <name val="Tahoma"/>
          <family val="2"/>
          <scheme val="minor"/>
        </font>
      </dxf>
    </rfmt>
    <rfmt sheetId="3" sqref="M254" start="0" length="0">
      <dxf>
        <font>
          <sz val="10"/>
          <color theme="1"/>
          <name val="Tahoma"/>
          <family val="2"/>
          <scheme val="minor"/>
        </font>
      </dxf>
    </rfmt>
    <rfmt sheetId="3" sqref="M255" start="0" length="0">
      <dxf>
        <font>
          <sz val="10"/>
          <color theme="1"/>
          <name val="Tahoma"/>
          <family val="2"/>
          <scheme val="minor"/>
        </font>
      </dxf>
    </rfmt>
    <rfmt sheetId="3" sqref="M256" start="0" length="0">
      <dxf>
        <font>
          <sz val="10"/>
          <color theme="1"/>
          <name val="Tahoma"/>
          <family val="2"/>
          <scheme val="minor"/>
        </font>
      </dxf>
    </rfmt>
    <rfmt sheetId="3" sqref="M257" start="0" length="0">
      <dxf>
        <font>
          <sz val="10"/>
          <color theme="1"/>
          <name val="Tahoma"/>
          <family val="2"/>
          <scheme val="minor"/>
        </font>
      </dxf>
    </rfmt>
    <rfmt sheetId="3" sqref="M258" start="0" length="0">
      <dxf>
        <font>
          <sz val="10"/>
          <color theme="1"/>
          <name val="Tahoma"/>
          <family val="2"/>
          <scheme val="minor"/>
        </font>
      </dxf>
    </rfmt>
    <rfmt sheetId="3" sqref="M259" start="0" length="0">
      <dxf>
        <font>
          <sz val="10"/>
          <color theme="1"/>
          <name val="Tahoma"/>
          <family val="2"/>
          <scheme val="minor"/>
        </font>
      </dxf>
    </rfmt>
    <rfmt sheetId="3" sqref="M260" start="0" length="0">
      <dxf>
        <font>
          <sz val="10"/>
          <color theme="1"/>
          <name val="Tahoma"/>
          <family val="2"/>
          <scheme val="minor"/>
        </font>
      </dxf>
    </rfmt>
    <rfmt sheetId="3" sqref="M261" start="0" length="0">
      <dxf>
        <font>
          <sz val="10"/>
          <color theme="1"/>
          <name val="Tahoma"/>
          <family val="2"/>
          <scheme val="minor"/>
        </font>
      </dxf>
    </rfmt>
    <rfmt sheetId="3" sqref="M262" start="0" length="0">
      <dxf>
        <font>
          <sz val="10"/>
          <color theme="1"/>
          <name val="Tahoma"/>
          <family val="2"/>
          <scheme val="minor"/>
        </font>
      </dxf>
    </rfmt>
    <rfmt sheetId="3" sqref="M263" start="0" length="0">
      <dxf>
        <font>
          <sz val="10"/>
          <color theme="1"/>
          <name val="Tahoma"/>
          <family val="2"/>
          <scheme val="minor"/>
        </font>
      </dxf>
    </rfmt>
    <rfmt sheetId="3" sqref="M264" start="0" length="0">
      <dxf>
        <font>
          <sz val="10"/>
          <color theme="1"/>
          <name val="Tahoma"/>
          <family val="2"/>
          <scheme val="minor"/>
        </font>
      </dxf>
    </rfmt>
    <rfmt sheetId="3" sqref="M265" start="0" length="0">
      <dxf>
        <font>
          <sz val="10"/>
          <color theme="1"/>
          <name val="Tahoma"/>
          <family val="2"/>
          <scheme val="minor"/>
        </font>
      </dxf>
    </rfmt>
    <rfmt sheetId="3" sqref="M266" start="0" length="0">
      <dxf>
        <font>
          <sz val="10"/>
          <color theme="1"/>
          <name val="Tahoma"/>
          <family val="2"/>
          <scheme val="minor"/>
        </font>
      </dxf>
    </rfmt>
    <rfmt sheetId="3" sqref="M267" start="0" length="0">
      <dxf>
        <font>
          <sz val="10"/>
          <color theme="1"/>
          <name val="Tahoma"/>
          <family val="2"/>
          <scheme val="minor"/>
        </font>
      </dxf>
    </rfmt>
    <rfmt sheetId="3" sqref="M268" start="0" length="0">
      <dxf>
        <font>
          <sz val="10"/>
          <color theme="1"/>
          <name val="Tahoma"/>
          <family val="2"/>
          <scheme val="minor"/>
        </font>
      </dxf>
    </rfmt>
    <rfmt sheetId="3" sqref="M269" start="0" length="0">
      <dxf>
        <font>
          <sz val="10"/>
          <color theme="1"/>
          <name val="Tahoma"/>
          <family val="2"/>
          <scheme val="minor"/>
        </font>
      </dxf>
    </rfmt>
    <rfmt sheetId="3" sqref="M270" start="0" length="0">
      <dxf>
        <font>
          <sz val="10"/>
          <color theme="1"/>
          <name val="Tahoma"/>
          <family val="2"/>
          <scheme val="minor"/>
        </font>
      </dxf>
    </rfmt>
    <rfmt sheetId="3" sqref="M271" start="0" length="0">
      <dxf>
        <font>
          <sz val="10"/>
          <color theme="1"/>
          <name val="Tahoma"/>
          <family val="2"/>
          <scheme val="minor"/>
        </font>
      </dxf>
    </rfmt>
    <rfmt sheetId="3" sqref="M272" start="0" length="0">
      <dxf>
        <font>
          <sz val="10"/>
          <color theme="1"/>
          <name val="Tahoma"/>
          <family val="2"/>
          <scheme val="minor"/>
        </font>
      </dxf>
    </rfmt>
    <rfmt sheetId="3" sqref="M273" start="0" length="0">
      <dxf>
        <font>
          <sz val="10"/>
          <color theme="1"/>
          <name val="Tahoma"/>
          <family val="2"/>
          <scheme val="minor"/>
        </font>
      </dxf>
    </rfmt>
    <rfmt sheetId="3" sqref="M274" start="0" length="0">
      <dxf>
        <font>
          <sz val="10"/>
          <color theme="1"/>
          <name val="Tahoma"/>
          <family val="2"/>
          <scheme val="minor"/>
        </font>
      </dxf>
    </rfmt>
    <rfmt sheetId="3" sqref="M275" start="0" length="0">
      <dxf>
        <font>
          <sz val="10"/>
          <color theme="1"/>
          <name val="Tahoma"/>
          <family val="2"/>
          <scheme val="minor"/>
        </font>
      </dxf>
    </rfmt>
    <rfmt sheetId="3" sqref="M276" start="0" length="0">
      <dxf>
        <font>
          <sz val="10"/>
          <color theme="1"/>
          <name val="Tahoma"/>
          <family val="2"/>
          <scheme val="minor"/>
        </font>
      </dxf>
    </rfmt>
    <rfmt sheetId="3" sqref="M277" start="0" length="0">
      <dxf>
        <font>
          <sz val="10"/>
          <color theme="1"/>
          <name val="Tahoma"/>
          <family val="2"/>
          <scheme val="minor"/>
        </font>
      </dxf>
    </rfmt>
    <rfmt sheetId="3" sqref="M278" start="0" length="0">
      <dxf>
        <font>
          <sz val="10"/>
          <color theme="1"/>
          <name val="Tahoma"/>
          <family val="2"/>
          <scheme val="minor"/>
        </font>
      </dxf>
    </rfmt>
    <rfmt sheetId="3" sqref="M279" start="0" length="0">
      <dxf>
        <font>
          <sz val="10"/>
          <color theme="1"/>
          <name val="Tahoma"/>
          <family val="2"/>
          <scheme val="minor"/>
        </font>
      </dxf>
    </rfmt>
    <rfmt sheetId="3" sqref="M280" start="0" length="0">
      <dxf>
        <font>
          <sz val="10"/>
          <color theme="1"/>
          <name val="Tahoma"/>
          <family val="2"/>
          <scheme val="minor"/>
        </font>
      </dxf>
    </rfmt>
  </rrc>
  <rrc rId="674" sId="3" ref="M1:M1048576" action="deleteCol">
    <rfmt sheetId="3" xfDxf="1" sqref="M1:M1048576" start="0" length="0"/>
    <rfmt sheetId="3" sqref="M1" start="0" length="0">
      <dxf>
        <font>
          <b/>
          <sz val="12"/>
          <color rgb="FFFFFFFF"/>
          <name val="Cordia New"/>
          <family val="2"/>
          <scheme val="none"/>
        </font>
        <fill>
          <patternFill patternType="solid">
            <bgColor rgb="FF42558C"/>
          </patternFill>
        </fill>
        <alignment vertical="center" wrapText="1"/>
        <border outline="0">
          <right style="medium">
            <color indexed="64"/>
          </right>
        </border>
      </dxf>
    </rfmt>
    <rfmt sheetId="3" sqref="M2" start="0" length="0">
      <dxf>
        <font>
          <b/>
          <sz val="14"/>
          <color rgb="FFFFFFFF"/>
          <name val="Cordia New"/>
          <family val="2"/>
          <scheme val="none"/>
        </font>
        <fill>
          <patternFill patternType="solid">
            <bgColor rgb="FF42558C"/>
          </patternFill>
        </fill>
        <alignment vertical="center" wrapText="1"/>
        <border outline="0">
          <right style="medium">
            <color indexed="64"/>
          </right>
        </border>
      </dxf>
    </rfmt>
    <rfmt sheetId="3" sqref="M3" start="0" length="0">
      <dxf>
        <font>
          <b/>
          <sz val="12"/>
          <color rgb="FF624C36"/>
          <name val="Cordia New"/>
          <family val="2"/>
          <scheme val="none"/>
        </font>
        <fill>
          <patternFill patternType="solid">
            <bgColor rgb="FF42558C"/>
          </patternFill>
        </fill>
        <alignment vertical="center" wrapText="1"/>
        <border outline="0">
          <right style="medium">
            <color indexed="64"/>
          </right>
          <bottom style="medium">
            <color indexed="64"/>
          </bottom>
        </border>
      </dxf>
    </rfmt>
    <rfmt sheetId="3" sqref="M4" start="0" length="0">
      <dxf>
        <font>
          <b/>
          <sz val="10"/>
          <color rgb="FF624C36"/>
          <name val="Cordia New"/>
          <family val="2"/>
          <scheme val="none"/>
        </font>
        <fill>
          <patternFill patternType="solid">
            <bgColor rgb="FFE9E0D7"/>
          </patternFill>
        </fill>
        <alignment horizontal="center" vertical="center" wrapText="1"/>
        <border outline="0">
          <right style="medium">
            <color indexed="64"/>
          </right>
          <top style="medium">
            <color indexed="64"/>
          </top>
        </border>
      </dxf>
    </rfmt>
    <rfmt sheetId="3" sqref="M5" start="0" length="0">
      <dxf>
        <font>
          <b/>
          <sz val="10"/>
          <color rgb="FF624C36"/>
          <name val="Cordia New"/>
          <family val="2"/>
          <scheme val="none"/>
        </font>
        <fill>
          <patternFill patternType="solid">
            <bgColor rgb="FFE9E0D7"/>
          </patternFill>
        </fill>
        <alignment horizontal="center" vertical="center" wrapText="1"/>
        <border outline="0">
          <right style="medium">
            <color indexed="64"/>
          </right>
          <top style="medium">
            <color indexed="64"/>
          </top>
          <bottom style="medium">
            <color indexed="64"/>
          </bottom>
        </border>
      </dxf>
    </rfmt>
    <rcc rId="0" sId="3" dxf="1">
      <nc r="M6" t="inlineStr">
        <is>
          <t>Female</t>
        </is>
      </nc>
      <ndxf>
        <font>
          <b/>
          <sz val="10"/>
          <color rgb="FF624C36"/>
          <name val="Cordia New"/>
          <family val="2"/>
          <scheme val="none"/>
        </font>
        <fill>
          <patternFill patternType="solid">
            <bgColor rgb="FFE9E0D7"/>
          </patternFill>
        </fill>
        <alignment horizontal="center" vertical="center" wrapText="1"/>
        <border outline="0">
          <right style="medium">
            <color indexed="64"/>
          </right>
          <bottom style="medium">
            <color indexed="64"/>
          </bottom>
        </border>
      </ndxf>
    </rcc>
    <rfmt sheetId="3" sqref="M7"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fmt sheetId="3" s="1" sqref="M8" start="0" length="0">
      <dxf>
        <font>
          <sz val="10"/>
          <color rgb="FF0000FF"/>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cc rId="0" sId="3" s="1" dxf="1" numFmtId="34">
      <nc r="M9">
        <v>2155</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fmt sheetId="3" s="1" sqref="M10" start="0" length="0">
      <dxf>
        <font>
          <sz val="10"/>
          <color rgb="FF0000FF"/>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cc rId="0" sId="3" s="1" dxf="1" numFmtId="34">
      <nc r="M11">
        <v>1930</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fmt sheetId="3" s="1" sqref="M12" start="0" length="0">
      <dxf>
        <font>
          <sz val="10"/>
          <color rgb="FF0000FF"/>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cc rId="0" sId="3" s="1" dxf="1" numFmtId="34">
      <nc r="M13">
        <v>207</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fmt sheetId="3" s="1" sqref="M14" start="0" length="0">
      <dxf>
        <font>
          <sz val="10"/>
          <color rgb="FF0000FF"/>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cc rId="0" sId="3" dxf="1">
      <nc r="M15">
        <v>19</v>
      </nc>
      <ndxf>
        <font>
          <sz val="10"/>
          <color rgb="FF000000"/>
          <name val="Cordia New"/>
          <family val="2"/>
          <scheme val="none"/>
        </font>
        <alignment horizontal="right" vertical="center" wrapText="1"/>
        <border outline="0">
          <right style="medium">
            <color indexed="64"/>
          </right>
          <top style="medium">
            <color indexed="64"/>
          </top>
          <bottom style="medium">
            <color indexed="64"/>
          </bottom>
        </border>
      </ndxf>
    </rcc>
    <rfmt sheetId="3" sqref="M16"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cc rId="0" sId="3" s="1" dxf="1" numFmtId="34">
      <nc r="M17">
        <v>1289</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umFmtId="34">
      <nc r="M18">
        <v>637</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umFmtId="34">
      <nc r="M19">
        <v>4</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fmt sheetId="3" sqref="M20"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cc rId="0" sId="3" dxf="1">
      <nc r="M21">
        <f>SUM(M22:M24)</f>
      </nc>
      <ndxf>
        <font>
          <sz val="10"/>
          <color rgb="FF0000FF"/>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22">
        <v>1110</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umFmtId="34">
      <nc r="M23">
        <v>637</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umFmtId="34">
      <nc r="M24">
        <v>4</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dxf="1">
      <nc r="M25">
        <f>SUM(M26:M28)</f>
      </nc>
      <ndxf>
        <font>
          <sz val="10"/>
          <color rgb="FF0000FF"/>
          <name val="Cordia New"/>
          <family val="2"/>
          <scheme val="none"/>
        </font>
        <numFmt numFmtId="187" formatCode="_-* #,##0_-;\-* #,##0_-;_-* &quot;-&quot;??_-;_-@_-"/>
        <alignment horizontal="right" vertical="center" wrapText="1"/>
        <border outline="0">
          <right style="medium">
            <color indexed="64"/>
          </right>
          <bottom style="medium">
            <color indexed="64"/>
          </bottom>
        </border>
      </ndxf>
    </rcc>
    <rcc rId="0" sId="3" s="1" dxf="1" numFmtId="34">
      <nc r="M26">
        <v>179</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umFmtId="4">
      <nc r="M27">
        <v>0</v>
      </nc>
      <ndxf>
        <font>
          <sz val="10"/>
          <color rgb="FF000000"/>
          <name val="Cordia New"/>
          <family val="2"/>
          <scheme val="none"/>
        </font>
        <numFmt numFmtId="188" formatCode="#,##0_ ;\-#,##0\ "/>
        <alignment horizontal="right" vertical="center" wrapText="1"/>
        <border outline="0">
          <right style="medium">
            <color indexed="64"/>
          </right>
          <top style="medium">
            <color indexed="64"/>
          </top>
          <bottom style="medium">
            <color indexed="64"/>
          </bottom>
        </border>
      </ndxf>
    </rcc>
    <rcc rId="0" sId="3" s="1" dxf="1" numFmtId="4">
      <nc r="M28">
        <v>0</v>
      </nc>
      <ndxf>
        <font>
          <sz val="10"/>
          <color rgb="FF000000"/>
          <name val="Cordia New"/>
          <family val="2"/>
          <scheme val="none"/>
        </font>
        <numFmt numFmtId="188" formatCode="#,##0_ ;\-#,##0\ "/>
        <alignment horizontal="right" vertical="center" wrapText="1"/>
        <border outline="0">
          <right style="medium">
            <color indexed="64"/>
          </right>
          <top style="medium">
            <color indexed="64"/>
          </top>
          <bottom style="medium">
            <color indexed="64"/>
          </bottom>
        </border>
      </ndxf>
    </rcc>
    <rfmt sheetId="3" sqref="M29"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cc rId="0" sId="3" s="1" dxf="1" numFmtId="4">
      <nc r="M30">
        <v>1930</v>
      </nc>
      <ndxf>
        <font>
          <sz val="10"/>
          <color theme="1"/>
          <name val="Cordia New"/>
          <family val="2"/>
          <scheme val="none"/>
        </font>
        <numFmt numFmtId="188" formatCode="#,##0_ ;\-#,##0\ "/>
        <alignment horizontal="right" vertical="center" wrapText="1"/>
        <border outline="0">
          <right style="medium">
            <color indexed="64"/>
          </right>
          <top style="medium">
            <color indexed="64"/>
          </top>
          <bottom style="medium">
            <color indexed="64"/>
          </bottom>
        </border>
      </ndxf>
    </rcc>
    <rcc rId="0" sId="3" s="1" dxf="1" numFmtId="4">
      <nc r="M31">
        <v>0</v>
      </nc>
      <ndxf>
        <font>
          <sz val="10"/>
          <color rgb="FF000000"/>
          <name val="Cordia New"/>
          <family val="2"/>
          <scheme val="none"/>
        </font>
        <numFmt numFmtId="188" formatCode="#,##0_ ;\-#,##0\ "/>
        <alignment horizontal="right" vertical="center" wrapText="1"/>
        <border outline="0">
          <right style="medium">
            <color indexed="64"/>
          </right>
          <top style="medium">
            <color indexed="64"/>
          </top>
          <bottom style="medium">
            <color indexed="64"/>
          </bottom>
        </border>
      </ndxf>
    </rcc>
    <rfmt sheetId="3" sqref="M32"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cc rId="0" sId="3" dxf="1">
      <nc r="M33">
        <f>M34/#REF!*100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34">
        <v>380</v>
      </nc>
      <ndxf>
        <font>
          <sz val="10"/>
          <color theme="1"/>
          <name val="Cordia New"/>
          <family val="2"/>
          <scheme val="none"/>
        </font>
        <numFmt numFmtId="188" formatCode="#,##0_ ;\-#,##0\ "/>
        <alignment horizontal="right" vertical="center" wrapText="1"/>
        <border outline="0">
          <right style="medium">
            <color indexed="64"/>
          </right>
          <top style="medium">
            <color indexed="64"/>
          </top>
          <bottom style="medium">
            <color indexed="64"/>
          </bottom>
        </border>
      </ndxf>
    </rcc>
    <rcc rId="0" sId="3" dxf="1">
      <nc r="M35">
        <f>M36/#REF!*100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36">
        <v>1351</v>
      </nc>
      <ndxf>
        <font>
          <sz val="10"/>
          <color theme="1"/>
          <name val="Cordia New"/>
          <family val="2"/>
          <scheme val="none"/>
        </font>
        <numFmt numFmtId="188" formatCode="#,##0_ ;\-#,##0\ "/>
        <alignment horizontal="right" vertical="center" wrapText="1"/>
        <border outline="0">
          <right style="medium">
            <color indexed="64"/>
          </right>
          <top style="medium">
            <color indexed="64"/>
          </top>
          <bottom style="medium">
            <color indexed="64"/>
          </bottom>
        </border>
      </ndxf>
    </rcc>
    <rcc rId="0" sId="3" dxf="1">
      <nc r="M37">
        <f>M38/#REF!*100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38">
        <v>199</v>
      </nc>
      <ndxf>
        <font>
          <sz val="10"/>
          <color theme="1"/>
          <name val="Cordia New"/>
          <family val="2"/>
          <scheme val="none"/>
        </font>
        <numFmt numFmtId="188" formatCode="#,##0_ ;\-#,##0\ "/>
        <alignment horizontal="right" vertical="center" wrapText="1"/>
        <border outline="0">
          <right style="medium">
            <color indexed="64"/>
          </right>
          <top style="medium">
            <color indexed="64"/>
          </top>
          <bottom style="medium">
            <color indexed="64"/>
          </bottom>
        </border>
      </ndxf>
    </rcc>
    <rfmt sheetId="3" sqref="M39"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cc rId="0" sId="3" dxf="1">
      <nc r="M40">
        <f>M41/#REF!*100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41">
        <v>17</v>
      </nc>
      <ndxf>
        <font>
          <sz val="10"/>
          <color theme="1"/>
          <name val="Cordia New"/>
          <family val="2"/>
          <scheme val="none"/>
        </font>
        <numFmt numFmtId="188" formatCode="#,##0_ ;\-#,##0\ "/>
        <alignment horizontal="right" vertical="center" wrapText="1"/>
        <border outline="0">
          <right style="medium">
            <color indexed="64"/>
          </right>
          <top style="medium">
            <color indexed="64"/>
          </top>
          <bottom style="medium">
            <color indexed="64"/>
          </bottom>
        </border>
      </ndxf>
    </rcc>
    <rcc rId="0" sId="3" dxf="1">
      <nc r="M42">
        <f>M43/#REF!*100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43">
        <v>242</v>
      </nc>
      <ndxf>
        <font>
          <sz val="10"/>
          <color theme="1"/>
          <name val="Cordia New"/>
          <family val="2"/>
          <scheme val="none"/>
        </font>
        <numFmt numFmtId="188" formatCode="#,##0_ ;\-#,##0\ "/>
        <alignment horizontal="right" vertical="center" wrapText="1"/>
        <border outline="0">
          <right style="medium">
            <color indexed="64"/>
          </right>
          <top style="medium">
            <color indexed="64"/>
          </top>
          <bottom style="medium">
            <color indexed="64"/>
          </bottom>
        </border>
      </ndxf>
    </rcc>
    <rcc rId="0" sId="3" dxf="1">
      <nc r="M44">
        <f>M45/#REF!*100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45">
        <v>453</v>
      </nc>
      <ndxf>
        <font>
          <sz val="10"/>
          <color theme="1"/>
          <name val="Cordia New"/>
          <family val="2"/>
          <scheme val="none"/>
        </font>
        <numFmt numFmtId="188" formatCode="#,##0_ ;\-#,##0\ "/>
        <alignment horizontal="right" vertical="center" wrapText="1"/>
        <border outline="0">
          <right style="medium">
            <color indexed="64"/>
          </right>
          <top style="medium">
            <color indexed="64"/>
          </top>
          <bottom style="medium">
            <color indexed="64"/>
          </bottom>
        </border>
      </ndxf>
    </rcc>
    <rcc rId="0" sId="3" dxf="1">
      <nc r="M46">
        <f>M47/#REF!*100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47">
        <v>1047</v>
      </nc>
      <ndxf>
        <font>
          <sz val="10"/>
          <color theme="1"/>
          <name val="Cordia New"/>
          <family val="2"/>
          <scheme val="none"/>
        </font>
        <numFmt numFmtId="188" formatCode="#,##0_ ;\-#,##0\ "/>
        <alignment horizontal="right" vertical="center" wrapText="1"/>
        <border outline="0">
          <right style="medium">
            <color indexed="64"/>
          </right>
          <top style="medium">
            <color indexed="64"/>
          </top>
          <bottom style="medium">
            <color indexed="64"/>
          </bottom>
        </border>
      </ndxf>
    </rcc>
    <rcc rId="0" sId="3" dxf="1">
      <nc r="M48">
        <f>M49/#REF!*100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4">
      <nc r="M49">
        <v>171</v>
      </nc>
      <ndxf>
        <font>
          <sz val="10"/>
          <color theme="1"/>
          <name val="Cordia New"/>
          <family val="2"/>
          <scheme val="none"/>
        </font>
        <numFmt numFmtId="188" formatCode="#,##0_ ;\-#,##0\ "/>
        <alignment horizontal="right" vertical="center" wrapText="1"/>
        <border outline="0">
          <right style="medium">
            <color indexed="64"/>
          </right>
          <top style="medium">
            <color indexed="64"/>
          </top>
          <bottom style="medium">
            <color indexed="64"/>
          </bottom>
        </border>
      </ndxf>
    </rcc>
    <rfmt sheetId="3" sqref="M50"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fmt sheetId="3" s="1" sqref="M51" start="0" length="0">
      <dxf>
        <font>
          <sz val="10"/>
          <color rgb="FF0000FF"/>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cc rId="0" sId="3" s="1" dxf="1" numFmtId="34">
      <nc r="M52">
        <v>271</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fmt sheetId="3" sqref="M53" start="0" length="0">
      <dxf>
        <font>
          <sz val="10"/>
          <color rgb="FF0000FF"/>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cc rId="0" sId="3" dxf="1">
      <nc r="M54">
        <f>M52/#REF!*100</f>
      </nc>
      <ndxf>
        <font>
          <sz val="10"/>
          <color rgb="FF0000FF"/>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fmt sheetId="3" sqref="M55"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cc rId="0" sId="3" s="1" dxf="1" numFmtId="1">
      <nc r="M56">
        <v>208</v>
      </nc>
      <ndxf>
        <font>
          <sz val="10"/>
          <color rgb="FF000000"/>
          <name val="Cordia New"/>
          <family val="2"/>
          <scheme val="none"/>
        </font>
        <numFmt numFmtId="1" formatCode="0"/>
        <alignment horizontal="right" vertical="center" wrapText="1"/>
        <border outline="0">
          <right style="medium">
            <color indexed="64"/>
          </right>
          <top style="medium">
            <color indexed="64"/>
          </top>
          <bottom style="medium">
            <color indexed="64"/>
          </bottom>
        </border>
      </ndxf>
    </rcc>
    <rcc rId="0" sId="3" dxf="1">
      <nc r="M57">
        <f>M56/#REF!*100</f>
      </nc>
      <ndxf>
        <font>
          <sz val="10"/>
          <color rgb="FF0000FF"/>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1">
      <nc r="M58">
        <v>63</v>
      </nc>
      <ndxf>
        <font>
          <sz val="10"/>
          <color rgb="FF000000"/>
          <name val="Cordia New"/>
          <family val="2"/>
          <scheme val="none"/>
        </font>
        <numFmt numFmtId="1" formatCode="0"/>
        <alignment horizontal="right" vertical="center" wrapText="1"/>
        <border outline="0">
          <right style="medium">
            <color indexed="64"/>
          </right>
          <top style="medium">
            <color indexed="64"/>
          </top>
          <bottom style="medium">
            <color indexed="64"/>
          </bottom>
        </border>
      </ndxf>
    </rcc>
    <rcc rId="0" sId="3" dxf="1">
      <nc r="M59">
        <f>M58/#REF!*100</f>
      </nc>
      <ndxf>
        <font>
          <sz val="10"/>
          <color rgb="FF0000FF"/>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1">
      <nc r="M60">
        <v>0</v>
      </nc>
      <ndxf>
        <font>
          <sz val="10"/>
          <color rgb="FF000000"/>
          <name val="Cordia New"/>
          <family val="2"/>
          <scheme val="none"/>
        </font>
        <numFmt numFmtId="1" formatCode="0"/>
        <alignment horizontal="right" vertical="center" wrapText="1"/>
        <border outline="0">
          <right style="medium">
            <color indexed="64"/>
          </right>
          <top style="medium">
            <color indexed="64"/>
          </top>
          <bottom style="medium">
            <color indexed="64"/>
          </bottom>
        </border>
      </ndxf>
    </rcc>
    <rcc rId="0" sId="3" dxf="1">
      <nc r="M61">
        <f>M60/#REF!*100</f>
      </nc>
      <ndxf>
        <font>
          <sz val="10"/>
          <color rgb="FF0000FF"/>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fmt sheetId="3" sqref="M62"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cc rId="0" sId="3" s="1" dxf="1" numFmtId="34">
      <nc r="M63">
        <v>154</v>
      </nc>
      <ndxf>
        <font>
          <sz val="10"/>
          <color theme="1"/>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dxf="1">
      <nc r="M64">
        <f>M63/#REF!*100</f>
      </nc>
      <ndxf>
        <font>
          <sz val="10"/>
          <color rgb="FF0000FF"/>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34">
      <nc r="M65">
        <v>113</v>
      </nc>
      <ndxf>
        <font>
          <sz val="10"/>
          <color theme="1"/>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dxf="1">
      <nc r="M66">
        <f>M65/#REF!*100</f>
      </nc>
      <ndxf>
        <font>
          <sz val="10"/>
          <color rgb="FF0000FF"/>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34">
      <nc r="M67">
        <v>4</v>
      </nc>
      <ndxf>
        <font>
          <sz val="10"/>
          <color theme="1"/>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dxf="1">
      <nc r="M68">
        <f>M67/#REF!*100</f>
      </nc>
      <ndxf>
        <font>
          <sz val="10"/>
          <color rgb="FF0000FF"/>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fmt sheetId="3" sqref="M69"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fmt sheetId="3" s="1" sqref="M70" start="0" length="0">
      <dxf>
        <font>
          <sz val="10"/>
          <color rgb="FF0000FF"/>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cc rId="0" sId="3" s="1" dxf="1" numFmtId="34">
      <nc r="M71">
        <v>132</v>
      </nc>
      <ndxf>
        <font>
          <sz val="10"/>
          <color auto="1"/>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fmt sheetId="3" s="1" sqref="M72" start="0" length="0">
      <dxf>
        <font>
          <sz val="10"/>
          <color rgb="FF0000FF"/>
          <name val="Cordia New"/>
          <family val="2"/>
          <scheme val="none"/>
        </font>
        <numFmt numFmtId="35" formatCode="_-* #,##0.00_-;\-* #,##0.00_-;_-* &quot;-&quot;??_-;_-@_-"/>
        <fill>
          <patternFill patternType="solid">
            <bgColor theme="0" tint="-4.9989318521683403E-2"/>
          </patternFill>
        </fill>
        <alignment vertical="center" wrapText="1"/>
        <border outline="0">
          <right style="medium">
            <color indexed="64"/>
          </right>
          <top style="medium">
            <color indexed="64"/>
          </top>
          <bottom style="medium">
            <color indexed="64"/>
          </bottom>
        </border>
      </dxf>
    </rfmt>
    <rcc rId="0" sId="3" s="1" dxf="1">
      <nc r="M73">
        <f>M71/#REF!*100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fmt sheetId="3" s="1" sqref="M74" start="0" length="0">
      <dxf>
        <font>
          <sz val="10"/>
          <color rgb="FF0000FF"/>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cc rId="0" sId="3" s="1" dxf="1" numFmtId="34">
      <nc r="M75">
        <v>104</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fmt sheetId="3" s="1" sqref="M76" start="0" length="0">
      <dxf>
        <font>
          <sz val="10"/>
          <color rgb="FF0000FF"/>
          <name val="Cordia New"/>
          <family val="2"/>
          <scheme val="none"/>
        </font>
        <numFmt numFmtId="35" formatCode="_-* #,##0.00_-;\-* #,##0.00_-;_-* &quot;-&quot;??_-;_-@_-"/>
        <fill>
          <patternFill patternType="solid">
            <bgColor theme="0" tint="-4.9989318521683403E-2"/>
          </patternFill>
        </fill>
        <alignment vertical="center" wrapText="1"/>
        <border outline="0">
          <right style="medium">
            <color indexed="64"/>
          </right>
          <top style="medium">
            <color indexed="64"/>
          </top>
          <bottom style="medium">
            <color indexed="64"/>
          </bottom>
        </border>
      </dxf>
    </rfmt>
    <rcc rId="0" sId="3" s="1" dxf="1">
      <nc r="M77">
        <f>M75/#REF!*100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fmt sheetId="3" sqref="M78"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cc rId="0" sId="3" s="1" dxf="1" numFmtId="34">
      <nc r="M79">
        <v>39</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c r="M80">
        <f>M79/#REF!*100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34">
      <nc r="M81">
        <v>69</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c r="M82">
        <f>M81/#REF!*100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34">
      <nc r="M83">
        <v>1</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c r="M84">
        <f>M83/#REF!*100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fmt sheetId="3" sqref="M85"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cc rId="0" sId="3" s="1" dxf="1" numFmtId="34">
      <nc r="M86">
        <v>79</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c r="M87">
        <f>M86/#REF!*100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34">
      <nc r="M88">
        <v>30</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c r="M89">
        <f>M88/#REF!*100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1">
      <nc r="M90">
        <v>0</v>
      </nc>
      <ndxf>
        <font>
          <sz val="10"/>
          <color rgb="FF000000"/>
          <name val="Cordia New"/>
          <family val="2"/>
          <scheme val="none"/>
        </font>
        <numFmt numFmtId="1" formatCode="0"/>
        <alignment horizontal="right" vertical="center" wrapText="1"/>
        <border outline="0">
          <right style="medium">
            <color indexed="64"/>
          </right>
          <top style="medium">
            <color indexed="64"/>
          </top>
          <bottom style="medium">
            <color indexed="64"/>
          </bottom>
        </border>
      </ndxf>
    </rcc>
    <rcc rId="0" sId="3" s="1" dxf="1">
      <nc r="M91">
        <f>M90/#REF!*100</f>
      </nc>
      <ndxf>
        <font>
          <sz val="10"/>
          <color rgb="FF0000FF"/>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fmt sheetId="3" s="1" sqref="M92" start="0" length="0">
      <dxf>
        <font>
          <sz val="10"/>
          <color auto="1"/>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fmt sheetId="3" sqref="M93"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cc rId="0" sId="3" s="1" dxf="1" numFmtId="34">
      <nc r="M94">
        <v>1930</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umFmtId="34">
      <nc r="M95">
        <v>58</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umFmtId="34">
      <nc r="M96">
        <v>58</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umFmtId="34">
      <nc r="M97">
        <v>57</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c r="M98">
        <f>M97/SUM(M95:M95)*100</f>
      </nc>
      <n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fmt sheetId="3" sqref="M99"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fmt sheetId="3" s="1" sqref="M100" start="0" length="0">
      <dxf>
        <font>
          <sz val="10"/>
          <color rgb="FF0000FF"/>
          <name val="Cordia New"/>
          <family val="2"/>
          <scheme val="none"/>
        </font>
        <numFmt numFmtId="35" formatCode="_-* #,##0.00_-;\-* #,##0.00_-;_-* &quot;-&quot;??_-;_-@_-"/>
        <alignment horizontal="right" vertical="center" wrapText="1"/>
        <border outline="0">
          <right style="medium">
            <color indexed="64"/>
          </right>
          <top style="medium">
            <color indexed="64"/>
          </top>
          <bottom style="medium">
            <color indexed="64"/>
          </bottom>
        </border>
      </dxf>
    </rfmt>
    <rfmt sheetId="3" s="1" sqref="M101" start="0" length="0">
      <dxf>
        <font>
          <sz val="10"/>
          <color rgb="FF000000"/>
          <name val="Cordia New"/>
          <family val="2"/>
          <scheme val="none"/>
        </font>
        <numFmt numFmtId="187" formatCode="_-* #,##0_-;\-* #,##0_-;_-* &quot;-&quot;??_-;_-@_-"/>
        <fill>
          <patternFill patternType="solid">
            <bgColor rgb="FFFF99FF"/>
          </patternFill>
        </fill>
        <alignment horizontal="right" vertical="center" wrapText="1"/>
        <border outline="0">
          <right style="medium">
            <color indexed="64"/>
          </right>
          <bottom style="medium">
            <color indexed="64"/>
          </bottom>
        </border>
      </dxf>
    </rfmt>
    <rfmt sheetId="3" s="1" sqref="M102" start="0" length="0">
      <dxf>
        <font>
          <sz val="10"/>
          <color rgb="FF0000FF"/>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fmt sheetId="3" s="1" sqref="M103" start="0" length="0">
      <dxf>
        <font>
          <sz val="10"/>
          <color rgb="FF0000FF"/>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cc rId="0" sId="3" s="1" dxf="1" numFmtId="34">
      <nc r="M104">
        <v>89</v>
      </nc>
      <n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dxf="1">
      <nc r="M105">
        <f>AVERAGE(M106:M109)</f>
      </nc>
      <ndxf>
        <font>
          <sz val="10"/>
          <color rgb="FF0000FF"/>
          <name val="Cordia New"/>
          <family val="2"/>
          <scheme val="none"/>
        </font>
        <numFmt numFmtId="187" formatCode="_-* #,##0_-;\-* #,##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s="1" dxf="1" numFmtId="34">
      <nc r="M106">
        <v>35.614285714285714</v>
      </nc>
      <ndxf>
        <font>
          <sz val="10"/>
          <color rgb="FFFF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umFmtId="34">
      <nc r="M107">
        <v>28.307142857142857</v>
      </nc>
      <ndxf>
        <font>
          <sz val="10"/>
          <color rgb="FFFF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umFmtId="34">
      <nc r="M108">
        <v>28.355714285714289</v>
      </nc>
      <ndxf>
        <font>
          <sz val="10"/>
          <color rgb="FFFF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cc rId="0" sId="3" s="1" dxf="1" numFmtId="34">
      <nc r="M109">
        <v>19.416666666666668</v>
      </nc>
      <ndxf>
        <font>
          <sz val="10"/>
          <color rgb="FFFF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ndxf>
    </rcc>
    <rfmt sheetId="3" s="1" sqref="M110" start="0" length="0">
      <dxf>
        <font>
          <sz val="10"/>
          <color rgb="FF000000"/>
          <name val="Cordia New"/>
          <family val="2"/>
          <scheme val="none"/>
        </font>
        <numFmt numFmtId="35" formatCode="_-* #,##0.00_-;\-* #,##0.00_-;_-* &quot;-&quot;??_-;_-@_-"/>
        <fill>
          <patternFill patternType="solid">
            <bgColor theme="4" tint="0.59999389629810485"/>
          </patternFill>
        </fill>
        <alignment horizontal="right" vertical="center" wrapText="1"/>
        <border outline="0">
          <right style="medium">
            <color indexed="64"/>
          </right>
          <top style="medium">
            <color indexed="64"/>
          </top>
          <bottom style="medium">
            <color indexed="64"/>
          </bottom>
        </border>
      </dxf>
    </rfmt>
    <rfmt sheetId="3" s="1" sqref="M111" start="0" length="0">
      <dxf>
        <font>
          <sz val="10"/>
          <color theme="9" tint="-0.499984740745262"/>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fmt sheetId="3" s="1" sqref="M112" start="0" length="0">
      <dxf>
        <font>
          <sz val="10"/>
          <color theme="9" tint="-0.499984740745262"/>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fmt sheetId="3" s="1" sqref="M113" start="0" length="0">
      <dxf>
        <font>
          <sz val="10"/>
          <color theme="9" tint="-0.499984740745262"/>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fmt sheetId="3" s="1" sqref="M114" start="0" length="0">
      <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fmt sheetId="3" s="1" sqref="M115" start="0" length="0">
      <dxf>
        <font>
          <sz val="10"/>
          <color theme="9" tint="-0.499984740745262"/>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fmt sheetId="3" sqref="M116"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fmt sheetId="3" sqref="M117" start="0" length="0">
      <dxf>
        <font>
          <sz val="10"/>
          <color theme="1"/>
          <name val="Cordia New"/>
          <family val="2"/>
          <scheme val="none"/>
        </font>
        <alignment horizontal="right" vertical="center" wrapText="1"/>
        <border outline="0">
          <right style="medium">
            <color indexed="64"/>
          </right>
          <top style="medium">
            <color indexed="64"/>
          </top>
          <bottom style="medium">
            <color indexed="64"/>
          </bottom>
        </border>
      </dxf>
    </rfmt>
    <rfmt sheetId="3" sqref="M118" start="0" length="0">
      <dxf>
        <font>
          <sz val="10"/>
          <color theme="1"/>
          <name val="Cordia New"/>
          <family val="2"/>
          <scheme val="none"/>
        </font>
        <alignment horizontal="right" vertical="center" wrapText="1"/>
        <border outline="0">
          <right style="medium">
            <color indexed="64"/>
          </right>
          <top style="medium">
            <color indexed="64"/>
          </top>
          <bottom style="medium">
            <color indexed="64"/>
          </bottom>
        </border>
      </dxf>
    </rfmt>
    <rfmt sheetId="3" sqref="M119" start="0" length="0">
      <dxf>
        <font>
          <sz val="10"/>
          <color theme="1"/>
          <name val="Cordia New"/>
          <family val="2"/>
          <scheme val="none"/>
        </font>
        <alignment horizontal="right" vertical="center" wrapText="1"/>
        <border outline="0">
          <right style="medium">
            <color indexed="64"/>
          </right>
          <top style="medium">
            <color indexed="64"/>
          </top>
          <bottom style="medium">
            <color indexed="64"/>
          </bottom>
        </border>
      </dxf>
    </rfmt>
    <rfmt sheetId="3" sqref="M120"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M121">
        <v>84.78</v>
      </nc>
      <ndxf>
        <font>
          <sz val="10"/>
          <color rgb="FF000000"/>
          <name val="Cordia New"/>
          <family val="2"/>
          <scheme val="none"/>
        </font>
        <alignment horizontal="right" vertical="center" wrapText="1"/>
        <border outline="0">
          <right style="medium">
            <color indexed="64"/>
          </right>
          <bottom style="medium">
            <color indexed="64"/>
          </bottom>
        </border>
      </ndxf>
    </rcc>
    <rfmt sheetId="3" sqref="M122"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M123"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fmt sheetId="3" sqref="M124"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M125"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fmt sheetId="3" sqref="M126" start="0" length="0">
      <dxf>
        <font>
          <b/>
          <sz val="10"/>
          <color rgb="FFFFFFFF"/>
          <name val="Cordia New"/>
          <family val="2"/>
          <scheme val="none"/>
        </font>
        <fill>
          <patternFill patternType="solid">
            <bgColor rgb="FF9FACD2"/>
          </patternFill>
        </fill>
        <alignment vertical="center"/>
        <border outline="0">
          <right style="medium">
            <color indexed="64"/>
          </right>
          <top style="medium">
            <color indexed="64"/>
          </top>
          <bottom style="medium">
            <color indexed="64"/>
          </bottom>
        </border>
      </dxf>
    </rfmt>
    <rcc rId="0" sId="3" dxf="1">
      <nc r="M127">
        <v>17</v>
      </nc>
      <ndxf>
        <font>
          <sz val="10"/>
          <color rgb="FF000000"/>
          <name val="Cordia New"/>
          <family val="2"/>
          <scheme val="none"/>
        </font>
        <alignment horizontal="right" vertical="center" wrapText="1"/>
        <border outline="0">
          <right style="medium">
            <color indexed="64"/>
          </right>
          <top style="medium">
            <color indexed="64"/>
          </top>
          <bottom style="medium">
            <color indexed="64"/>
          </bottom>
        </border>
      </ndxf>
    </rcc>
    <rcc rId="0" sId="3" dxf="1">
      <nc r="M128">
        <v>100</v>
      </nc>
      <ndxf>
        <font>
          <sz val="10"/>
          <color theme="1"/>
          <name val="Cordia New"/>
          <family val="2"/>
          <scheme val="none"/>
        </font>
        <alignment horizontal="right" vertical="center" wrapText="1"/>
        <border outline="0">
          <right style="medium">
            <color indexed="64"/>
          </right>
          <bottom style="medium">
            <color indexed="64"/>
          </bottom>
        </border>
      </ndxf>
    </rcc>
    <rcc rId="0" sId="3" dxf="1">
      <nc r="M129">
        <v>242</v>
      </nc>
      <ndxf>
        <font>
          <sz val="10"/>
          <color rgb="FF000000"/>
          <name val="Cordia New"/>
          <family val="2"/>
          <scheme val="none"/>
        </font>
        <alignment horizontal="right" vertical="center" wrapText="1"/>
        <border outline="0">
          <right style="medium">
            <color indexed="64"/>
          </right>
          <top style="medium">
            <color indexed="64"/>
          </top>
          <bottom style="medium">
            <color indexed="64"/>
          </bottom>
        </border>
      </ndxf>
    </rcc>
    <rcc rId="0" sId="3" dxf="1">
      <nc r="M130">
        <v>100</v>
      </nc>
      <ndxf>
        <font>
          <sz val="10"/>
          <color theme="1"/>
          <name val="Cordia New"/>
          <family val="2"/>
          <scheme val="none"/>
        </font>
        <alignment horizontal="right" vertical="center" wrapText="1"/>
        <border outline="0">
          <right style="medium">
            <color indexed="64"/>
          </right>
          <bottom style="medium">
            <color indexed="64"/>
          </bottom>
        </border>
      </ndxf>
    </rcc>
    <rcc rId="0" sId="3" dxf="1">
      <nc r="M131">
        <v>453</v>
      </nc>
      <ndxf>
        <font>
          <sz val="10"/>
          <color rgb="FF000000"/>
          <name val="Cordia New"/>
          <family val="2"/>
          <scheme val="none"/>
        </font>
        <alignment horizontal="right" vertical="center" wrapText="1"/>
        <border outline="0">
          <right style="medium">
            <color indexed="64"/>
          </right>
          <top style="medium">
            <color indexed="64"/>
          </top>
          <bottom style="medium">
            <color indexed="64"/>
          </bottom>
        </border>
      </ndxf>
    </rcc>
    <rcc rId="0" sId="3" dxf="1">
      <nc r="M132">
        <v>100</v>
      </nc>
      <ndxf>
        <font>
          <sz val="10"/>
          <color theme="1"/>
          <name val="Cordia New"/>
          <family val="2"/>
          <scheme val="none"/>
        </font>
        <alignment horizontal="right" vertical="center" wrapText="1"/>
        <border outline="0">
          <right style="medium">
            <color indexed="64"/>
          </right>
          <bottom style="medium">
            <color indexed="64"/>
          </bottom>
        </border>
      </ndxf>
    </rcc>
    <rcc rId="0" sId="3" dxf="1" numFmtId="3">
      <nc r="M133">
        <v>1218</v>
      </nc>
      <ndxf>
        <font>
          <sz val="10"/>
          <color rgb="FF000000"/>
          <name val="Cordia New"/>
          <family val="2"/>
          <scheme val="none"/>
        </font>
        <numFmt numFmtId="3" formatCode="#,##0"/>
        <alignment horizontal="right" vertical="center" wrapText="1"/>
        <border outline="0">
          <right style="medium">
            <color indexed="64"/>
          </right>
          <top style="medium">
            <color indexed="64"/>
          </top>
          <bottom style="medium">
            <color indexed="64"/>
          </bottom>
        </border>
      </ndxf>
    </rcc>
    <rcc rId="0" sId="3" dxf="1">
      <nc r="M134">
        <v>100</v>
      </nc>
      <ndxf>
        <font>
          <sz val="10"/>
          <color theme="1"/>
          <name val="Cordia New"/>
          <family val="2"/>
          <scheme val="none"/>
        </font>
        <alignment horizontal="right" vertical="center" wrapText="1"/>
        <border outline="0">
          <right style="medium">
            <color indexed="64"/>
          </right>
          <bottom style="medium">
            <color indexed="64"/>
          </bottom>
        </border>
      </ndxf>
    </rcc>
    <rfmt sheetId="3" sqref="M135"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fmt sheetId="3" s="1" sqref="M136" start="0" length="0">
      <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fmt sheetId="3" s="1" sqref="M137" start="0" length="0">
      <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fmt sheetId="3" s="1" sqref="M138" start="0" length="0">
      <dxf>
        <font>
          <sz val="10"/>
          <color rgb="FF000000"/>
          <name val="Cordia New"/>
          <family val="2"/>
          <scheme val="none"/>
        </font>
        <numFmt numFmtId="187" formatCode="_-* #,##0_-;\-* #,##0_-;_-* &quot;-&quot;??_-;_-@_-"/>
        <alignment horizontal="right" vertical="center" wrapText="1"/>
        <border outline="0">
          <right style="medium">
            <color indexed="64"/>
          </right>
          <top style="medium">
            <color indexed="64"/>
          </top>
          <bottom style="medium">
            <color indexed="64"/>
          </bottom>
        </border>
      </dxf>
    </rfmt>
    <rfmt sheetId="3" s="1" sqref="M139" start="0" length="0">
      <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fmt sheetId="3" sqref="M140"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1" sqref="M141" start="0" length="0">
      <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fmt sheetId="3" sqref="M142"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1" sqref="M143" start="0" length="0">
      <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fmt sheetId="3" sqref="M144"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1" sqref="M145" start="0" length="0">
      <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fmt sheetId="3" sqref="M14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1" sqref="M147" start="0" length="0">
      <dxf>
        <font>
          <sz val="10"/>
          <color rgb="FF0000FF"/>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cc rId="0" sId="3" dxf="1">
      <nc r="M148">
        <v>0.99</v>
      </nc>
      <ndxf>
        <font>
          <sz val="10"/>
          <color rgb="FFFF0000"/>
          <name val="Cordia New"/>
          <family val="2"/>
          <scheme val="none"/>
        </font>
        <alignment horizontal="right" vertical="center" wrapText="1"/>
        <border outline="0">
          <right style="medium">
            <color indexed="64"/>
          </right>
          <bottom style="medium">
            <color indexed="64"/>
          </bottom>
        </border>
      </ndxf>
    </rcc>
    <rfmt sheetId="3" sqref="M149"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fmt sheetId="3" sqref="M150" start="0" length="0">
      <dxf>
        <font>
          <sz val="10"/>
          <color rgb="FF0000FF"/>
          <name val="Cordia New"/>
          <family val="2"/>
          <scheme val="none"/>
        </font>
        <alignment horizontal="right" vertical="center" wrapText="1"/>
        <border outline="0">
          <right style="medium">
            <color indexed="64"/>
          </right>
          <top style="medium">
            <color indexed="64"/>
          </top>
          <bottom style="medium">
            <color indexed="64"/>
          </bottom>
        </border>
      </dxf>
    </rfmt>
    <rfmt sheetId="3" sqref="M151" start="0" length="0">
      <dxf>
        <font>
          <sz val="10"/>
          <color rgb="FFFF0000"/>
          <name val="Cordia New"/>
          <family val="2"/>
          <scheme val="none"/>
        </font>
        <alignment horizontal="right" vertical="center" wrapText="1"/>
        <border outline="0">
          <right style="medium">
            <color indexed="64"/>
          </right>
          <top style="medium">
            <color indexed="64"/>
          </top>
          <bottom style="medium">
            <color indexed="64"/>
          </bottom>
        </border>
      </dxf>
    </rfmt>
    <rfmt sheetId="3" sqref="M152" start="0" length="0">
      <dxf>
        <font>
          <sz val="10"/>
          <color rgb="FFFF0000"/>
          <name val="Cordia New"/>
          <family val="2"/>
          <scheme val="none"/>
        </font>
        <alignment horizontal="right" vertical="center" wrapText="1"/>
        <border outline="0">
          <right style="medium">
            <color indexed="64"/>
          </right>
          <top style="medium">
            <color indexed="64"/>
          </top>
          <bottom style="medium">
            <color indexed="64"/>
          </bottom>
        </border>
      </dxf>
    </rfmt>
    <rfmt sheetId="3" sqref="M153" start="0" length="0">
      <dxf>
        <font>
          <sz val="10"/>
          <color rgb="FFFF0000"/>
          <name val="Cordia New"/>
          <family val="2"/>
          <scheme val="none"/>
        </font>
        <alignment horizontal="right" vertical="center" wrapText="1"/>
        <border outline="0">
          <right style="medium">
            <color indexed="64"/>
          </right>
          <top style="medium">
            <color indexed="64"/>
          </top>
          <bottom style="medium">
            <color indexed="64"/>
          </bottom>
        </border>
      </dxf>
    </rfmt>
    <rfmt sheetId="3" sqref="M154"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cc rId="0" sId="3" dxf="1">
      <nc r="M155">
        <v>100</v>
      </nc>
      <ndxf>
        <font>
          <sz val="10"/>
          <color auto="1"/>
          <name val="Cordia New"/>
          <family val="2"/>
          <scheme val="none"/>
        </font>
        <alignment horizontal="right" vertical="center" wrapText="1"/>
        <border outline="0">
          <right style="medium">
            <color indexed="64"/>
          </right>
          <top style="medium">
            <color indexed="64"/>
          </top>
          <bottom style="medium">
            <color indexed="64"/>
          </bottom>
        </border>
      </ndxf>
    </rcc>
    <rfmt sheetId="3" sqref="M156" start="0" length="0">
      <dxf>
        <font>
          <b/>
          <sz val="16"/>
          <color rgb="FFFFFFFF"/>
          <name val="Cordia New"/>
          <family val="2"/>
          <scheme val="none"/>
        </font>
        <fill>
          <patternFill patternType="solid">
            <bgColor theme="9" tint="-0.249977111117893"/>
          </patternFill>
        </fill>
        <alignment vertical="center"/>
        <border outline="0">
          <right style="medium">
            <color indexed="64"/>
          </right>
          <top style="medium">
            <color indexed="64"/>
          </top>
          <bottom style="medium">
            <color indexed="64"/>
          </bottom>
        </border>
      </dxf>
    </rfmt>
    <rfmt sheetId="3" sqref="M157"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158" start="0" length="0">
      <dxf>
        <font>
          <b/>
          <sz val="10"/>
          <color rgb="FFFFFFFF"/>
          <name val="Cordia New"/>
          <family val="2"/>
          <scheme val="none"/>
        </font>
        <fill>
          <patternFill patternType="solid">
            <bgColor rgb="FF9FACD2"/>
          </patternFill>
        </fill>
        <alignment vertical="center"/>
        <border outline="0">
          <right style="medium">
            <color indexed="64"/>
          </right>
          <top style="medium">
            <color indexed="64"/>
          </top>
          <bottom style="medium">
            <color indexed="64"/>
          </bottom>
        </border>
      </dxf>
    </rfmt>
    <rfmt sheetId="3" sqref="M159"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160"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1"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2"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3"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4"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165"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6"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7"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8"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69" start="0" length="0">
      <dxf>
        <font>
          <b/>
          <sz val="10"/>
          <color rgb="FFFFFFFF"/>
          <name val="Cordia New"/>
          <family val="2"/>
          <scheme val="none"/>
        </font>
        <fill>
          <patternFill patternType="solid">
            <bgColor rgb="FF9FACD2"/>
          </patternFill>
        </fill>
        <alignment vertical="center"/>
        <border outline="0">
          <right style="medium">
            <color indexed="64"/>
          </right>
          <top style="medium">
            <color indexed="64"/>
          </top>
          <bottom style="medium">
            <color indexed="64"/>
          </bottom>
        </border>
      </dxf>
    </rfmt>
    <rfmt sheetId="3" sqref="M170" start="0" length="0">
      <dxf>
        <font>
          <b/>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171"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2"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3"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4"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5" start="0" length="0">
      <dxf>
        <font>
          <b/>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176"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7"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8"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79"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0" start="0" length="0">
      <dxf>
        <font>
          <b/>
          <sz val="10"/>
          <color rgb="FFFFFFFF"/>
          <name val="Cordia New"/>
          <family val="2"/>
          <scheme val="none"/>
        </font>
        <fill>
          <patternFill patternType="solid">
            <bgColor rgb="FF9FACD2"/>
          </patternFill>
        </fill>
        <alignment vertical="center"/>
        <border outline="0">
          <right style="medium">
            <color indexed="64"/>
          </right>
          <top style="medium">
            <color indexed="64"/>
          </top>
          <bottom style="medium">
            <color indexed="64"/>
          </bottom>
        </border>
      </dxf>
    </rfmt>
    <rfmt sheetId="3" sqref="M181"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182"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3"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4"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5"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6"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187"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8"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89"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90"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91" start="0" length="0">
      <dxf>
        <font>
          <b/>
          <sz val="10"/>
          <color rgb="FFFFFFFF"/>
          <name val="Cordia New"/>
          <family val="2"/>
          <scheme val="none"/>
        </font>
        <fill>
          <patternFill patternType="solid">
            <bgColor rgb="FF9FACD2"/>
          </patternFill>
        </fill>
        <alignment vertical="center"/>
        <border outline="0">
          <right style="medium">
            <color indexed="64"/>
          </right>
          <top style="medium">
            <color indexed="64"/>
          </top>
          <bottom style="medium">
            <color indexed="64"/>
          </bottom>
        </border>
      </dxf>
    </rfmt>
    <rfmt sheetId="3" sqref="M192"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193"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194"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195"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196" start="0" length="0">
      <dxf>
        <font>
          <b/>
          <sz val="10"/>
          <color rgb="FFFFFFFF"/>
          <name val="Cordia New"/>
          <family val="2"/>
          <scheme val="none"/>
        </font>
        <fill>
          <patternFill patternType="solid">
            <bgColor rgb="FF9FACD2"/>
          </patternFill>
        </fill>
        <alignment vertical="center"/>
        <border outline="0">
          <right style="medium">
            <color indexed="64"/>
          </right>
          <top style="medium">
            <color indexed="64"/>
          </top>
          <bottom style="medium">
            <color indexed="64"/>
          </bottom>
        </border>
      </dxf>
    </rfmt>
    <rfmt sheetId="3" sqref="M197"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198"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199"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00"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01"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02"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203"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204" start="0" length="0">
      <dxf>
        <font>
          <b/>
          <sz val="10"/>
          <color rgb="FFFFFFFF"/>
          <name val="Cordia New"/>
          <family val="2"/>
          <scheme val="none"/>
        </font>
        <fill>
          <patternFill patternType="solid">
            <bgColor rgb="FF9FACD2"/>
          </patternFill>
        </fill>
        <alignment vertical="center"/>
        <border outline="0">
          <right style="medium">
            <color indexed="64"/>
          </right>
          <top style="medium">
            <color indexed="64"/>
          </top>
          <bottom style="medium">
            <color indexed="64"/>
          </bottom>
        </border>
      </dxf>
    </rfmt>
    <rfmt sheetId="3" sqref="M205" start="0" length="0">
      <dxf>
        <font>
          <b/>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206"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07"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08"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09"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210" start="0" length="0">
      <dxf>
        <font>
          <b/>
          <sz val="10"/>
          <color rgb="FFFFFFFF"/>
          <name val="Cordia New"/>
          <family val="2"/>
          <scheme val="none"/>
        </font>
        <fill>
          <patternFill patternType="solid">
            <bgColor rgb="FF9FACD2"/>
          </patternFill>
        </fill>
        <alignment vertical="center"/>
        <border outline="0">
          <right style="medium">
            <color indexed="64"/>
          </right>
          <top style="medium">
            <color indexed="64"/>
          </top>
          <bottom style="medium">
            <color indexed="64"/>
          </bottom>
        </border>
      </dxf>
    </rfmt>
    <rfmt sheetId="3" sqref="M211"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212"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13"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14"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15"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16"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217" start="0" length="0">
      <dxf>
        <font>
          <b/>
          <sz val="10"/>
          <color rgb="FFFFFFFF"/>
          <name val="Cordia New"/>
          <family val="2"/>
          <scheme val="none"/>
        </font>
        <fill>
          <patternFill patternType="solid">
            <bgColor rgb="FF9FACD2"/>
          </patternFill>
        </fill>
        <alignment vertical="center"/>
        <border outline="0">
          <right style="medium">
            <color indexed="64"/>
          </right>
          <top style="medium">
            <color indexed="64"/>
          </top>
          <bottom style="medium">
            <color indexed="64"/>
          </bottom>
        </border>
      </dxf>
    </rfmt>
    <rfmt sheetId="3" sqref="M218"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219"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20"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21"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22"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bottom style="medium">
            <color indexed="64"/>
          </bottom>
        </border>
      </dxf>
    </rfmt>
    <rfmt sheetId="3" sqref="M223" start="0" length="0">
      <dxf>
        <font>
          <b/>
          <sz val="10"/>
          <color rgb="FFFFFFFF"/>
          <name val="Cordia New"/>
          <family val="2"/>
          <scheme val="none"/>
        </font>
        <fill>
          <patternFill patternType="solid">
            <bgColor rgb="FF9FACD2"/>
          </patternFill>
        </fill>
        <alignment vertical="center" wrapText="1"/>
        <border outline="0">
          <right style="medium">
            <color indexed="64"/>
          </right>
          <top style="medium">
            <color indexed="64"/>
          </top>
          <bottom style="medium">
            <color indexed="64"/>
          </bottom>
        </border>
      </dxf>
    </rfmt>
    <rfmt sheetId="3" sqref="M224" start="0" length="0">
      <dxf>
        <font>
          <b/>
          <sz val="10"/>
          <color rgb="FFFFFFFF"/>
          <name val="Cordia New"/>
          <family val="2"/>
          <scheme val="none"/>
        </font>
        <fill>
          <patternFill patternType="solid">
            <bgColor rgb="FF9FACD2"/>
          </patternFill>
        </fill>
        <alignment vertical="center"/>
        <border outline="0">
          <right style="medium">
            <color indexed="64"/>
          </right>
          <top style="medium">
            <color indexed="64"/>
          </top>
          <bottom style="medium">
            <color indexed="64"/>
          </bottom>
        </border>
      </dxf>
    </rfmt>
    <rfmt sheetId="3" sqref="M225" start="0" length="0">
      <dxf>
        <font>
          <sz val="10"/>
          <color rgb="FF000000"/>
          <name val="Cordia New"/>
          <family val="2"/>
          <scheme val="none"/>
        </font>
        <fill>
          <patternFill patternType="solid">
            <bgColor rgb="FFFFFF00"/>
          </patternFill>
        </fill>
        <alignment horizontal="right" vertical="center" wrapText="1"/>
        <border outline="0">
          <right style="medium">
            <color indexed="64"/>
          </right>
          <top style="medium">
            <color indexed="64"/>
          </top>
          <bottom style="medium">
            <color indexed="64"/>
          </bottom>
        </border>
      </dxf>
    </rfmt>
    <rfmt sheetId="3" sqref="M226" start="0" length="0">
      <dxf>
        <font>
          <sz val="10"/>
          <color theme="1"/>
          <name val="Tahoma"/>
          <family val="2"/>
          <scheme val="minor"/>
        </font>
      </dxf>
    </rfmt>
    <rfmt sheetId="3" sqref="M227" start="0" length="0">
      <dxf>
        <font>
          <sz val="10"/>
          <color theme="1"/>
          <name val="Tahoma"/>
          <family val="2"/>
          <scheme val="minor"/>
        </font>
      </dxf>
    </rfmt>
    <rfmt sheetId="3" sqref="M228" start="0" length="0">
      <dxf>
        <font>
          <sz val="10"/>
          <color theme="1"/>
          <name val="Tahoma"/>
          <family val="2"/>
          <scheme val="minor"/>
        </font>
      </dxf>
    </rfmt>
    <rfmt sheetId="3" sqref="M229" start="0" length="0">
      <dxf>
        <font>
          <sz val="10"/>
          <color theme="1"/>
          <name val="Tahoma"/>
          <family val="2"/>
          <scheme val="minor"/>
        </font>
      </dxf>
    </rfmt>
    <rfmt sheetId="3" sqref="M230" start="0" length="0">
      <dxf>
        <font>
          <sz val="10"/>
          <color theme="1"/>
          <name val="Tahoma"/>
          <family val="2"/>
          <scheme val="minor"/>
        </font>
      </dxf>
    </rfmt>
    <rfmt sheetId="3" sqref="M231" start="0" length="0">
      <dxf>
        <font>
          <sz val="10"/>
          <color theme="1"/>
          <name val="Tahoma"/>
          <family val="2"/>
          <scheme val="minor"/>
        </font>
      </dxf>
    </rfmt>
    <rfmt sheetId="3" sqref="M232" start="0" length="0">
      <dxf>
        <font>
          <sz val="10"/>
          <color theme="1"/>
          <name val="Tahoma"/>
          <family val="2"/>
          <scheme val="minor"/>
        </font>
      </dxf>
    </rfmt>
    <rfmt sheetId="3" sqref="M233" start="0" length="0">
      <dxf>
        <font>
          <sz val="10"/>
          <color theme="1"/>
          <name val="Tahoma"/>
          <family val="2"/>
          <scheme val="minor"/>
        </font>
      </dxf>
    </rfmt>
    <rfmt sheetId="3" sqref="M234" start="0" length="0">
      <dxf>
        <font>
          <sz val="10"/>
          <color theme="1"/>
          <name val="Tahoma"/>
          <family val="2"/>
          <scheme val="minor"/>
        </font>
      </dxf>
    </rfmt>
    <rfmt sheetId="3" sqref="M235" start="0" length="0">
      <dxf>
        <font>
          <sz val="10"/>
          <color theme="1"/>
          <name val="Tahoma"/>
          <family val="2"/>
          <scheme val="minor"/>
        </font>
      </dxf>
    </rfmt>
    <rfmt sheetId="3" sqref="M236" start="0" length="0">
      <dxf>
        <font>
          <sz val="10"/>
          <color theme="1"/>
          <name val="Tahoma"/>
          <family val="2"/>
          <scheme val="minor"/>
        </font>
      </dxf>
    </rfmt>
    <rfmt sheetId="3" sqref="M237" start="0" length="0">
      <dxf>
        <font>
          <sz val="10"/>
          <color theme="1"/>
          <name val="Tahoma"/>
          <family val="2"/>
          <scheme val="minor"/>
        </font>
      </dxf>
    </rfmt>
    <rfmt sheetId="3" sqref="M238" start="0" length="0">
      <dxf>
        <font>
          <sz val="10"/>
          <color theme="1"/>
          <name val="Tahoma"/>
          <family val="2"/>
          <scheme val="minor"/>
        </font>
      </dxf>
    </rfmt>
    <rfmt sheetId="3" sqref="M239" start="0" length="0">
      <dxf>
        <font>
          <sz val="10"/>
          <color theme="1"/>
          <name val="Tahoma"/>
          <family val="2"/>
          <scheme val="minor"/>
        </font>
      </dxf>
    </rfmt>
    <rfmt sheetId="3" sqref="M240" start="0" length="0">
      <dxf>
        <font>
          <sz val="10"/>
          <color theme="1"/>
          <name val="Tahoma"/>
          <family val="2"/>
          <scheme val="minor"/>
        </font>
      </dxf>
    </rfmt>
    <rfmt sheetId="3" sqref="M241" start="0" length="0">
      <dxf>
        <font>
          <sz val="10"/>
          <color theme="1"/>
          <name val="Tahoma"/>
          <family val="2"/>
          <scheme val="minor"/>
        </font>
      </dxf>
    </rfmt>
    <rfmt sheetId="3" sqref="M242" start="0" length="0">
      <dxf>
        <font>
          <sz val="10"/>
          <color theme="1"/>
          <name val="Tahoma"/>
          <family val="2"/>
          <scheme val="minor"/>
        </font>
      </dxf>
    </rfmt>
    <rfmt sheetId="3" sqref="M243" start="0" length="0">
      <dxf>
        <font>
          <sz val="10"/>
          <color theme="1"/>
          <name val="Tahoma"/>
          <family val="2"/>
          <scheme val="minor"/>
        </font>
      </dxf>
    </rfmt>
    <rfmt sheetId="3" sqref="M244" start="0" length="0">
      <dxf>
        <font>
          <sz val="10"/>
          <color theme="1"/>
          <name val="Tahoma"/>
          <family val="2"/>
          <scheme val="minor"/>
        </font>
      </dxf>
    </rfmt>
    <rfmt sheetId="3" sqref="M245" start="0" length="0">
      <dxf>
        <font>
          <sz val="10"/>
          <color theme="1"/>
          <name val="Tahoma"/>
          <family val="2"/>
          <scheme val="minor"/>
        </font>
      </dxf>
    </rfmt>
    <rfmt sheetId="3" sqref="M246" start="0" length="0">
      <dxf>
        <font>
          <sz val="10"/>
          <color theme="1"/>
          <name val="Tahoma"/>
          <family val="2"/>
          <scheme val="minor"/>
        </font>
      </dxf>
    </rfmt>
    <rfmt sheetId="3" sqref="M247" start="0" length="0">
      <dxf>
        <font>
          <sz val="10"/>
          <color theme="1"/>
          <name val="Tahoma"/>
          <family val="2"/>
          <scheme val="minor"/>
        </font>
      </dxf>
    </rfmt>
    <rfmt sheetId="3" sqref="M248" start="0" length="0">
      <dxf>
        <font>
          <sz val="10"/>
          <color theme="1"/>
          <name val="Tahoma"/>
          <family val="2"/>
          <scheme val="minor"/>
        </font>
      </dxf>
    </rfmt>
    <rfmt sheetId="3" sqref="M249" start="0" length="0">
      <dxf>
        <font>
          <sz val="10"/>
          <color theme="1"/>
          <name val="Tahoma"/>
          <family val="2"/>
          <scheme val="minor"/>
        </font>
      </dxf>
    </rfmt>
    <rfmt sheetId="3" sqref="M250" start="0" length="0">
      <dxf>
        <font>
          <sz val="10"/>
          <color theme="1"/>
          <name val="Tahoma"/>
          <family val="2"/>
          <scheme val="minor"/>
        </font>
      </dxf>
    </rfmt>
    <rfmt sheetId="3" sqref="M251" start="0" length="0">
      <dxf>
        <font>
          <sz val="10"/>
          <color theme="1"/>
          <name val="Tahoma"/>
          <family val="2"/>
          <scheme val="minor"/>
        </font>
      </dxf>
    </rfmt>
    <rfmt sheetId="3" sqref="M252" start="0" length="0">
      <dxf>
        <font>
          <sz val="10"/>
          <color theme="1"/>
          <name val="Tahoma"/>
          <family val="2"/>
          <scheme val="minor"/>
        </font>
      </dxf>
    </rfmt>
    <rfmt sheetId="3" sqref="M253" start="0" length="0">
      <dxf>
        <font>
          <sz val="10"/>
          <color theme="1"/>
          <name val="Tahoma"/>
          <family val="2"/>
          <scheme val="minor"/>
        </font>
      </dxf>
    </rfmt>
    <rfmt sheetId="3" sqref="M254" start="0" length="0">
      <dxf>
        <font>
          <sz val="10"/>
          <color theme="1"/>
          <name val="Tahoma"/>
          <family val="2"/>
          <scheme val="minor"/>
        </font>
      </dxf>
    </rfmt>
    <rfmt sheetId="3" sqref="M255" start="0" length="0">
      <dxf>
        <font>
          <sz val="10"/>
          <color theme="1"/>
          <name val="Tahoma"/>
          <family val="2"/>
          <scheme val="minor"/>
        </font>
      </dxf>
    </rfmt>
    <rfmt sheetId="3" sqref="M256" start="0" length="0">
      <dxf>
        <font>
          <sz val="10"/>
          <color theme="1"/>
          <name val="Tahoma"/>
          <family val="2"/>
          <scheme val="minor"/>
        </font>
      </dxf>
    </rfmt>
    <rfmt sheetId="3" sqref="M257" start="0" length="0">
      <dxf>
        <font>
          <sz val="10"/>
          <color theme="1"/>
          <name val="Tahoma"/>
          <family val="2"/>
          <scheme val="minor"/>
        </font>
      </dxf>
    </rfmt>
    <rfmt sheetId="3" sqref="M258" start="0" length="0">
      <dxf>
        <font>
          <sz val="10"/>
          <color theme="1"/>
          <name val="Tahoma"/>
          <family val="2"/>
          <scheme val="minor"/>
        </font>
      </dxf>
    </rfmt>
    <rfmt sheetId="3" sqref="M259" start="0" length="0">
      <dxf>
        <font>
          <sz val="10"/>
          <color theme="1"/>
          <name val="Tahoma"/>
          <family val="2"/>
          <scheme val="minor"/>
        </font>
      </dxf>
    </rfmt>
    <rfmt sheetId="3" sqref="M260" start="0" length="0">
      <dxf>
        <font>
          <sz val="10"/>
          <color theme="1"/>
          <name val="Tahoma"/>
          <family val="2"/>
          <scheme val="minor"/>
        </font>
      </dxf>
    </rfmt>
    <rfmt sheetId="3" sqref="M261" start="0" length="0">
      <dxf>
        <font>
          <sz val="10"/>
          <color theme="1"/>
          <name val="Tahoma"/>
          <family val="2"/>
          <scheme val="minor"/>
        </font>
      </dxf>
    </rfmt>
    <rfmt sheetId="3" sqref="M262" start="0" length="0">
      <dxf>
        <font>
          <sz val="10"/>
          <color theme="1"/>
          <name val="Tahoma"/>
          <family val="2"/>
          <scheme val="minor"/>
        </font>
      </dxf>
    </rfmt>
    <rfmt sheetId="3" sqref="M263" start="0" length="0">
      <dxf>
        <font>
          <sz val="10"/>
          <color theme="1"/>
          <name val="Tahoma"/>
          <family val="2"/>
          <scheme val="minor"/>
        </font>
      </dxf>
    </rfmt>
    <rfmt sheetId="3" sqref="M264" start="0" length="0">
      <dxf>
        <font>
          <sz val="10"/>
          <color theme="1"/>
          <name val="Tahoma"/>
          <family val="2"/>
          <scheme val="minor"/>
        </font>
      </dxf>
    </rfmt>
    <rfmt sheetId="3" sqref="M265" start="0" length="0">
      <dxf>
        <font>
          <sz val="10"/>
          <color theme="1"/>
          <name val="Tahoma"/>
          <family val="2"/>
          <scheme val="minor"/>
        </font>
      </dxf>
    </rfmt>
    <rfmt sheetId="3" sqref="M266" start="0" length="0">
      <dxf>
        <font>
          <sz val="10"/>
          <color theme="1"/>
          <name val="Tahoma"/>
          <family val="2"/>
          <scheme val="minor"/>
        </font>
      </dxf>
    </rfmt>
    <rfmt sheetId="3" sqref="M267" start="0" length="0">
      <dxf>
        <font>
          <sz val="10"/>
          <color theme="1"/>
          <name val="Tahoma"/>
          <family val="2"/>
          <scheme val="minor"/>
        </font>
      </dxf>
    </rfmt>
    <rfmt sheetId="3" sqref="M268" start="0" length="0">
      <dxf>
        <font>
          <sz val="10"/>
          <color theme="1"/>
          <name val="Tahoma"/>
          <family val="2"/>
          <scheme val="minor"/>
        </font>
      </dxf>
    </rfmt>
    <rfmt sheetId="3" sqref="M269" start="0" length="0">
      <dxf>
        <font>
          <sz val="10"/>
          <color theme="1"/>
          <name val="Tahoma"/>
          <family val="2"/>
          <scheme val="minor"/>
        </font>
      </dxf>
    </rfmt>
    <rfmt sheetId="3" sqref="M270" start="0" length="0">
      <dxf>
        <font>
          <sz val="10"/>
          <color theme="1"/>
          <name val="Tahoma"/>
          <family val="2"/>
          <scheme val="minor"/>
        </font>
      </dxf>
    </rfmt>
    <rfmt sheetId="3" sqref="M271" start="0" length="0">
      <dxf>
        <font>
          <sz val="10"/>
          <color theme="1"/>
          <name val="Tahoma"/>
          <family val="2"/>
          <scheme val="minor"/>
        </font>
      </dxf>
    </rfmt>
    <rfmt sheetId="3" sqref="M272" start="0" length="0">
      <dxf>
        <font>
          <sz val="10"/>
          <color theme="1"/>
          <name val="Tahoma"/>
          <family val="2"/>
          <scheme val="minor"/>
        </font>
      </dxf>
    </rfmt>
    <rfmt sheetId="3" sqref="M273" start="0" length="0">
      <dxf>
        <font>
          <sz val="10"/>
          <color theme="1"/>
          <name val="Tahoma"/>
          <family val="2"/>
          <scheme val="minor"/>
        </font>
      </dxf>
    </rfmt>
    <rfmt sheetId="3" sqref="M274" start="0" length="0">
      <dxf>
        <font>
          <sz val="10"/>
          <color theme="1"/>
          <name val="Tahoma"/>
          <family val="2"/>
          <scheme val="minor"/>
        </font>
      </dxf>
    </rfmt>
    <rfmt sheetId="3" sqref="M275" start="0" length="0">
      <dxf>
        <font>
          <sz val="10"/>
          <color theme="1"/>
          <name val="Tahoma"/>
          <family val="2"/>
          <scheme val="minor"/>
        </font>
      </dxf>
    </rfmt>
    <rfmt sheetId="3" sqref="M276" start="0" length="0">
      <dxf>
        <font>
          <sz val="10"/>
          <color theme="1"/>
          <name val="Tahoma"/>
          <family val="2"/>
          <scheme val="minor"/>
        </font>
      </dxf>
    </rfmt>
    <rfmt sheetId="3" sqref="M277" start="0" length="0">
      <dxf>
        <font>
          <sz val="10"/>
          <color theme="1"/>
          <name val="Tahoma"/>
          <family val="2"/>
          <scheme val="minor"/>
        </font>
      </dxf>
    </rfmt>
    <rfmt sheetId="3" sqref="M278" start="0" length="0">
      <dxf>
        <font>
          <sz val="10"/>
          <color theme="1"/>
          <name val="Tahoma"/>
          <family val="2"/>
          <scheme val="minor"/>
        </font>
      </dxf>
    </rfmt>
    <rfmt sheetId="3" sqref="M279" start="0" length="0">
      <dxf>
        <font>
          <sz val="10"/>
          <color theme="1"/>
          <name val="Tahoma"/>
          <family val="2"/>
          <scheme val="minor"/>
        </font>
      </dxf>
    </rfmt>
    <rfmt sheetId="3" sqref="M280" start="0" length="0">
      <dxf>
        <font>
          <sz val="10"/>
          <color theme="1"/>
          <name val="Tahoma"/>
          <family val="2"/>
          <scheme val="minor"/>
        </font>
      </dxf>
    </rfmt>
  </rr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5" sId="3">
    <oc r="A5" t="inlineStr">
      <is>
        <t>djsi</t>
      </is>
    </oc>
    <nc r="A5"/>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xfDxf="1" sqref="N9" start="0" length="0"/>
  <rfmt sheetId="3" xfDxf="1" sqref="N10" start="0" length="0"/>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D8:D9">
    <dxf>
      <fill>
        <patternFill patternType="solid">
          <bgColor rgb="FFFFFF00"/>
        </patternFill>
      </fill>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D10">
    <dxf>
      <fill>
        <patternFill patternType="solid">
          <bgColor rgb="FFFFFF00"/>
        </patternFill>
      </fill>
    </dxf>
  </rfmt>
  <rcv guid="{FED6E811-8ACD-4ED8-B757-F40DA5814923}" action="delete"/>
  <rcv guid="{FED6E811-8ACD-4ED8-B757-F40DA5814923}"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D11">
    <dxf>
      <fill>
        <patternFill patternType="solid">
          <bgColor rgb="FFFFFF00"/>
        </patternFill>
      </fill>
    </dxf>
  </rfmt>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D12">
    <dxf>
      <fill>
        <patternFill patternType="solid">
          <bgColor rgb="FFFFFF00"/>
        </patternFill>
      </fill>
    </dxf>
  </rfmt>
  <rfmt sheetId="3" sqref="D13">
    <dxf>
      <fill>
        <patternFill patternType="solid">
          <bgColor rgb="FFFFFF00"/>
        </patternFill>
      </fill>
    </dxf>
  </rfmt>
  <rfmt sheetId="3" sqref="D14:D15">
    <dxf>
      <fill>
        <patternFill patternType="solid">
          <bgColor rgb="FFFFFF00"/>
        </patternFill>
      </fill>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76" sId="3" ref="C1:C1048576" action="insertCol"/>
  <rcc rId="677" sId="3">
    <nc r="C7">
      <v>1</v>
    </nc>
  </rcc>
  <rfmt sheetId="3" sqref="C1:C1048576">
    <dxf>
      <alignment horizontal="general"/>
    </dxf>
  </rfmt>
  <rfmt sheetId="3" sqref="C1:C1048576">
    <dxf>
      <alignment horizontal="center"/>
    </dxf>
  </rfmt>
  <rcc rId="678" sId="3">
    <nc r="C5" t="inlineStr">
      <is>
        <t>nItem</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9" sId="3">
    <nc r="C8">
      <v>2</v>
    </nc>
  </rcc>
  <rcc rId="680" sId="3">
    <nc r="C9">
      <v>3</v>
    </nc>
  </rcc>
  <rfmt sheetId="3" sqref="C7" start="0" length="0">
    <dxf>
      <font>
        <sz val="10"/>
        <color rgb="FF000000"/>
        <name val="Cordia New"/>
        <family val="1"/>
        <scheme val="none"/>
      </font>
      <alignment vertical="center"/>
      <border outline="0">
        <right style="medium">
          <color indexed="64"/>
        </right>
      </border>
    </dxf>
  </rfmt>
  <rcc rId="681" sId="3" odxf="1" dxf="1">
    <nc r="C10">
      <v>4</v>
    </nc>
    <odxf>
      <border outline="0">
        <bottom/>
      </border>
    </odxf>
    <ndxf>
      <border outline="0">
        <bottom style="medium">
          <color indexed="64"/>
        </bottom>
      </border>
    </ndxf>
  </rcc>
  <rcc rId="682" sId="3" odxf="1" dxf="1">
    <nc r="C11">
      <v>5</v>
    </nc>
    <odxf>
      <border outline="0">
        <top/>
      </border>
    </odxf>
    <ndxf>
      <border outline="0">
        <top style="medium">
          <color indexed="64"/>
        </top>
      </border>
    </ndxf>
  </rcc>
  <rcc rId="683" sId="3" odxf="1" dxf="1">
    <nc r="C12">
      <v>6</v>
    </nc>
    <odxf>
      <font>
        <sz val="10"/>
      </font>
      <alignment vertical="top"/>
      <border outline="0">
        <bottom/>
      </border>
    </odxf>
    <ndxf>
      <font>
        <sz val="10"/>
        <color rgb="FF000000"/>
        <name val="Cordia New"/>
        <scheme val="none"/>
      </font>
      <alignment vertical="center"/>
      <border outline="0">
        <bottom style="medium">
          <color indexed="64"/>
        </bottom>
      </border>
    </ndxf>
  </rcc>
  <rcc rId="684" sId="3" odxf="1" dxf="1">
    <nc r="C13">
      <v>7</v>
    </nc>
    <odxf>
      <font>
        <sz val="10"/>
      </font>
      <alignment vertical="top"/>
      <border outline="0">
        <bottom/>
      </border>
    </odxf>
    <ndxf>
      <font>
        <sz val="10"/>
        <color rgb="FF000000"/>
        <name val="Cordia New"/>
        <scheme val="none"/>
      </font>
      <alignment vertical="center"/>
      <border outline="0">
        <bottom style="medium">
          <color indexed="64"/>
        </bottom>
      </border>
    </ndxf>
  </rcc>
  <rcc rId="685" sId="3" odxf="1" dxf="1">
    <nc r="C14">
      <v>8</v>
    </nc>
    <odxf>
      <font>
        <sz val="10"/>
      </font>
      <alignment vertical="top"/>
      <border outline="0">
        <top/>
      </border>
    </odxf>
    <ndxf>
      <font>
        <sz val="10"/>
        <color rgb="FF000000"/>
        <name val="Cordia New"/>
        <scheme val="none"/>
      </font>
      <alignment vertical="center"/>
      <border outline="0">
        <top style="medium">
          <color indexed="64"/>
        </top>
      </border>
    </ndxf>
  </rcc>
  <rcc rId="686" sId="3" odxf="1" dxf="1">
    <nc r="C15">
      <v>9</v>
    </nc>
    <odxf>
      <font>
        <sz val="10"/>
      </font>
      <alignment vertical="top"/>
    </odxf>
    <ndxf>
      <font>
        <sz val="10"/>
        <color rgb="FF000000"/>
        <name val="Cordia New"/>
        <scheme val="none"/>
      </font>
      <alignment vertical="center"/>
    </ndxf>
  </rcc>
  <rcc rId="687" sId="3" odxf="1" dxf="1">
    <nc r="C16">
      <v>10</v>
    </nc>
    <odxf>
      <border outline="0">
        <right/>
        <top style="medium">
          <color indexed="64"/>
        </top>
        <bottom/>
      </border>
    </odxf>
    <ndxf>
      <border outline="0">
        <right style="medium">
          <color indexed="64"/>
        </right>
        <top/>
        <bottom style="medium">
          <color indexed="64"/>
        </bottom>
      </border>
    </ndxf>
  </rcc>
  <rcc rId="688" sId="3" odxf="1" dxf="1">
    <nc r="C17">
      <v>11</v>
    </nc>
    <odxf>
      <border outline="0">
        <left/>
        <top/>
      </border>
    </odxf>
    <ndxf>
      <border outline="0">
        <left style="medium">
          <color indexed="64"/>
        </left>
        <top style="medium">
          <color indexed="64"/>
        </top>
      </border>
    </ndxf>
  </rcc>
  <rcc rId="689" sId="3" odxf="1" dxf="1">
    <nc r="C18">
      <v>12</v>
    </nc>
    <odxf>
      <border outline="0">
        <left/>
        <bottom/>
      </border>
    </odxf>
    <ndxf>
      <border outline="0">
        <left style="medium">
          <color indexed="64"/>
        </left>
        <bottom style="medium">
          <color indexed="64"/>
        </bottom>
      </border>
    </ndxf>
  </rcc>
  <rcc rId="690" sId="3" odxf="1" dxf="1">
    <nc r="C19">
      <v>13</v>
    </nc>
    <odxf>
      <border outline="0">
        <left/>
      </border>
    </odxf>
    <ndxf>
      <border outline="0">
        <left style="medium">
          <color indexed="64"/>
        </left>
      </border>
    </ndxf>
  </rcc>
  <rcc rId="691" sId="3" odxf="1" dxf="1">
    <nc r="C20">
      <v>14</v>
    </nc>
    <odxf>
      <border outline="0">
        <right/>
      </border>
    </odxf>
    <ndxf>
      <border outline="0">
        <right style="medium">
          <color indexed="64"/>
        </right>
      </border>
    </ndxf>
  </rcc>
  <rcc rId="692" sId="3" odxf="1" dxf="1">
    <nc r="C21">
      <v>15</v>
    </nc>
    <odxf>
      <border outline="0">
        <left/>
        <bottom/>
      </border>
    </odxf>
    <ndxf>
      <border outline="0">
        <left style="medium">
          <color indexed="64"/>
        </left>
        <bottom style="medium">
          <color indexed="64"/>
        </bottom>
      </border>
    </ndxf>
  </rcc>
  <rcc rId="693" sId="3" odxf="1" dxf="1">
    <nc r="C22">
      <v>16</v>
    </nc>
    <odxf>
      <border outline="0">
        <left/>
        <bottom/>
      </border>
    </odxf>
    <ndxf>
      <border outline="0">
        <left style="medium">
          <color indexed="64"/>
        </left>
        <bottom style="medium">
          <color indexed="64"/>
        </bottom>
      </border>
    </ndxf>
  </rcc>
  <rcc rId="694" sId="3" odxf="1" dxf="1">
    <nc r="C23">
      <v>17</v>
    </nc>
    <odxf>
      <border outline="0">
        <left/>
        <top/>
      </border>
    </odxf>
    <ndxf>
      <border outline="0">
        <left style="medium">
          <color indexed="64"/>
        </left>
        <top style="medium">
          <color indexed="64"/>
        </top>
      </border>
    </ndxf>
  </rcc>
  <rcc rId="695" sId="3" odxf="1" dxf="1">
    <nc r="C24">
      <v>18</v>
    </nc>
    <odxf>
      <border outline="0">
        <left/>
        <bottom/>
      </border>
    </odxf>
    <ndxf>
      <border outline="0">
        <left style="medium">
          <color indexed="64"/>
        </left>
        <bottom style="medium">
          <color indexed="64"/>
        </bottom>
      </border>
    </ndxf>
  </rcc>
  <rcc rId="696" sId="3" odxf="1" dxf="1">
    <nc r="C25">
      <v>19</v>
    </nc>
    <odxf>
      <border outline="0">
        <left/>
        <bottom/>
      </border>
    </odxf>
    <ndxf>
      <border outline="0">
        <left style="medium">
          <color indexed="64"/>
        </left>
        <bottom style="medium">
          <color indexed="64"/>
        </bottom>
      </border>
    </ndxf>
  </rcc>
  <rcc rId="697" sId="3" odxf="1" dxf="1">
    <nc r="C26">
      <v>20</v>
    </nc>
    <odxf>
      <border outline="0">
        <left/>
        <top/>
      </border>
    </odxf>
    <ndxf>
      <border outline="0">
        <left style="medium">
          <color indexed="64"/>
        </left>
        <top style="medium">
          <color indexed="64"/>
        </top>
      </border>
    </ndxf>
  </rcc>
  <rcc rId="698" sId="3" odxf="1" dxf="1">
    <nc r="C27">
      <v>21</v>
    </nc>
    <odxf>
      <border outline="0">
        <left/>
        <bottom/>
      </border>
    </odxf>
    <ndxf>
      <border outline="0">
        <left style="medium">
          <color indexed="64"/>
        </left>
        <bottom style="medium">
          <color indexed="64"/>
        </bottom>
      </border>
    </ndxf>
  </rcc>
  <rcc rId="699" sId="3" odxf="1" dxf="1">
    <nc r="C28">
      <v>22</v>
    </nc>
    <odxf>
      <border outline="0">
        <left/>
        <bottom/>
      </border>
    </odxf>
    <ndxf>
      <border outline="0">
        <left style="medium">
          <color indexed="64"/>
        </left>
        <bottom style="medium">
          <color indexed="64"/>
        </bottom>
      </border>
    </ndxf>
  </rcc>
  <rcc rId="700" sId="3" odxf="1" dxf="1">
    <nc r="C29">
      <v>23</v>
    </nc>
    <odxf>
      <border outline="0">
        <right/>
        <top/>
      </border>
    </odxf>
    <ndxf>
      <border outline="0">
        <right style="medium">
          <color indexed="64"/>
        </right>
        <top style="medium">
          <color indexed="64"/>
        </top>
      </border>
    </ndxf>
  </rcc>
  <rcc rId="701" sId="3" odxf="1" dxf="1">
    <nc r="C30">
      <v>24</v>
    </nc>
    <odxf>
      <border outline="0">
        <left/>
        <bottom/>
      </border>
    </odxf>
    <ndxf>
      <border outline="0">
        <left style="medium">
          <color indexed="64"/>
        </left>
        <bottom style="medium">
          <color indexed="64"/>
        </bottom>
      </border>
    </ndxf>
  </rcc>
  <rcc rId="702" sId="3" odxf="1" dxf="1">
    <nc r="C31">
      <v>25</v>
    </nc>
    <odxf>
      <border outline="0">
        <left/>
      </border>
    </odxf>
    <ndxf>
      <border outline="0">
        <left style="medium">
          <color indexed="64"/>
        </left>
      </border>
    </ndxf>
  </rcc>
  <rcc rId="703" sId="3" odxf="1" dxf="1">
    <nc r="C32">
      <v>26</v>
    </nc>
    <odxf>
      <border outline="0">
        <right/>
      </border>
    </odxf>
    <ndxf>
      <border outline="0">
        <right style="medium">
          <color indexed="64"/>
        </right>
      </border>
    </ndxf>
  </rcc>
  <rcc rId="704" sId="3" odxf="1" dxf="1">
    <nc r="C33">
      <v>27</v>
    </nc>
    <odxf>
      <border outline="0">
        <bottom/>
      </border>
    </odxf>
    <ndxf>
      <border outline="0">
        <bottom style="medium">
          <color indexed="64"/>
        </bottom>
      </border>
    </ndxf>
  </rcc>
  <rcc rId="705" sId="3" odxf="1" dxf="1">
    <nc r="C34">
      <v>28</v>
    </nc>
    <odxf>
      <border outline="0">
        <bottom/>
      </border>
    </odxf>
    <ndxf>
      <border outline="0">
        <bottom style="medium">
          <color indexed="64"/>
        </bottom>
      </border>
    </ndxf>
  </rcc>
  <rcc rId="706" sId="3" odxf="1" dxf="1">
    <nc r="C35">
      <v>29</v>
    </nc>
    <odxf>
      <border outline="0">
        <top/>
      </border>
    </odxf>
    <ndxf>
      <border outline="0">
        <top style="medium">
          <color indexed="64"/>
        </top>
      </border>
    </ndxf>
  </rcc>
  <rcc rId="707" sId="3" odxf="1" dxf="1">
    <nc r="C36">
      <v>30</v>
    </nc>
    <odxf>
      <border outline="0">
        <bottom/>
      </border>
    </odxf>
    <ndxf>
      <border outline="0">
        <bottom style="medium">
          <color indexed="64"/>
        </bottom>
      </border>
    </ndxf>
  </rcc>
  <rcc rId="708" sId="3" odxf="1" dxf="1">
    <nc r="C37">
      <v>31</v>
    </nc>
    <odxf>
      <border outline="0">
        <bottom/>
      </border>
    </odxf>
    <ndxf>
      <border outline="0">
        <bottom style="medium">
          <color indexed="64"/>
        </bottom>
      </border>
    </ndxf>
  </rcc>
  <rcc rId="709" sId="3" odxf="1" dxf="1">
    <nc r="C38">
      <v>32</v>
    </nc>
    <odxf>
      <border outline="0">
        <top/>
      </border>
    </odxf>
    <ndxf>
      <border outline="0">
        <top style="medium">
          <color indexed="64"/>
        </top>
      </border>
    </ndxf>
  </rcc>
  <rcc rId="710" sId="3" odxf="1" dxf="1">
    <nc r="C39">
      <v>33</v>
    </nc>
    <odxf>
      <border outline="0">
        <right/>
        <bottom/>
      </border>
    </odxf>
    <ndxf>
      <border outline="0">
        <right style="medium">
          <color indexed="64"/>
        </right>
        <bottom style="medium">
          <color indexed="64"/>
        </bottom>
      </border>
    </ndxf>
  </rcc>
  <rcc rId="711" sId="3" odxf="1" dxf="1">
    <nc r="C40">
      <v>34</v>
    </nc>
    <odxf>
      <border outline="0">
        <bottom/>
      </border>
    </odxf>
    <ndxf>
      <border outline="0">
        <bottom style="medium">
          <color indexed="64"/>
        </bottom>
      </border>
    </ndxf>
  </rcc>
  <rcc rId="712" sId="3" odxf="1" dxf="1">
    <nc r="C41">
      <v>35</v>
    </nc>
    <odxf>
      <border outline="0">
        <top/>
      </border>
    </odxf>
    <ndxf>
      <border outline="0">
        <top style="medium">
          <color indexed="64"/>
        </top>
      </border>
    </ndxf>
  </rcc>
  <rcc rId="713" sId="3" odxf="1" dxf="1">
    <nc r="C42">
      <v>36</v>
    </nc>
    <odxf>
      <border outline="0">
        <bottom/>
      </border>
    </odxf>
    <ndxf>
      <border outline="0">
        <bottom style="medium">
          <color indexed="64"/>
        </bottom>
      </border>
    </ndxf>
  </rcc>
  <rcc rId="714" sId="3" odxf="1" dxf="1">
    <nc r="C43">
      <v>37</v>
    </nc>
    <odxf>
      <border outline="0">
        <bottom/>
      </border>
    </odxf>
    <ndxf>
      <border outline="0">
        <bottom style="medium">
          <color indexed="64"/>
        </bottom>
      </border>
    </ndxf>
  </rcc>
  <rcc rId="715" sId="3" odxf="1" dxf="1">
    <nc r="C44">
      <v>38</v>
    </nc>
    <odxf>
      <border outline="0">
        <top/>
      </border>
    </odxf>
    <ndxf>
      <border outline="0">
        <top style="medium">
          <color indexed="64"/>
        </top>
      </border>
    </ndxf>
  </rcc>
  <rcc rId="716" sId="3" odxf="1" dxf="1">
    <nc r="C45">
      <v>39</v>
    </nc>
    <odxf>
      <border outline="0">
        <bottom/>
      </border>
    </odxf>
    <ndxf>
      <border outline="0">
        <bottom style="medium">
          <color indexed="64"/>
        </bottom>
      </border>
    </ndxf>
  </rcc>
  <rcc rId="717" sId="3" odxf="1" dxf="1">
    <nc r="C46">
      <v>40</v>
    </nc>
    <odxf>
      <border outline="0">
        <bottom/>
      </border>
    </odxf>
    <ndxf>
      <border outline="0">
        <bottom style="medium">
          <color indexed="64"/>
        </bottom>
      </border>
    </ndxf>
  </rcc>
  <rcc rId="718" sId="3" odxf="1" dxf="1">
    <nc r="C47">
      <v>41</v>
    </nc>
    <odxf>
      <border outline="0">
        <top/>
      </border>
    </odxf>
    <ndxf>
      <border outline="0">
        <top style="medium">
          <color indexed="64"/>
        </top>
      </border>
    </ndxf>
  </rcc>
  <rcc rId="719" sId="3" odxf="1" dxf="1">
    <nc r="C48">
      <v>42</v>
    </nc>
    <odxf>
      <border outline="0">
        <bottom/>
      </border>
    </odxf>
    <ndxf>
      <border outline="0">
        <bottom style="medium">
          <color indexed="64"/>
        </bottom>
      </border>
    </ndxf>
  </rcc>
  <rcc rId="720" sId="3">
    <nc r="C49">
      <v>43</v>
    </nc>
  </rcc>
  <rcc rId="721" sId="3" odxf="1" dxf="1">
    <nc r="C50">
      <v>44</v>
    </nc>
    <odxf>
      <border outline="0">
        <right/>
      </border>
    </odxf>
    <ndxf>
      <border outline="0">
        <right style="medium">
          <color indexed="64"/>
        </right>
      </border>
    </ndxf>
  </rcc>
  <rcc rId="722" sId="3" odxf="1" dxf="1">
    <nc r="C51">
      <v>45</v>
    </nc>
    <odxf>
      <border outline="0">
        <bottom/>
      </border>
    </odxf>
    <ndxf>
      <border outline="0">
        <bottom style="medium">
          <color indexed="64"/>
        </bottom>
      </border>
    </ndxf>
  </rcc>
  <rcc rId="723" sId="3" odxf="1" dxf="1">
    <nc r="C52">
      <v>46</v>
    </nc>
    <odxf>
      <border outline="0">
        <bottom/>
      </border>
    </odxf>
    <ndxf>
      <border outline="0">
        <bottom style="medium">
          <color indexed="64"/>
        </bottom>
      </border>
    </ndxf>
  </rcc>
  <rcc rId="724" sId="3" odxf="1" dxf="1">
    <nc r="C53">
      <v>47</v>
    </nc>
    <odxf>
      <border outline="0">
        <top/>
      </border>
    </odxf>
    <ndxf>
      <border outline="0">
        <top style="medium">
          <color indexed="64"/>
        </top>
      </border>
    </ndxf>
  </rcc>
  <rcc rId="725" sId="3" odxf="1" dxf="1">
    <nc r="C54">
      <v>48</v>
    </nc>
    <odxf>
      <border outline="0">
        <bottom/>
      </border>
    </odxf>
    <ndxf>
      <border outline="0">
        <bottom style="medium">
          <color indexed="64"/>
        </bottom>
      </border>
    </ndxf>
  </rcc>
  <rcc rId="726" sId="3" odxf="1" dxf="1">
    <nc r="C55">
      <v>49</v>
    </nc>
    <odxf>
      <border outline="0">
        <right/>
        <bottom/>
      </border>
    </odxf>
    <ndxf>
      <border outline="0">
        <right style="medium">
          <color indexed="64"/>
        </right>
        <bottom style="medium">
          <color indexed="64"/>
        </bottom>
      </border>
    </ndxf>
  </rcc>
  <rcc rId="727" sId="3" odxf="1" dxf="1">
    <nc r="C56">
      <v>50</v>
    </nc>
    <odxf>
      <border outline="0">
        <top/>
      </border>
    </odxf>
    <ndxf>
      <border outline="0">
        <top style="medium">
          <color indexed="64"/>
        </top>
      </border>
    </ndxf>
  </rcc>
  <rcc rId="728" sId="3" odxf="1" dxf="1">
    <nc r="C57">
      <v>51</v>
    </nc>
    <odxf>
      <border outline="0">
        <bottom/>
      </border>
    </odxf>
    <ndxf>
      <border outline="0">
        <bottom style="medium">
          <color indexed="64"/>
        </bottom>
      </border>
    </ndxf>
  </rcc>
  <rcc rId="729" sId="3" odxf="1" dxf="1">
    <nc r="C58">
      <v>52</v>
    </nc>
    <odxf>
      <border outline="0">
        <bottom/>
      </border>
    </odxf>
    <ndxf>
      <border outline="0">
        <bottom style="medium">
          <color indexed="64"/>
        </bottom>
      </border>
    </ndxf>
  </rcc>
  <rcc rId="730" sId="3" odxf="1" dxf="1">
    <nc r="C59">
      <v>53</v>
    </nc>
    <odxf>
      <border outline="0">
        <top/>
      </border>
    </odxf>
    <ndxf>
      <border outline="0">
        <top style="medium">
          <color indexed="64"/>
        </top>
      </border>
    </ndxf>
  </rcc>
  <rcc rId="731" sId="3" odxf="1" dxf="1">
    <nc r="C60">
      <v>54</v>
    </nc>
    <odxf>
      <border outline="0">
        <bottom/>
      </border>
    </odxf>
    <ndxf>
      <border outline="0">
        <bottom style="medium">
          <color indexed="64"/>
        </bottom>
      </border>
    </ndxf>
  </rcc>
  <rcc rId="732" sId="3" odxf="1" dxf="1">
    <nc r="C61">
      <v>55</v>
    </nc>
    <odxf>
      <border outline="0">
        <bottom/>
      </border>
    </odxf>
    <ndxf>
      <border outline="0">
        <bottom style="medium">
          <color indexed="64"/>
        </bottom>
      </border>
    </ndxf>
  </rcc>
  <rcc rId="733" sId="3" odxf="1" dxf="1">
    <nc r="C62">
      <v>56</v>
    </nc>
    <odxf>
      <border outline="0">
        <right/>
        <top/>
      </border>
    </odxf>
    <ndxf>
      <border outline="0">
        <right style="medium">
          <color indexed="64"/>
        </right>
        <top style="medium">
          <color indexed="64"/>
        </top>
      </border>
    </ndxf>
  </rcc>
  <rcc rId="734" sId="3" odxf="1" dxf="1">
    <nc r="C63">
      <v>57</v>
    </nc>
    <odxf>
      <border outline="0">
        <bottom/>
      </border>
    </odxf>
    <ndxf>
      <border outline="0">
        <bottom style="medium">
          <color indexed="64"/>
        </bottom>
      </border>
    </ndxf>
  </rcc>
  <rcc rId="735" sId="3" odxf="1" dxf="1">
    <nc r="C64">
      <v>58</v>
    </nc>
    <odxf>
      <border outline="0">
        <bottom/>
      </border>
    </odxf>
    <ndxf>
      <border outline="0">
        <bottom style="medium">
          <color indexed="64"/>
        </bottom>
      </border>
    </ndxf>
  </rcc>
  <rcc rId="736" sId="3" odxf="1" dxf="1">
    <nc r="C65">
      <v>59</v>
    </nc>
    <odxf>
      <border outline="0">
        <top/>
      </border>
    </odxf>
    <ndxf>
      <border outline="0">
        <top style="medium">
          <color indexed="64"/>
        </top>
      </border>
    </ndxf>
  </rcc>
  <rcc rId="737" sId="3" odxf="1" dxf="1">
    <nc r="C66">
      <v>60</v>
    </nc>
    <odxf>
      <border outline="0">
        <bottom/>
      </border>
    </odxf>
    <ndxf>
      <border outline="0">
        <bottom style="medium">
          <color indexed="64"/>
        </bottom>
      </border>
    </ndxf>
  </rcc>
  <rcc rId="738" sId="3" odxf="1" dxf="1">
    <nc r="C67">
      <v>61</v>
    </nc>
    <odxf>
      <border outline="0">
        <bottom/>
      </border>
    </odxf>
    <ndxf>
      <border outline="0">
        <bottom style="medium">
          <color indexed="64"/>
        </bottom>
      </border>
    </ndxf>
  </rcc>
  <rcc rId="739" sId="3" odxf="1" dxf="1">
    <nc r="C68">
      <v>62</v>
    </nc>
    <odxf>
      <border outline="0">
        <top/>
      </border>
    </odxf>
    <ndxf>
      <border outline="0">
        <top style="medium">
          <color indexed="64"/>
        </top>
      </border>
    </ndxf>
  </rcc>
  <rcc rId="740" sId="3" odxf="1" dxf="1">
    <nc r="C69">
      <v>63</v>
    </nc>
    <odxf>
      <border outline="0">
        <right/>
        <bottom/>
      </border>
    </odxf>
    <ndxf>
      <border outline="0">
        <right style="medium">
          <color indexed="64"/>
        </right>
        <bottom style="medium">
          <color indexed="64"/>
        </bottom>
      </border>
    </ndxf>
  </rcc>
  <rcc rId="741" sId="3" odxf="1" dxf="1">
    <nc r="C70">
      <v>64</v>
    </nc>
    <odxf>
      <border outline="0">
        <bottom/>
      </border>
    </odxf>
    <ndxf>
      <border outline="0">
        <bottom style="medium">
          <color indexed="64"/>
        </bottom>
      </border>
    </ndxf>
  </rcc>
  <rcc rId="742" sId="3" odxf="1" dxf="1">
    <nc r="C71">
      <v>65</v>
    </nc>
    <odxf>
      <border outline="0">
        <top/>
      </border>
    </odxf>
    <ndxf>
      <border outline="0">
        <top style="medium">
          <color indexed="64"/>
        </top>
      </border>
    </ndxf>
  </rcc>
  <rcc rId="743" sId="3" odxf="1" dxf="1">
    <nc r="C72">
      <v>66</v>
    </nc>
    <odxf>
      <border outline="0">
        <bottom/>
      </border>
    </odxf>
    <ndxf>
      <border outline="0">
        <bottom style="medium">
          <color indexed="64"/>
        </bottom>
      </border>
    </ndxf>
  </rcc>
  <rcc rId="744" sId="3">
    <nc r="C73">
      <v>67</v>
    </nc>
  </rcc>
  <rcc rId="745" sId="3">
    <nc r="C74">
      <v>68</v>
    </nc>
  </rcc>
  <rcc rId="746" sId="3" odxf="1" dxf="1">
    <nc r="C75">
      <v>69</v>
    </nc>
    <odxf>
      <border outline="0">
        <bottom/>
      </border>
    </odxf>
    <ndxf>
      <border outline="0">
        <bottom style="medium">
          <color indexed="64"/>
        </bottom>
      </border>
    </ndxf>
  </rcc>
  <rcc rId="747" sId="3" odxf="1" dxf="1">
    <nc r="C76">
      <v>70</v>
    </nc>
    <odxf>
      <border outline="0">
        <bottom/>
      </border>
    </odxf>
    <ndxf>
      <border outline="0">
        <bottom style="medium">
          <color indexed="64"/>
        </bottom>
      </border>
    </ndxf>
  </rcc>
  <rcc rId="748" sId="3" odxf="1" dxf="1">
    <nc r="C77">
      <v>71</v>
    </nc>
    <odxf>
      <border outline="0">
        <top/>
        <bottom style="medium">
          <color indexed="64"/>
        </bottom>
      </border>
    </odxf>
    <ndxf>
      <border outline="0">
        <top style="medium">
          <color indexed="64"/>
        </top>
        <bottom/>
      </border>
    </ndxf>
  </rcc>
  <rcc rId="749" sId="3" odxf="1" dxf="1">
    <nc r="C78">
      <v>72</v>
    </nc>
    <odxf>
      <border outline="0">
        <right/>
        <top style="medium">
          <color indexed="64"/>
        </top>
        <bottom/>
      </border>
    </odxf>
    <ndxf>
      <border outline="0">
        <right style="medium">
          <color indexed="64"/>
        </right>
        <top/>
        <bottom style="medium">
          <color indexed="64"/>
        </bottom>
      </border>
    </ndxf>
  </rcc>
  <rcc rId="750" sId="3" odxf="1" dxf="1">
    <nc r="C79">
      <v>73</v>
    </nc>
    <odxf>
      <border outline="0">
        <bottom/>
      </border>
    </odxf>
    <ndxf>
      <border outline="0">
        <bottom style="medium">
          <color indexed="64"/>
        </bottom>
      </border>
    </ndxf>
  </rcc>
  <rcc rId="751" sId="3" odxf="1" dxf="1">
    <nc r="C80">
      <v>74</v>
    </nc>
    <odxf>
      <border outline="0">
        <top/>
      </border>
    </odxf>
    <ndxf>
      <border outline="0">
        <top style="medium">
          <color indexed="64"/>
        </top>
      </border>
    </ndxf>
  </rcc>
  <rcc rId="752" sId="3" odxf="1" dxf="1">
    <nc r="C81">
      <v>75</v>
    </nc>
    <odxf>
      <border outline="0">
        <bottom/>
      </border>
    </odxf>
    <ndxf>
      <border outline="0">
        <bottom style="medium">
          <color indexed="64"/>
        </bottom>
      </border>
    </ndxf>
  </rcc>
  <rcc rId="753" sId="3" odxf="1" dxf="1">
    <nc r="C82">
      <v>76</v>
    </nc>
    <odxf>
      <border outline="0">
        <bottom/>
      </border>
    </odxf>
    <ndxf>
      <border outline="0">
        <bottom style="medium">
          <color indexed="64"/>
        </bottom>
      </border>
    </ndxf>
  </rcc>
  <rcc rId="754" sId="3" odxf="1" dxf="1">
    <nc r="C83">
      <v>77</v>
    </nc>
    <odxf>
      <border outline="0">
        <top/>
      </border>
    </odxf>
    <ndxf>
      <border outline="0">
        <top style="medium">
          <color indexed="64"/>
        </top>
      </border>
    </ndxf>
  </rcc>
  <rcc rId="755" sId="3" odxf="1" dxf="1">
    <nc r="C84">
      <v>78</v>
    </nc>
    <odxf>
      <border outline="0">
        <bottom/>
      </border>
    </odxf>
    <ndxf>
      <border outline="0">
        <bottom style="medium">
          <color indexed="64"/>
        </bottom>
      </border>
    </ndxf>
  </rcc>
  <rcc rId="756" sId="3" odxf="1" dxf="1">
    <nc r="C85">
      <v>79</v>
    </nc>
    <odxf>
      <border outline="0">
        <right/>
        <bottom/>
      </border>
    </odxf>
    <ndxf>
      <border outline="0">
        <right style="medium">
          <color indexed="64"/>
        </right>
        <bottom style="medium">
          <color indexed="64"/>
        </bottom>
      </border>
    </ndxf>
  </rcc>
  <rcc rId="757" sId="3" odxf="1" dxf="1">
    <nc r="C86">
      <v>80</v>
    </nc>
    <odxf>
      <border outline="0">
        <top/>
      </border>
    </odxf>
    <ndxf>
      <border outline="0">
        <top style="medium">
          <color indexed="64"/>
        </top>
      </border>
    </ndxf>
  </rcc>
  <rcc rId="758" sId="3" odxf="1" dxf="1">
    <nc r="C87">
      <v>81</v>
    </nc>
    <odxf>
      <border outline="0">
        <bottom/>
      </border>
    </odxf>
    <ndxf>
      <border outline="0">
        <bottom style="medium">
          <color indexed="64"/>
        </bottom>
      </border>
    </ndxf>
  </rcc>
  <rcc rId="759" sId="3" odxf="1" dxf="1">
    <nc r="C88">
      <v>82</v>
    </nc>
    <odxf>
      <border outline="0">
        <bottom/>
      </border>
    </odxf>
    <ndxf>
      <border outline="0">
        <bottom style="medium">
          <color indexed="64"/>
        </bottom>
      </border>
    </ndxf>
  </rcc>
  <rcc rId="760" sId="3" odxf="1" dxf="1">
    <nc r="C89">
      <v>83</v>
    </nc>
    <odxf>
      <border outline="0">
        <top/>
      </border>
    </odxf>
    <ndxf>
      <border outline="0">
        <top style="medium">
          <color indexed="64"/>
        </top>
      </border>
    </ndxf>
  </rcc>
  <rcc rId="761" sId="3" odxf="1" dxf="1">
    <nc r="C90">
      <v>84</v>
    </nc>
    <odxf>
      <border outline="0">
        <bottom/>
      </border>
    </odxf>
    <ndxf>
      <border outline="0">
        <bottom style="medium">
          <color indexed="64"/>
        </bottom>
      </border>
    </ndxf>
  </rcc>
  <rcc rId="762" sId="3">
    <nc r="C91">
      <v>85</v>
    </nc>
  </rcc>
  <rcc rId="763" sId="3" odxf="1" dxf="1">
    <nc r="C92">
      <v>86</v>
    </nc>
    <odxf>
      <border outline="0">
        <left/>
        <top/>
        <bottom style="medium">
          <color indexed="64"/>
        </bottom>
      </border>
    </odxf>
    <ndxf>
      <border outline="0">
        <left style="medium">
          <color indexed="64"/>
        </left>
        <top style="medium">
          <color indexed="64"/>
        </top>
        <bottom/>
      </border>
    </ndxf>
  </rcc>
  <rcc rId="764" sId="3" odxf="1" dxf="1">
    <nc r="C93">
      <v>87</v>
    </nc>
    <odxf>
      <border outline="0">
        <right/>
        <top style="medium">
          <color indexed="64"/>
        </top>
        <bottom/>
      </border>
    </odxf>
    <ndxf>
      <border outline="0">
        <right style="medium">
          <color indexed="64"/>
        </right>
        <top/>
        <bottom style="medium">
          <color indexed="64"/>
        </bottom>
      </border>
    </ndxf>
  </rcc>
  <rcc rId="765" sId="3" odxf="1" dxf="1">
    <nc r="C94">
      <v>88</v>
    </nc>
    <odxf>
      <border outline="0">
        <left/>
        <bottom/>
      </border>
    </odxf>
    <ndxf>
      <border outline="0">
        <left style="medium">
          <color indexed="64"/>
        </left>
        <bottom style="medium">
          <color indexed="64"/>
        </bottom>
      </border>
    </ndxf>
  </rcc>
  <rcc rId="766" sId="3" odxf="1" dxf="1">
    <nc r="C95">
      <v>89</v>
    </nc>
    <odxf>
      <border outline="0">
        <left/>
        <top/>
      </border>
    </odxf>
    <ndxf>
      <border outline="0">
        <left style="medium">
          <color indexed="64"/>
        </left>
        <top style="medium">
          <color indexed="64"/>
        </top>
      </border>
    </ndxf>
  </rcc>
  <rcc rId="767" sId="3" odxf="1" dxf="1">
    <nc r="C96">
      <v>90</v>
    </nc>
    <odxf>
      <border outline="0">
        <left/>
        <bottom/>
      </border>
    </odxf>
    <ndxf>
      <border outline="0">
        <left style="medium">
          <color indexed="64"/>
        </left>
        <bottom style="medium">
          <color indexed="64"/>
        </bottom>
      </border>
    </ndxf>
  </rcc>
  <rcc rId="768" sId="3" odxf="1" dxf="1">
    <nc r="C97">
      <v>91</v>
    </nc>
    <odxf>
      <border outline="0">
        <left/>
        <bottom/>
      </border>
    </odxf>
    <ndxf>
      <border outline="0">
        <left style="medium">
          <color indexed="64"/>
        </left>
        <bottom style="medium">
          <color indexed="64"/>
        </bottom>
      </border>
    </ndxf>
  </rcc>
  <rcc rId="769" sId="3" odxf="1" dxf="1">
    <nc r="C98">
      <v>92</v>
    </nc>
    <odxf>
      <border outline="0">
        <left/>
        <top/>
        <bottom style="medium">
          <color indexed="64"/>
        </bottom>
      </border>
    </odxf>
    <ndxf>
      <border outline="0">
        <left style="medium">
          <color indexed="64"/>
        </left>
        <top style="medium">
          <color indexed="64"/>
        </top>
        <bottom/>
      </border>
    </ndxf>
  </rcc>
  <rcc rId="770" sId="3" odxf="1" dxf="1">
    <nc r="C99">
      <v>93</v>
    </nc>
    <odxf>
      <border outline="0">
        <right/>
        <top style="medium">
          <color indexed="64"/>
        </top>
        <bottom/>
      </border>
    </odxf>
    <ndxf>
      <border outline="0">
        <right style="medium">
          <color indexed="64"/>
        </right>
        <top/>
        <bottom style="medium">
          <color indexed="64"/>
        </bottom>
      </border>
    </ndxf>
  </rcc>
  <rcc rId="771" sId="3" odxf="1" dxf="1">
    <nc r="C100">
      <v>94</v>
    </nc>
    <odxf>
      <border outline="0">
        <bottom/>
      </border>
    </odxf>
    <ndxf>
      <border outline="0">
        <bottom style="medium">
          <color indexed="64"/>
        </bottom>
      </border>
    </ndxf>
  </rcc>
  <rcc rId="772" sId="3" odxf="1" dxf="1">
    <nc r="C101">
      <v>95</v>
    </nc>
    <odxf>
      <border outline="0">
        <top/>
      </border>
    </odxf>
    <ndxf>
      <border outline="0">
        <top style="medium">
          <color indexed="64"/>
        </top>
      </border>
    </ndxf>
  </rcc>
  <rcc rId="773" sId="3" odxf="1" dxf="1">
    <nc r="C102">
      <v>96</v>
    </nc>
    <odxf>
      <border outline="0">
        <left/>
        <bottom/>
      </border>
    </odxf>
    <ndxf>
      <border outline="0">
        <left style="medium">
          <color indexed="64"/>
        </left>
        <bottom style="medium">
          <color indexed="64"/>
        </bottom>
      </border>
    </ndxf>
  </rcc>
  <rcc rId="774" sId="3" odxf="1" dxf="1">
    <nc r="C103">
      <v>97</v>
    </nc>
    <odxf>
      <border outline="0">
        <left/>
        <bottom/>
      </border>
    </odxf>
    <ndxf>
      <border outline="0">
        <left style="medium">
          <color indexed="64"/>
        </left>
        <bottom style="medium">
          <color indexed="64"/>
        </bottom>
      </border>
    </ndxf>
  </rcc>
  <rcc rId="775" sId="3" odxf="1" dxf="1">
    <nc r="C104">
      <v>98</v>
    </nc>
    <odxf>
      <border outline="0">
        <left/>
        <top/>
        <bottom style="medium">
          <color indexed="64"/>
        </bottom>
      </border>
    </odxf>
    <ndxf>
      <border outline="0">
        <left style="medium">
          <color indexed="64"/>
        </left>
        <top style="medium">
          <color indexed="64"/>
        </top>
        <bottom/>
      </border>
    </ndxf>
  </rcc>
  <rcc rId="776" sId="3" odxf="1" dxf="1">
    <nc r="C105">
      <v>99</v>
    </nc>
    <odxf>
      <border outline="0">
        <left/>
        <bottom/>
      </border>
    </odxf>
    <ndxf>
      <border outline="0">
        <left style="medium">
          <color indexed="64"/>
        </left>
        <bottom style="medium">
          <color indexed="64"/>
        </bottom>
      </border>
    </ndxf>
  </rcc>
  <rcc rId="777" sId="3" odxf="1" dxf="1">
    <nc r="C106">
      <v>100</v>
    </nc>
    <odxf>
      <border outline="0">
        <left/>
        <bottom/>
      </border>
    </odxf>
    <ndxf>
      <border outline="0">
        <left style="medium">
          <color indexed="64"/>
        </left>
        <bottom style="medium">
          <color indexed="64"/>
        </bottom>
      </border>
    </ndxf>
  </rcc>
  <rcc rId="778" sId="3" odxf="1" dxf="1">
    <nc r="C107">
      <v>101</v>
    </nc>
    <odxf>
      <border outline="0">
        <left/>
        <top/>
      </border>
    </odxf>
    <ndxf>
      <border outline="0">
        <left style="medium">
          <color indexed="64"/>
        </left>
        <top style="medium">
          <color indexed="64"/>
        </top>
      </border>
    </ndxf>
  </rcc>
  <rcc rId="779" sId="3" odxf="1" dxf="1">
    <nc r="C108">
      <v>102</v>
    </nc>
    <odxf>
      <border outline="0">
        <left/>
        <bottom/>
      </border>
    </odxf>
    <ndxf>
      <border outline="0">
        <left style="medium">
          <color indexed="64"/>
        </left>
        <bottom style="medium">
          <color indexed="64"/>
        </bottom>
      </border>
    </ndxf>
  </rcc>
  <rcc rId="780" sId="3" odxf="1" dxf="1">
    <nc r="C109">
      <v>103</v>
    </nc>
    <odxf>
      <border outline="0">
        <left/>
      </border>
    </odxf>
    <ndxf>
      <border outline="0">
        <left style="medium">
          <color indexed="64"/>
        </left>
      </border>
    </ndxf>
  </rcc>
  <rcc rId="781" sId="3" odxf="1" dxf="1">
    <nc r="C110">
      <v>104</v>
    </nc>
    <odxf>
      <border outline="0">
        <left/>
        <top/>
      </border>
    </odxf>
    <ndxf>
      <border outline="0">
        <left style="medium">
          <color indexed="64"/>
        </left>
        <top style="medium">
          <color indexed="64"/>
        </top>
      </border>
    </ndxf>
  </rcc>
  <rcc rId="782" sId="3" odxf="1" dxf="1">
    <nc r="C111">
      <v>105</v>
    </nc>
    <odxf>
      <border outline="0">
        <left/>
        <bottom/>
      </border>
    </odxf>
    <ndxf>
      <border outline="0">
        <left style="medium">
          <color indexed="64"/>
        </left>
        <bottom style="medium">
          <color indexed="64"/>
        </bottom>
      </border>
    </ndxf>
  </rcc>
  <rcc rId="783" sId="3" odxf="1" dxf="1">
    <nc r="C112">
      <v>106</v>
    </nc>
    <odxf>
      <border outline="0">
        <left/>
        <bottom/>
      </border>
    </odxf>
    <ndxf>
      <border outline="0">
        <left style="medium">
          <color indexed="64"/>
        </left>
        <bottom style="medium">
          <color indexed="64"/>
        </bottom>
      </border>
    </ndxf>
  </rcc>
  <rcc rId="784" sId="3" odxf="1" dxf="1">
    <nc r="C113">
      <v>107</v>
    </nc>
    <odxf>
      <border outline="0">
        <left/>
        <top/>
      </border>
    </odxf>
    <ndxf>
      <border outline="0">
        <left style="medium">
          <color indexed="64"/>
        </left>
        <top style="medium">
          <color indexed="64"/>
        </top>
      </border>
    </ndxf>
  </rcc>
  <rcc rId="785" sId="3" odxf="1" dxf="1">
    <nc r="C114">
      <v>108</v>
    </nc>
    <odxf>
      <border outline="0">
        <left/>
        <bottom/>
      </border>
    </odxf>
    <ndxf>
      <border outline="0">
        <left style="medium">
          <color indexed="64"/>
        </left>
        <bottom style="medium">
          <color indexed="64"/>
        </bottom>
      </border>
    </ndxf>
  </rcc>
  <rcc rId="786" sId="3" odxf="1" dxf="1">
    <nc r="C115">
      <v>109</v>
    </nc>
    <odxf>
      <border outline="0">
        <left/>
      </border>
    </odxf>
    <ndxf>
      <border outline="0">
        <left style="medium">
          <color indexed="64"/>
        </left>
      </border>
    </ndxf>
  </rcc>
  <rcc rId="787" sId="3" odxf="1" dxf="1">
    <nc r="C116">
      <v>110</v>
    </nc>
    <odxf>
      <border outline="0">
        <right/>
      </border>
    </odxf>
    <ndxf>
      <border outline="0">
        <right style="medium">
          <color indexed="64"/>
        </right>
      </border>
    </ndxf>
  </rcc>
  <rcc rId="788" sId="3" odxf="1" dxf="1">
    <nc r="C117">
      <v>111</v>
    </nc>
    <odxf>
      <border outline="0">
        <left/>
        <bottom/>
      </border>
    </odxf>
    <ndxf>
      <border outline="0">
        <left style="medium">
          <color indexed="64"/>
        </left>
        <bottom style="medium">
          <color indexed="64"/>
        </bottom>
      </border>
    </ndxf>
  </rcc>
  <rcc rId="789" sId="3" odxf="1" dxf="1">
    <nc r="C118">
      <v>112</v>
    </nc>
    <odxf>
      <border outline="0">
        <left/>
        <bottom/>
      </border>
    </odxf>
    <ndxf>
      <border outline="0">
        <left style="medium">
          <color indexed="64"/>
        </left>
        <bottom style="medium">
          <color indexed="64"/>
        </bottom>
      </border>
    </ndxf>
  </rcc>
  <rcc rId="790" sId="3" odxf="1" dxf="1">
    <nc r="C119">
      <v>113</v>
    </nc>
    <odxf>
      <border outline="0">
        <left/>
        <top/>
        <bottom style="medium">
          <color indexed="64"/>
        </bottom>
      </border>
    </odxf>
    <ndxf>
      <border outline="0">
        <left style="medium">
          <color indexed="64"/>
        </left>
        <top style="medium">
          <color indexed="64"/>
        </top>
        <bottom/>
      </border>
    </ndxf>
  </rcc>
  <rcc rId="791" sId="3" odxf="1" dxf="1">
    <nc r="C120">
      <v>114</v>
    </nc>
    <odxf>
      <border outline="0">
        <top style="medium">
          <color indexed="64"/>
        </top>
        <bottom/>
      </border>
    </odxf>
    <ndxf>
      <border outline="0">
        <top/>
        <bottom style="medium">
          <color indexed="64"/>
        </bottom>
      </border>
    </ndxf>
  </rcc>
  <rcc rId="792" sId="3" odxf="1" dxf="1">
    <nc r="C121">
      <v>115</v>
    </nc>
    <odxf>
      <border outline="0">
        <bottom/>
      </border>
    </odxf>
    <ndxf>
      <border outline="0">
        <bottom style="medium">
          <color indexed="64"/>
        </bottom>
      </border>
    </ndxf>
  </rcc>
  <rcc rId="793" sId="3" odxf="1" dxf="1">
    <nc r="C122">
      <v>116</v>
    </nc>
    <odxf>
      <border outline="0">
        <top/>
      </border>
    </odxf>
    <ndxf>
      <border outline="0">
        <top style="medium">
          <color indexed="64"/>
        </top>
      </border>
    </ndxf>
  </rcc>
  <rcc rId="794" sId="3" odxf="1" dxf="1">
    <nc r="C123">
      <v>117</v>
    </nc>
    <odxf>
      <border outline="0">
        <bottom/>
      </border>
    </odxf>
    <ndxf>
      <border outline="0">
        <bottom style="medium">
          <color indexed="64"/>
        </bottom>
      </border>
    </ndxf>
  </rcc>
  <rcc rId="795" sId="3" odxf="1" dxf="1">
    <nc r="C124">
      <v>118</v>
    </nc>
    <odxf>
      <border outline="0">
        <bottom/>
      </border>
    </odxf>
    <ndxf>
      <border outline="0">
        <bottom style="medium">
          <color indexed="64"/>
        </bottom>
      </border>
    </ndxf>
  </rcc>
  <rcc rId="796" sId="3" odxf="1" dxf="1">
    <nc r="C125">
      <v>119</v>
    </nc>
    <odxf>
      <border outline="0">
        <top/>
        <bottom style="medium">
          <color indexed="64"/>
        </bottom>
      </border>
    </odxf>
    <ndxf>
      <border outline="0">
        <top style="medium">
          <color indexed="64"/>
        </top>
        <bottom/>
      </border>
    </ndxf>
  </rcc>
  <rcc rId="797" sId="3" odxf="1" dxf="1">
    <nc r="C126">
      <v>120</v>
    </nc>
    <odxf>
      <font>
        <sz val="10"/>
        <name val="Cordia New"/>
        <scheme val="none"/>
      </font>
      <border outline="0">
        <right/>
        <top style="medium">
          <color indexed="64"/>
        </top>
        <bottom/>
      </border>
    </odxf>
    <ndxf>
      <font>
        <sz val="10"/>
        <color rgb="FF000000"/>
        <name val="Cordia New"/>
        <scheme val="none"/>
      </font>
      <border outline="0">
        <right style="medium">
          <color indexed="64"/>
        </right>
        <top/>
        <bottom style="medium">
          <color indexed="64"/>
        </bottom>
      </border>
    </ndxf>
  </rcc>
  <rcc rId="798" sId="3" odxf="1" dxf="1">
    <nc r="C127">
      <v>121</v>
    </nc>
    <odxf>
      <font>
        <sz val="10"/>
        <name val="Cordia New"/>
        <scheme val="none"/>
      </font>
      <border outline="0">
        <bottom/>
      </border>
    </odxf>
    <ndxf>
      <font>
        <sz val="10"/>
        <color rgb="FF000000"/>
        <name val="Cordia New"/>
        <scheme val="none"/>
      </font>
      <border outline="0">
        <bottom style="medium">
          <color indexed="64"/>
        </bottom>
      </border>
    </ndxf>
  </rcc>
  <rcc rId="799" sId="3" odxf="1" dxf="1">
    <nc r="C128">
      <v>122</v>
    </nc>
    <odxf>
      <font>
        <sz val="10"/>
        <name val="Cordia New"/>
        <scheme val="none"/>
      </font>
      <border outline="0">
        <top/>
      </border>
    </odxf>
    <ndxf>
      <font>
        <sz val="10"/>
        <color rgb="FF000000"/>
        <name val="Cordia New"/>
        <scheme val="none"/>
      </font>
      <border outline="0">
        <top style="medium">
          <color indexed="64"/>
        </top>
      </border>
    </ndxf>
  </rcc>
  <rcc rId="800" sId="3" odxf="1" dxf="1">
    <nc r="C129">
      <v>123</v>
    </nc>
    <odxf>
      <font>
        <sz val="10"/>
        <name val="Cordia New"/>
        <scheme val="none"/>
      </font>
      <border outline="0">
        <bottom/>
      </border>
    </odxf>
    <ndxf>
      <font>
        <sz val="10"/>
        <color rgb="FF000000"/>
        <name val="Cordia New"/>
        <scheme val="none"/>
      </font>
      <border outline="0">
        <bottom style="medium">
          <color indexed="64"/>
        </bottom>
      </border>
    </ndxf>
  </rcc>
  <rcc rId="801" sId="3" odxf="1" dxf="1">
    <nc r="C130">
      <v>124</v>
    </nc>
    <odxf>
      <font>
        <sz val="10"/>
        <name val="Cordia New"/>
        <scheme val="none"/>
      </font>
      <border outline="0">
        <bottom/>
      </border>
    </odxf>
    <ndxf>
      <font>
        <sz val="10"/>
        <color rgb="FF000000"/>
        <name val="Cordia New"/>
        <scheme val="none"/>
      </font>
      <border outline="0">
        <bottom style="medium">
          <color indexed="64"/>
        </bottom>
      </border>
    </ndxf>
  </rcc>
  <rcc rId="802" sId="3" odxf="1" dxf="1">
    <nc r="C131">
      <v>125</v>
    </nc>
    <odxf>
      <font>
        <sz val="10"/>
        <name val="Cordia New"/>
        <scheme val="none"/>
      </font>
      <border outline="0">
        <top/>
      </border>
    </odxf>
    <ndxf>
      <font>
        <sz val="10"/>
        <color rgb="FF000000"/>
        <name val="Cordia New"/>
        <scheme val="none"/>
      </font>
      <border outline="0">
        <top style="medium">
          <color indexed="64"/>
        </top>
      </border>
    </ndxf>
  </rcc>
  <rcc rId="803" sId="3" odxf="1" dxf="1">
    <nc r="C132">
      <v>126</v>
    </nc>
    <odxf>
      <font>
        <sz val="10"/>
        <name val="Cordia New"/>
        <scheme val="none"/>
      </font>
      <border outline="0">
        <bottom/>
      </border>
    </odxf>
    <ndxf>
      <font>
        <sz val="10"/>
        <color rgb="FF000000"/>
        <name val="Cordia New"/>
        <scheme val="none"/>
      </font>
      <border outline="0">
        <bottom style="medium">
          <color indexed="64"/>
        </bottom>
      </border>
    </ndxf>
  </rcc>
  <rcc rId="804" sId="3" odxf="1" dxf="1">
    <nc r="C133">
      <v>127</v>
    </nc>
    <odxf>
      <font>
        <sz val="10"/>
        <name val="Cordia New"/>
        <scheme val="none"/>
      </font>
      <border outline="0">
        <bottom/>
      </border>
    </odxf>
    <ndxf>
      <font>
        <sz val="10"/>
        <color rgb="FF000000"/>
        <name val="Cordia New"/>
        <scheme val="none"/>
      </font>
      <border outline="0">
        <bottom style="medium">
          <color indexed="64"/>
        </bottom>
      </border>
    </ndxf>
  </rcc>
  <rcc rId="805" sId="3" odxf="1" dxf="1">
    <nc r="C134">
      <v>128</v>
    </nc>
    <odxf>
      <font>
        <sz val="10"/>
        <name val="Cordia New"/>
        <scheme val="none"/>
      </font>
      <border outline="0">
        <top/>
        <bottom style="medium">
          <color indexed="64"/>
        </bottom>
      </border>
    </odxf>
    <ndxf>
      <font>
        <sz val="10"/>
        <color rgb="FF000000"/>
        <name val="Cordia New"/>
        <scheme val="none"/>
      </font>
      <border outline="0">
        <top style="medium">
          <color indexed="64"/>
        </top>
        <bottom/>
      </border>
    </ndxf>
  </rcc>
  <rcc rId="806" sId="3" odxf="1" dxf="1">
    <nc r="C135">
      <v>129</v>
    </nc>
    <odxf>
      <border outline="0">
        <right/>
        <top style="medium">
          <color indexed="64"/>
        </top>
        <bottom/>
      </border>
    </odxf>
    <ndxf>
      <border outline="0">
        <right style="medium">
          <color indexed="64"/>
        </right>
        <top/>
        <bottom style="medium">
          <color indexed="64"/>
        </bottom>
      </border>
    </ndxf>
  </rcc>
  <rcc rId="807" sId="3" odxf="1" dxf="1">
    <nc r="C136">
      <v>130</v>
    </nc>
    <odxf>
      <border outline="0">
        <bottom/>
      </border>
    </odxf>
    <ndxf>
      <border outline="0">
        <bottom style="medium">
          <color indexed="64"/>
        </bottom>
      </border>
    </ndxf>
  </rcc>
  <rcc rId="808" sId="3" odxf="1" dxf="1">
    <nc r="C137">
      <v>131</v>
    </nc>
    <odxf>
      <border outline="0">
        <top/>
      </border>
    </odxf>
    <ndxf>
      <border outline="0">
        <top style="medium">
          <color indexed="64"/>
        </top>
      </border>
    </ndxf>
  </rcc>
  <rcc rId="809" sId="3" odxf="1" dxf="1">
    <nc r="C138">
      <v>132</v>
    </nc>
    <odxf>
      <border outline="0">
        <bottom/>
      </border>
    </odxf>
    <ndxf>
      <border outline="0">
        <bottom style="medium">
          <color indexed="64"/>
        </bottom>
      </border>
    </ndxf>
  </rcc>
  <rcc rId="810" sId="3" odxf="1" dxf="1">
    <nc r="C139">
      <v>133</v>
    </nc>
    <odxf>
      <border outline="0">
        <bottom/>
      </border>
    </odxf>
    <ndxf>
      <border outline="0">
        <bottom style="medium">
          <color indexed="64"/>
        </bottom>
      </border>
    </ndxf>
  </rcc>
  <rcc rId="811" sId="3" odxf="1" dxf="1">
    <nc r="C140">
      <v>134</v>
    </nc>
    <odxf>
      <border outline="0">
        <top/>
      </border>
    </odxf>
    <ndxf>
      <border outline="0">
        <top style="medium">
          <color indexed="64"/>
        </top>
      </border>
    </ndxf>
  </rcc>
  <rcc rId="812" sId="3" odxf="1" dxf="1">
    <nc r="C141">
      <v>135</v>
    </nc>
    <odxf>
      <border outline="0">
        <bottom/>
      </border>
    </odxf>
    <ndxf>
      <border outline="0">
        <bottom style="medium">
          <color indexed="64"/>
        </bottom>
      </border>
    </ndxf>
  </rcc>
  <rcc rId="813" sId="3" odxf="1" dxf="1">
    <nc r="C142">
      <v>136</v>
    </nc>
    <odxf>
      <border outline="0">
        <bottom/>
      </border>
    </odxf>
    <ndxf>
      <border outline="0">
        <bottom style="medium">
          <color indexed="64"/>
        </bottom>
      </border>
    </ndxf>
  </rcc>
  <rcc rId="814" sId="3" odxf="1" dxf="1">
    <nc r="C143">
      <v>137</v>
    </nc>
    <odxf>
      <border outline="0">
        <top/>
      </border>
    </odxf>
    <ndxf>
      <border outline="0">
        <top style="medium">
          <color indexed="64"/>
        </top>
      </border>
    </ndxf>
  </rcc>
  <rcc rId="815" sId="3" odxf="1" dxf="1">
    <nc r="C144">
      <v>138</v>
    </nc>
    <odxf>
      <border outline="0">
        <bottom/>
      </border>
    </odxf>
    <ndxf>
      <border outline="0">
        <bottom style="medium">
          <color indexed="64"/>
        </bottom>
      </border>
    </ndxf>
  </rcc>
  <rcc rId="816" sId="3" odxf="1" dxf="1">
    <nc r="C145">
      <v>139</v>
    </nc>
    <odxf>
      <border outline="0">
        <bottom/>
      </border>
    </odxf>
    <ndxf>
      <border outline="0">
        <bottom style="medium">
          <color indexed="64"/>
        </bottom>
      </border>
    </ndxf>
  </rcc>
  <rcc rId="817" sId="3" odxf="1" dxf="1">
    <nc r="C146">
      <v>140</v>
    </nc>
    <odxf>
      <border outline="0">
        <top/>
      </border>
    </odxf>
    <ndxf>
      <border outline="0">
        <top style="medium">
          <color indexed="64"/>
        </top>
      </border>
    </ndxf>
  </rcc>
  <rcc rId="818" sId="3" odxf="1" dxf="1">
    <nc r="C147">
      <v>141</v>
    </nc>
    <odxf>
      <border outline="0">
        <bottom style="medium">
          <color rgb="FF000000"/>
        </bottom>
      </border>
    </odxf>
    <ndxf>
      <border outline="0">
        <bottom style="medium">
          <color indexed="64"/>
        </bottom>
      </border>
    </ndxf>
  </rcc>
  <rcc rId="819" sId="3" odxf="1" dxf="1">
    <nc r="C148">
      <v>142</v>
    </nc>
    <odxf>
      <border outline="0">
        <left/>
        <bottom/>
      </border>
    </odxf>
    <ndxf>
      <border outline="0">
        <left style="medium">
          <color indexed="64"/>
        </left>
        <bottom style="medium">
          <color indexed="64"/>
        </bottom>
      </border>
    </ndxf>
  </rcc>
  <rcc rId="820" sId="3" odxf="1" dxf="1">
    <nc r="C149">
      <v>143</v>
    </nc>
    <odxf>
      <border outline="0">
        <right/>
        <top/>
      </border>
    </odxf>
    <ndxf>
      <border outline="0">
        <right style="medium">
          <color indexed="64"/>
        </right>
        <top style="medium">
          <color indexed="64"/>
        </top>
      </border>
    </ndxf>
  </rcc>
  <rcc rId="821" sId="3" odxf="1" dxf="1">
    <nc r="C150">
      <v>144</v>
    </nc>
    <odxf>
      <border outline="0">
        <left/>
        <bottom/>
      </border>
    </odxf>
    <ndxf>
      <border outline="0">
        <left style="medium">
          <color indexed="64"/>
        </left>
        <bottom style="medium">
          <color indexed="64"/>
        </bottom>
      </border>
    </ndxf>
  </rcc>
  <rcc rId="822" sId="3" odxf="1" dxf="1">
    <nc r="C151">
      <v>145</v>
    </nc>
    <odxf>
      <border outline="0">
        <left/>
        <bottom/>
      </border>
    </odxf>
    <ndxf>
      <border outline="0">
        <left style="medium">
          <color indexed="64"/>
        </left>
        <bottom style="medium">
          <color indexed="64"/>
        </bottom>
      </border>
    </ndxf>
  </rcc>
  <rcc rId="823" sId="3" odxf="1" dxf="1">
    <nc r="C152">
      <v>146</v>
    </nc>
    <odxf>
      <border outline="0">
        <left/>
        <top/>
      </border>
    </odxf>
    <ndxf>
      <border outline="0">
        <left style="medium">
          <color indexed="64"/>
        </left>
        <top style="medium">
          <color indexed="64"/>
        </top>
      </border>
    </ndxf>
  </rcc>
  <rcc rId="824" sId="3" odxf="1" dxf="1">
    <nc r="C153">
      <v>147</v>
    </nc>
    <odxf>
      <border outline="0">
        <left/>
      </border>
    </odxf>
    <ndxf>
      <border outline="0">
        <left style="medium">
          <color indexed="64"/>
        </left>
      </border>
    </ndxf>
  </rcc>
  <rcc rId="825" sId="3" odxf="1" dxf="1">
    <nc r="C154">
      <v>148</v>
    </nc>
    <odxf>
      <border outline="0">
        <right/>
        <top style="medium">
          <color indexed="64"/>
        </top>
        <bottom/>
      </border>
    </odxf>
    <ndxf>
      <border outline="0">
        <right style="medium">
          <color indexed="64"/>
        </right>
        <top/>
        <bottom style="medium">
          <color indexed="64"/>
        </bottom>
      </border>
    </ndxf>
  </rcc>
  <rcc rId="826" sId="3" odxf="1" dxf="1">
    <nc r="C155">
      <v>149</v>
    </nc>
    <odxf>
      <border outline="0">
        <left/>
        <top/>
        <bottom style="medium">
          <color indexed="64"/>
        </bottom>
      </border>
    </odxf>
    <ndxf>
      <border outline="0">
        <left style="medium">
          <color indexed="64"/>
        </left>
        <top style="medium">
          <color indexed="64"/>
        </top>
        <bottom/>
      </border>
    </ndxf>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7" sId="3">
    <nc r="C157">
      <v>150</v>
    </nc>
  </rcc>
  <rcc rId="828" sId="3">
    <nc r="C158">
      <v>151</v>
    </nc>
  </rcc>
  <rcc rId="829" sId="3">
    <nc r="C159">
      <v>152</v>
    </nc>
  </rcc>
  <rcc rId="830" sId="3" odxf="1" dxf="1">
    <nc r="C160">
      <v>153</v>
    </nc>
    <odxf>
      <alignment wrapText="0"/>
      <border outline="0">
        <left style="medium">
          <color indexed="64"/>
        </left>
        <bottom/>
      </border>
    </odxf>
    <ndxf>
      <alignment wrapText="1"/>
      <border outline="0">
        <left/>
        <bottom style="medium">
          <color indexed="64"/>
        </bottom>
      </border>
    </ndxf>
  </rcc>
  <rcc rId="831" sId="3" odxf="1" dxf="1">
    <nc r="C161">
      <v>154</v>
    </nc>
    <odxf>
      <border outline="0">
        <left/>
        <right style="medium">
          <color indexed="64"/>
        </right>
        <top/>
      </border>
    </odxf>
    <ndxf>
      <border outline="0">
        <left style="medium">
          <color indexed="64"/>
        </left>
        <right/>
        <top style="medium">
          <color indexed="64"/>
        </top>
      </border>
    </ndxf>
  </rcc>
  <rcc rId="832" sId="3" odxf="1" dxf="1">
    <nc r="C162">
      <v>155</v>
    </nc>
    <odxf>
      <border outline="0">
        <left/>
      </border>
    </odxf>
    <ndxf>
      <border outline="0">
        <left style="medium">
          <color indexed="64"/>
        </left>
      </border>
    </ndxf>
  </rcc>
  <rcc rId="833" sId="3" odxf="1" dxf="1">
    <nc r="C163">
      <v>156</v>
    </nc>
    <odxf>
      <alignment wrapText="0"/>
      <border outline="0">
        <bottom/>
      </border>
    </odxf>
    <ndxf>
      <alignment wrapText="1"/>
      <border outline="0">
        <bottom style="medium">
          <color indexed="64"/>
        </bottom>
      </border>
    </ndxf>
  </rcc>
  <rcc rId="834" sId="3" odxf="1" dxf="1">
    <nc r="C164">
      <v>157</v>
    </nc>
    <odxf>
      <border outline="0">
        <right style="medium">
          <color indexed="64"/>
        </right>
        <top/>
      </border>
    </odxf>
    <ndxf>
      <border outline="0">
        <right/>
        <top style="medium">
          <color indexed="64"/>
        </top>
      </border>
    </ndxf>
  </rcc>
  <rcc rId="835" sId="3">
    <nc r="C165">
      <v>158</v>
    </nc>
  </rcc>
  <rcc rId="836" sId="3" odxf="1" dxf="1">
    <nc r="C166">
      <v>159</v>
    </nc>
    <odxf>
      <alignment wrapText="0"/>
      <border outline="0">
        <bottom/>
      </border>
    </odxf>
    <ndxf>
      <alignment wrapText="1"/>
      <border outline="0">
        <bottom style="medium">
          <color indexed="64"/>
        </bottom>
      </border>
    </ndxf>
  </rcc>
  <rcc rId="837" sId="3" odxf="1" dxf="1">
    <nc r="C167">
      <v>160</v>
    </nc>
    <odxf>
      <border outline="0">
        <left/>
        <right style="medium">
          <color indexed="64"/>
        </right>
        <top/>
      </border>
    </odxf>
    <ndxf>
      <border outline="0">
        <left style="medium">
          <color indexed="64"/>
        </left>
        <right/>
        <top style="medium">
          <color indexed="64"/>
        </top>
      </border>
    </ndxf>
  </rcc>
  <rcc rId="838" sId="3" odxf="1" dxf="1">
    <nc r="C168">
      <v>161</v>
    </nc>
    <odxf>
      <border outline="0">
        <left/>
      </border>
    </odxf>
    <ndxf>
      <border outline="0">
        <left style="medium">
          <color indexed="64"/>
        </left>
      </border>
    </ndxf>
  </rcc>
  <rcc rId="839" sId="3" odxf="1" dxf="1">
    <nc r="C169">
      <v>162</v>
    </nc>
    <odxf>
      <alignment wrapText="0"/>
      <border outline="0">
        <left style="medium">
          <color indexed="64"/>
        </left>
        <right/>
        <bottom/>
      </border>
    </odxf>
    <ndxf>
      <alignment wrapText="1"/>
      <border outline="0">
        <left/>
        <right style="medium">
          <color indexed="64"/>
        </right>
        <bottom style="medium">
          <color indexed="64"/>
        </bottom>
      </border>
    </ndxf>
  </rcc>
  <rcc rId="840" sId="3" odxf="1" dxf="1">
    <nc r="C170">
      <v>163</v>
    </nc>
    <odxf>
      <border outline="0">
        <right style="medium">
          <color indexed="64"/>
        </right>
        <top/>
      </border>
    </odxf>
    <ndxf>
      <border outline="0">
        <right/>
        <top style="medium">
          <color indexed="64"/>
        </top>
      </border>
    </ndxf>
  </rcc>
  <rcc rId="841" sId="3">
    <nc r="C171">
      <v>164</v>
    </nc>
  </rcc>
  <rcc rId="842" sId="3" odxf="1" dxf="1">
    <nc r="C172">
      <v>165</v>
    </nc>
    <odxf>
      <alignment wrapText="0"/>
      <border outline="0">
        <bottom/>
      </border>
    </odxf>
    <ndxf>
      <alignment wrapText="1"/>
      <border outline="0">
        <bottom style="medium">
          <color indexed="64"/>
        </bottom>
      </border>
    </ndxf>
  </rcc>
  <rcc rId="843" sId="3" odxf="1" dxf="1">
    <nc r="C173">
      <v>166</v>
    </nc>
    <odxf>
      <border outline="0">
        <left/>
        <right style="medium">
          <color indexed="64"/>
        </right>
        <top/>
      </border>
    </odxf>
    <ndxf>
      <border outline="0">
        <left style="medium">
          <color indexed="64"/>
        </left>
        <right/>
        <top style="medium">
          <color indexed="64"/>
        </top>
      </border>
    </ndxf>
  </rcc>
  <rcc rId="844" sId="3" odxf="1" dxf="1">
    <nc r="C174">
      <v>167</v>
    </nc>
    <odxf>
      <border outline="0">
        <left/>
      </border>
    </odxf>
    <ndxf>
      <border outline="0">
        <left style="medium">
          <color indexed="64"/>
        </left>
      </border>
    </ndxf>
  </rcc>
  <rcc rId="845" sId="3" odxf="1" dxf="1">
    <nc r="C175">
      <v>168</v>
    </nc>
    <odxf>
      <alignment wrapText="0"/>
      <border outline="0">
        <left style="medium">
          <color indexed="64"/>
        </left>
        <bottom/>
      </border>
    </odxf>
    <ndxf>
      <alignment wrapText="1"/>
      <border outline="0">
        <left/>
        <bottom style="medium">
          <color indexed="64"/>
        </bottom>
      </border>
    </ndxf>
  </rcc>
  <rcc rId="846" sId="3" odxf="1" dxf="1">
    <nc r="C176">
      <v>169</v>
    </nc>
    <odxf>
      <border outline="0">
        <right style="medium">
          <color indexed="64"/>
        </right>
        <top/>
      </border>
    </odxf>
    <ndxf>
      <border outline="0">
        <right/>
        <top style="medium">
          <color indexed="64"/>
        </top>
      </border>
    </ndxf>
  </rcc>
  <rcc rId="847" sId="3" odxf="1" dxf="1">
    <nc r="C177">
      <v>170</v>
    </nc>
    <odxf>
      <border outline="0">
        <left/>
      </border>
    </odxf>
    <ndxf>
      <border outline="0">
        <left style="medium">
          <color indexed="64"/>
        </left>
      </border>
    </ndxf>
  </rcc>
  <rcc rId="848" sId="3" odxf="1" dxf="1">
    <nc r="C178">
      <v>171</v>
    </nc>
    <odxf>
      <alignment wrapText="0"/>
      <border outline="0">
        <bottom/>
      </border>
    </odxf>
    <ndxf>
      <alignment wrapText="1"/>
      <border outline="0">
        <bottom style="medium">
          <color indexed="64"/>
        </bottom>
      </border>
    </ndxf>
  </rcc>
  <rcc rId="849" sId="3" odxf="1" dxf="1">
    <nc r="C179">
      <v>172</v>
    </nc>
    <odxf>
      <border outline="0">
        <left/>
        <right style="medium">
          <color indexed="64"/>
        </right>
        <top/>
      </border>
    </odxf>
    <ndxf>
      <border outline="0">
        <left style="medium">
          <color indexed="64"/>
        </left>
        <right/>
        <top style="medium">
          <color indexed="64"/>
        </top>
      </border>
    </ndxf>
  </rcc>
  <rcc rId="850" sId="3" odxf="1" dxf="1">
    <nc r="C180">
      <v>173</v>
    </nc>
    <odxf>
      <border outline="0">
        <right/>
      </border>
    </odxf>
    <ndxf>
      <border outline="0">
        <right style="medium">
          <color indexed="64"/>
        </right>
      </border>
    </ndxf>
  </rcc>
  <rcc rId="851" sId="3" odxf="1" dxf="1">
    <nc r="C181">
      <v>174</v>
    </nc>
    <odxf>
      <alignment wrapText="0"/>
      <border outline="0">
        <left style="medium">
          <color indexed="64"/>
        </left>
        <bottom/>
      </border>
    </odxf>
    <ndxf>
      <alignment wrapText="1"/>
      <border outline="0">
        <left/>
        <bottom style="medium">
          <color indexed="64"/>
        </bottom>
      </border>
    </ndxf>
  </rcc>
  <rcc rId="852" sId="3" odxf="1" dxf="1">
    <nc r="C182">
      <v>175</v>
    </nc>
    <odxf>
      <border outline="0">
        <right style="medium">
          <color indexed="64"/>
        </right>
        <top/>
      </border>
    </odxf>
    <ndxf>
      <border outline="0">
        <right/>
        <top style="medium">
          <color indexed="64"/>
        </top>
      </border>
    </ndxf>
  </rcc>
  <rcc rId="853" sId="3" odxf="1" dxf="1">
    <nc r="C183">
      <v>176</v>
    </nc>
    <odxf>
      <border outline="0">
        <left/>
      </border>
    </odxf>
    <ndxf>
      <border outline="0">
        <left style="medium">
          <color indexed="64"/>
        </left>
      </border>
    </ndxf>
  </rcc>
  <rcc rId="854" sId="3" odxf="1" dxf="1">
    <nc r="C184">
      <v>177</v>
    </nc>
    <odxf>
      <alignment wrapText="0"/>
      <border outline="0">
        <bottom/>
      </border>
    </odxf>
    <ndxf>
      <alignment wrapText="1"/>
      <border outline="0">
        <bottom style="medium">
          <color indexed="64"/>
        </bottom>
      </border>
    </ndxf>
  </rcc>
  <rcc rId="855" sId="3" odxf="1" dxf="1">
    <nc r="C185">
      <v>178</v>
    </nc>
    <odxf>
      <border outline="0">
        <left/>
        <right style="medium">
          <color indexed="64"/>
        </right>
        <top/>
      </border>
    </odxf>
    <ndxf>
      <border outline="0">
        <left style="medium">
          <color indexed="64"/>
        </left>
        <right/>
        <top style="medium">
          <color indexed="64"/>
        </top>
      </border>
    </ndxf>
  </rcc>
  <rcc rId="856" sId="3">
    <nc r="C186">
      <v>179</v>
    </nc>
  </rcc>
  <rcc rId="857" sId="3" odxf="1" dxf="1">
    <nc r="C187">
      <v>180</v>
    </nc>
    <odxf>
      <alignment wrapText="0"/>
      <border outline="0">
        <left style="medium">
          <color indexed="64"/>
        </left>
        <bottom/>
      </border>
    </odxf>
    <ndxf>
      <alignment wrapText="1"/>
      <border outline="0">
        <left/>
        <bottom style="medium">
          <color indexed="64"/>
        </bottom>
      </border>
    </ndxf>
  </rcc>
  <rcc rId="858" sId="3" odxf="1" dxf="1">
    <nc r="C188">
      <v>181</v>
    </nc>
    <odxf>
      <border outline="0">
        <left/>
        <right style="medium">
          <color indexed="64"/>
        </right>
        <top/>
      </border>
    </odxf>
    <ndxf>
      <border outline="0">
        <left style="medium">
          <color indexed="64"/>
        </left>
        <right/>
        <top style="medium">
          <color indexed="64"/>
        </top>
      </border>
    </ndxf>
  </rcc>
  <rcc rId="859" sId="3" odxf="1" dxf="1">
    <nc r="C189">
      <v>182</v>
    </nc>
    <odxf>
      <border outline="0">
        <left/>
      </border>
    </odxf>
    <ndxf>
      <border outline="0">
        <left style="medium">
          <color indexed="64"/>
        </left>
      </border>
    </ndxf>
  </rcc>
  <rcc rId="860" sId="3" odxf="1" dxf="1">
    <nc r="C190">
      <v>183</v>
    </nc>
    <odxf>
      <alignment wrapText="0"/>
      <border outline="0">
        <bottom/>
      </border>
    </odxf>
    <ndxf>
      <alignment wrapText="1"/>
      <border outline="0">
        <bottom style="medium">
          <color indexed="64"/>
        </bottom>
      </border>
    </ndxf>
  </rcc>
  <rcc rId="861" sId="3" odxf="1" dxf="1">
    <nc r="C191">
      <v>184</v>
    </nc>
    <odxf>
      <border outline="0">
        <top/>
      </border>
    </odxf>
    <ndxf>
      <border outline="0">
        <top style="medium">
          <color indexed="64"/>
        </top>
      </border>
    </ndxf>
  </rcc>
  <rcc rId="862" sId="3" odxf="1" dxf="1">
    <nc r="C192">
      <v>185</v>
    </nc>
    <odxf>
      <border outline="0">
        <left/>
      </border>
    </odxf>
    <ndxf>
      <border outline="0">
        <left style="medium">
          <color indexed="64"/>
        </left>
      </border>
    </ndxf>
  </rcc>
  <rcc rId="863" sId="3" odxf="1" dxf="1">
    <nc r="C193">
      <v>186</v>
    </nc>
    <odxf>
      <alignment wrapText="0"/>
      <border outline="0">
        <bottom/>
      </border>
    </odxf>
    <ndxf>
      <alignment wrapText="1"/>
      <border outline="0">
        <bottom style="medium">
          <color indexed="64"/>
        </bottom>
      </border>
    </ndxf>
  </rcc>
  <rcc rId="864" sId="3" odxf="1" dxf="1">
    <nc r="C194">
      <v>187</v>
    </nc>
    <odxf>
      <border outline="0">
        <left/>
        <right style="medium">
          <color indexed="64"/>
        </right>
        <top/>
      </border>
    </odxf>
    <ndxf>
      <border outline="0">
        <left style="medium">
          <color indexed="64"/>
        </left>
        <right/>
        <top style="medium">
          <color indexed="64"/>
        </top>
      </border>
    </ndxf>
  </rcc>
  <rcc rId="865" sId="3" odxf="1" dxf="1">
    <nc r="C195">
      <v>188</v>
    </nc>
    <odxf>
      <border outline="0">
        <left/>
      </border>
    </odxf>
    <ndxf>
      <border outline="0">
        <left style="medium">
          <color indexed="64"/>
        </left>
      </border>
    </ndxf>
  </rcc>
  <rcc rId="866" sId="3" odxf="1" dxf="1">
    <nc r="C196">
      <v>189</v>
    </nc>
    <odxf>
      <alignment wrapText="0"/>
      <border outline="0">
        <left style="medium">
          <color indexed="64"/>
        </left>
        <right/>
        <bottom/>
      </border>
    </odxf>
    <ndxf>
      <alignment wrapText="1"/>
      <border outline="0">
        <left/>
        <right style="medium">
          <color indexed="64"/>
        </right>
        <bottom style="medium">
          <color indexed="64"/>
        </bottom>
      </border>
    </ndxf>
  </rcc>
  <rcc rId="867" sId="3" odxf="1" dxf="1">
    <nc r="C197">
      <v>190</v>
    </nc>
    <odxf>
      <border outline="0">
        <right style="medium">
          <color indexed="64"/>
        </right>
        <top/>
      </border>
    </odxf>
    <ndxf>
      <border outline="0">
        <right/>
        <top style="medium">
          <color indexed="64"/>
        </top>
      </border>
    </ndxf>
  </rcc>
  <rcc rId="868" sId="3">
    <nc r="C198">
      <v>191</v>
    </nc>
  </rcc>
  <rcc rId="869" sId="3" odxf="1" dxf="1">
    <nc r="C199">
      <v>192</v>
    </nc>
    <odxf>
      <alignment wrapText="0"/>
      <border outline="0">
        <bottom/>
      </border>
    </odxf>
    <ndxf>
      <alignment wrapText="1"/>
      <border outline="0">
        <bottom style="medium">
          <color indexed="64"/>
        </bottom>
      </border>
    </ndxf>
  </rcc>
  <rcc rId="870" sId="3" odxf="1" dxf="1">
    <nc r="C200">
      <v>193</v>
    </nc>
    <odxf>
      <border outline="0">
        <left/>
        <right style="medium">
          <color indexed="64"/>
        </right>
        <top/>
      </border>
    </odxf>
    <ndxf>
      <border outline="0">
        <left style="medium">
          <color indexed="64"/>
        </left>
        <right/>
        <top style="medium">
          <color indexed="64"/>
        </top>
      </border>
    </ndxf>
  </rcc>
  <rcc rId="871" sId="3" odxf="1" dxf="1">
    <nc r="C201">
      <v>194</v>
    </nc>
    <odxf>
      <border outline="0">
        <left/>
      </border>
    </odxf>
    <ndxf>
      <border outline="0">
        <left style="medium">
          <color indexed="64"/>
        </left>
      </border>
    </ndxf>
  </rcc>
  <rcc rId="872" sId="3" odxf="1" dxf="1">
    <nc r="C202">
      <v>195</v>
    </nc>
    <odxf>
      <alignment wrapText="0"/>
      <border outline="0">
        <bottom/>
      </border>
    </odxf>
    <ndxf>
      <alignment wrapText="1"/>
      <border outline="0">
        <bottom style="medium">
          <color indexed="64"/>
        </bottom>
      </border>
    </ndxf>
  </rcc>
  <rcc rId="873" sId="3" odxf="1" dxf="1">
    <nc r="C203">
      <v>196</v>
    </nc>
    <odxf>
      <border outline="0">
        <left/>
        <right style="medium">
          <color indexed="64"/>
        </right>
        <top/>
      </border>
    </odxf>
    <ndxf>
      <border outline="0">
        <left style="medium">
          <color indexed="64"/>
        </left>
        <right/>
        <top style="medium">
          <color indexed="64"/>
        </top>
      </border>
    </ndxf>
  </rcc>
  <rcc rId="874" sId="3" odxf="1" dxf="1">
    <nc r="C204">
      <v>197</v>
    </nc>
    <odxf>
      <border outline="0">
        <right/>
      </border>
    </odxf>
    <ndxf>
      <border outline="0">
        <right style="medium">
          <color indexed="64"/>
        </right>
      </border>
    </ndxf>
  </rcc>
  <rcc rId="875" sId="3" odxf="1" dxf="1">
    <nc r="C205">
      <v>198</v>
    </nc>
    <odxf>
      <alignment wrapText="0"/>
      <border outline="0">
        <bottom/>
      </border>
    </odxf>
    <ndxf>
      <alignment wrapText="1"/>
      <border outline="0">
        <bottom style="medium">
          <color indexed="64"/>
        </bottom>
      </border>
    </ndxf>
  </rcc>
  <rcc rId="876" sId="3" odxf="1" dxf="1">
    <nc r="C206">
      <v>199</v>
    </nc>
    <odxf>
      <border outline="0">
        <left/>
        <right style="medium">
          <color indexed="64"/>
        </right>
        <top/>
      </border>
    </odxf>
    <ndxf>
      <border outline="0">
        <left style="medium">
          <color indexed="64"/>
        </left>
        <right/>
        <top style="medium">
          <color indexed="64"/>
        </top>
      </border>
    </ndxf>
  </rcc>
  <rcc rId="877" sId="3" odxf="1" dxf="1">
    <nc r="C207">
      <v>200</v>
    </nc>
    <odxf>
      <border outline="0">
        <left/>
      </border>
    </odxf>
    <ndxf>
      <border outline="0">
        <left style="medium">
          <color indexed="64"/>
        </left>
      </border>
    </ndxf>
  </rcc>
  <rcc rId="878" sId="3" odxf="1" dxf="1">
    <nc r="C208">
      <v>201</v>
    </nc>
    <odxf>
      <alignment wrapText="0"/>
      <border outline="0">
        <bottom/>
      </border>
    </odxf>
    <ndxf>
      <alignment wrapText="1"/>
      <border outline="0">
        <bottom style="medium">
          <color indexed="64"/>
        </bottom>
      </border>
    </ndxf>
  </rcc>
  <rcc rId="879" sId="3" odxf="1" dxf="1">
    <nc r="C209">
      <v>202</v>
    </nc>
    <odxf>
      <border outline="0">
        <left/>
        <right style="medium">
          <color indexed="64"/>
        </right>
        <top/>
      </border>
    </odxf>
    <ndxf>
      <border outline="0">
        <left style="medium">
          <color indexed="64"/>
        </left>
        <right/>
        <top style="medium">
          <color indexed="64"/>
        </top>
      </border>
    </ndxf>
  </rcc>
  <rcc rId="880" sId="3" odxf="1" dxf="1">
    <nc r="C210">
      <v>203</v>
    </nc>
    <odxf>
      <border outline="0">
        <right/>
      </border>
    </odxf>
    <ndxf>
      <border outline="0">
        <right style="medium">
          <color indexed="64"/>
        </right>
      </border>
    </ndxf>
  </rcc>
  <rcc rId="881" sId="3" odxf="1" dxf="1">
    <nc r="C211">
      <v>204</v>
    </nc>
    <odxf>
      <alignment wrapText="0"/>
      <border outline="0">
        <left style="medium">
          <color indexed="64"/>
        </left>
        <bottom/>
      </border>
    </odxf>
    <ndxf>
      <alignment wrapText="1"/>
      <border outline="0">
        <left/>
        <bottom style="medium">
          <color indexed="64"/>
        </bottom>
      </border>
    </ndxf>
  </rcc>
  <rcc rId="882" sId="3" odxf="1" dxf="1">
    <nc r="C212">
      <v>205</v>
    </nc>
    <odxf>
      <border outline="0">
        <right style="medium">
          <color indexed="64"/>
        </right>
        <top/>
      </border>
    </odxf>
    <ndxf>
      <border outline="0">
        <right/>
        <top style="medium">
          <color indexed="64"/>
        </top>
      </border>
    </ndxf>
  </rcc>
  <rcc rId="883" sId="3" odxf="1" dxf="1">
    <nc r="C213">
      <v>206</v>
    </nc>
    <odxf>
      <border outline="0">
        <left/>
      </border>
    </odxf>
    <ndxf>
      <border outline="0">
        <left style="medium">
          <color indexed="64"/>
        </left>
      </border>
    </ndxf>
  </rcc>
  <rcc rId="884" sId="3" odxf="1" dxf="1">
    <nc r="C214">
      <v>207</v>
    </nc>
    <odxf>
      <alignment wrapText="0"/>
      <border outline="0">
        <bottom/>
      </border>
    </odxf>
    <ndxf>
      <alignment wrapText="1"/>
      <border outline="0">
        <bottom style="medium">
          <color indexed="64"/>
        </bottom>
      </border>
    </ndxf>
  </rcc>
  <rcc rId="885" sId="3" odxf="1" dxf="1">
    <nc r="C215">
      <v>208</v>
    </nc>
    <odxf>
      <border outline="0">
        <left/>
        <right style="medium">
          <color indexed="64"/>
        </right>
        <top/>
      </border>
    </odxf>
    <ndxf>
      <border outline="0">
        <left style="medium">
          <color indexed="64"/>
        </left>
        <right/>
        <top style="medium">
          <color indexed="64"/>
        </top>
      </border>
    </ndxf>
  </rcc>
  <rcc rId="886" sId="3" odxf="1" dxf="1">
    <nc r="C216">
      <v>209</v>
    </nc>
    <odxf>
      <border outline="0">
        <left/>
      </border>
    </odxf>
    <ndxf>
      <border outline="0">
        <left style="medium">
          <color indexed="64"/>
        </left>
      </border>
    </ndxf>
  </rcc>
  <rcc rId="887" sId="3" odxf="1" dxf="1">
    <nc r="C217">
      <v>210</v>
    </nc>
    <odxf>
      <alignment wrapText="0"/>
      <border outline="0">
        <left style="medium">
          <color indexed="64"/>
        </left>
        <right/>
        <bottom/>
      </border>
    </odxf>
    <ndxf>
      <alignment wrapText="1"/>
      <border outline="0">
        <left/>
        <right style="medium">
          <color indexed="64"/>
        </right>
        <bottom style="medium">
          <color indexed="64"/>
        </bottom>
      </border>
    </ndxf>
  </rcc>
  <rcc rId="888" sId="3" odxf="1" dxf="1">
    <nc r="C218">
      <v>211</v>
    </nc>
    <odxf>
      <border outline="0">
        <right style="medium">
          <color indexed="64"/>
        </right>
        <top/>
      </border>
    </odxf>
    <ndxf>
      <border outline="0">
        <right/>
        <top style="medium">
          <color indexed="64"/>
        </top>
      </border>
    </ndxf>
  </rcc>
  <rcc rId="889" sId="3">
    <nc r="C219">
      <v>212</v>
    </nc>
  </rcc>
  <rcc rId="890" sId="3" odxf="1" dxf="1">
    <nc r="C220">
      <v>213</v>
    </nc>
    <odxf>
      <alignment wrapText="0"/>
      <border outline="0">
        <bottom/>
      </border>
    </odxf>
    <ndxf>
      <alignment wrapText="1"/>
      <border outline="0">
        <bottom style="medium">
          <color indexed="64"/>
        </bottom>
      </border>
    </ndxf>
  </rcc>
  <rcc rId="891" sId="3" odxf="1" dxf="1">
    <nc r="C221">
      <v>214</v>
    </nc>
    <odxf>
      <border outline="0">
        <left/>
        <right style="medium">
          <color indexed="64"/>
        </right>
        <top/>
      </border>
    </odxf>
    <ndxf>
      <border outline="0">
        <left style="medium">
          <color indexed="64"/>
        </left>
        <right/>
        <top style="medium">
          <color indexed="64"/>
        </top>
      </border>
    </ndxf>
  </rcc>
  <rcc rId="892" sId="3" odxf="1" dxf="1">
    <nc r="C222">
      <v>215</v>
    </nc>
    <odxf>
      <border outline="0">
        <left/>
        <bottom style="medium">
          <color indexed="64"/>
        </bottom>
      </border>
    </odxf>
    <ndxf>
      <border outline="0">
        <left style="medium">
          <color indexed="64"/>
        </left>
        <bottom/>
      </border>
    </ndxf>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3" sId="3">
    <nc r="C224">
      <v>216</v>
    </nc>
  </rcc>
  <rcc rId="894" sId="3">
    <nc r="C225">
      <v>217</v>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E8:E15">
    <dxf>
      <fill>
        <patternFill patternType="none">
          <bgColor auto="1"/>
        </patternFill>
      </fill>
    </dxf>
  </rfmt>
  <rfmt sheetId="3" sqref="C7:C19">
    <dxf>
      <fill>
        <patternFill patternType="solid">
          <bgColor rgb="FFFFFF00"/>
        </patternFill>
      </fill>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20:C31">
    <dxf>
      <fill>
        <patternFill patternType="solid">
          <bgColor rgb="FFFFFF00"/>
        </patternFill>
      </fill>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32:C38">
    <dxf>
      <fill>
        <patternFill patternType="solid">
          <bgColor rgb="FFFFFF00"/>
        </patternFill>
      </fill>
    </dxf>
  </rfmt>
  <rfmt sheetId="3" sqref="C39:C49">
    <dxf>
      <fill>
        <patternFill patternType="solid">
          <bgColor rgb="FFFFFF00"/>
        </patternFill>
      </fill>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50:C54">
    <dxf>
      <fill>
        <patternFill patternType="solid">
          <bgColor rgb="FFFFFF00"/>
        </patternFill>
      </fill>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55">
    <dxf>
      <fill>
        <patternFill patternType="solid">
          <bgColor rgb="FFFFFF00"/>
        </patternFill>
      </fill>
    </dxf>
  </rfmt>
  <rfmt sheetId="3" sqref="C56:C61">
    <dxf>
      <fill>
        <patternFill patternType="solid">
          <bgColor rgb="FFFFFF00"/>
        </patternFill>
      </fill>
    </dxf>
  </rfmt>
  <rfmt sheetId="3" sqref="C62">
    <dxf>
      <fill>
        <patternFill patternType="solid">
          <bgColor rgb="FFFFFF00"/>
        </patternFill>
      </fill>
    </dxf>
  </rfmt>
  <rfmt sheetId="3" sqref="C63:C68">
    <dxf>
      <fill>
        <patternFill patternType="solid">
          <bgColor rgb="FFFFFF00"/>
        </patternFill>
      </fill>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69:C73">
    <dxf>
      <fill>
        <patternFill patternType="solid">
          <bgColor rgb="FFFFFF00"/>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74:C77">
    <dxf>
      <fill>
        <patternFill patternType="solid">
          <bgColor rgb="FFFFFF00"/>
        </patternFill>
      </fill>
    </dxf>
  </rfmt>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85">
    <dxf>
      <fill>
        <patternFill patternType="solid">
          <bgColor rgb="FFFFFF00"/>
        </patternFill>
      </fill>
    </dxf>
  </rfmt>
  <rfmt sheetId="3" sqref="C78">
    <dxf>
      <fill>
        <patternFill patternType="solid">
          <bgColor rgb="FFFFFF00"/>
        </patternFill>
      </fill>
    </dxf>
  </rfmt>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79:C84">
    <dxf>
      <fill>
        <patternFill patternType="solid">
          <bgColor rgb="FFFFFF00"/>
        </patternFill>
      </fill>
    </dxf>
  </rfmt>
  <rfmt sheetId="3" sqref="C86:C91">
    <dxf>
      <fill>
        <patternFill patternType="solid">
          <bgColor rgb="FFFFFF00"/>
        </patternFill>
      </fill>
    </dxf>
  </rfmt>
  <rfmt sheetId="3" sqref="C92">
    <dxf>
      <fill>
        <patternFill patternType="solid">
          <bgColor rgb="FFFFFF00"/>
        </patternFill>
      </fill>
    </dxf>
  </rfmt>
  <rfmt sheetId="3" sqref="C93:C98">
    <dxf>
      <fill>
        <patternFill patternType="solid">
          <bgColor rgb="FFFFFF00"/>
        </patternFill>
      </fill>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99:C109">
    <dxf>
      <fill>
        <patternFill patternType="solid">
          <bgColor rgb="FFFFFF00"/>
        </patternFill>
      </fill>
    </dxf>
  </rfmt>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10:C115">
    <dxf>
      <fill>
        <patternFill patternType="solid">
          <bgColor rgb="FFFFFF00"/>
        </patternFill>
      </fill>
    </dxf>
  </rfmt>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16:C118">
    <dxf>
      <fill>
        <patternFill patternType="solid">
          <bgColor rgb="FFFFFF00"/>
        </patternFill>
      </fill>
    </dxf>
  </rfmt>
  <rfmt sheetId="3" sqref="C119">
    <dxf>
      <fill>
        <patternFill patternType="solid">
          <bgColor rgb="FFFFFF00"/>
        </patternFill>
      </fill>
    </dxf>
  </rfmt>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20:C125">
    <dxf>
      <fill>
        <patternFill patternType="solid">
          <bgColor rgb="FFFFFF00"/>
        </patternFill>
      </fill>
    </dxf>
  </rfmt>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26">
    <dxf>
      <fill>
        <patternFill patternType="solid">
          <bgColor rgb="FFFFFF00"/>
        </patternFill>
      </fill>
    </dxf>
  </rfmt>
  <rfmt sheetId="3" sqref="C127:C134">
    <dxf>
      <fill>
        <patternFill patternType="solid">
          <bgColor rgb="FFFFFF00"/>
        </patternFill>
      </fill>
    </dxf>
  </rfmt>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35:C148">
    <dxf>
      <fill>
        <patternFill patternType="solid">
          <bgColor rgb="FFFFFF00"/>
        </patternFill>
      </fill>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49:C155">
    <dxf>
      <fill>
        <patternFill patternType="solid">
          <bgColor rgb="FFFFFF00"/>
        </patternFill>
      </fill>
    </dxf>
  </rfmt>
  <rfmt sheetId="3" sqref="C157">
    <dxf>
      <fill>
        <patternFill patternType="solid">
          <bgColor rgb="FFFFFF00"/>
        </patternFill>
      </fill>
    </dxf>
  </rfmt>
  <rfmt sheetId="3" sqref="C157">
    <dxf>
      <fill>
        <patternFill patternType="none">
          <bgColor auto="1"/>
        </patternFill>
      </fill>
    </dxf>
  </rfmt>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95" sId="3" ref="L1:L1048576" action="deleteCol">
    <undo index="65535" exp="ref" v="1" dr="L$10" r="M77" sId="3"/>
    <undo index="65535" exp="ref" v="1" dr="L$10" r="M73" sId="3"/>
    <rfmt sheetId="3" xfDxf="1" sqref="L1:L1048576" start="0" length="0"/>
    <rfmt sheetId="3" sqref="L1" start="0" length="0">
      <dxf>
        <font>
          <b/>
          <sz val="12"/>
          <color rgb="FFFFFFFF"/>
          <name val="Cordia New"/>
          <family val="2"/>
          <scheme val="none"/>
        </font>
        <fill>
          <patternFill patternType="solid">
            <bgColor rgb="FF42558C"/>
          </patternFill>
        </fill>
        <alignment vertical="center" wrapText="1"/>
      </dxf>
    </rfmt>
    <rfmt sheetId="3" sqref="L2" start="0" length="0">
      <dxf>
        <font>
          <b/>
          <sz val="14"/>
          <color rgb="FFFFFFFF"/>
          <name val="Cordia New"/>
          <family val="2"/>
          <scheme val="none"/>
        </font>
        <fill>
          <patternFill patternType="solid">
            <bgColor rgb="FF42558C"/>
          </patternFill>
        </fill>
        <alignment vertical="center" wrapText="1"/>
      </dxf>
    </rfmt>
    <rfmt sheetId="3" sqref="L3" start="0" length="0">
      <dxf>
        <font>
          <b/>
          <sz val="12"/>
          <color rgb="FF624C36"/>
          <name val="Cordia New"/>
          <family val="2"/>
          <scheme val="none"/>
        </font>
        <fill>
          <patternFill patternType="solid">
            <bgColor rgb="FF42558C"/>
          </patternFill>
        </fill>
        <alignment vertical="center" wrapText="1"/>
        <border outline="0">
          <bottom style="medium">
            <color indexed="64"/>
          </bottom>
        </border>
      </dxf>
    </rfmt>
    <rfmt sheetId="3" sqref="L4" start="0" length="0">
      <dxf>
        <font>
          <b/>
          <sz val="10"/>
          <color rgb="FF624C36"/>
          <name val="Cordia New"/>
          <family val="2"/>
          <scheme val="none"/>
        </font>
        <fill>
          <patternFill patternType="solid">
            <bgColor rgb="FFE9E0D7"/>
          </patternFill>
        </fill>
        <alignment horizontal="center" vertical="center" wrapText="1"/>
        <border outline="0">
          <top style="medium">
            <color indexed="64"/>
          </top>
        </border>
      </dxf>
    </rfmt>
    <rcc rId="0" sId="3" dxf="1">
      <nc r="L5">
        <v>4</v>
      </nc>
      <ndxf>
        <font>
          <b/>
          <sz val="10"/>
          <color rgb="FF624C36"/>
          <name val="Cordia New"/>
          <family val="2"/>
          <scheme val="none"/>
        </font>
        <fill>
          <patternFill patternType="solid">
            <bgColor rgb="FFE9E0D7"/>
          </patternFill>
        </fill>
        <alignment horizontal="center" vertical="center" wrapText="1"/>
        <border outline="0">
          <left style="medium">
            <color indexed="64"/>
          </left>
          <top style="medium">
            <color indexed="64"/>
          </top>
          <bottom style="medium">
            <color indexed="64"/>
          </bottom>
        </border>
      </ndxf>
    </rcc>
    <rcc rId="0" sId="3" dxf="1">
      <nc r="L6" t="inlineStr">
        <is>
          <t>Male</t>
        </is>
      </nc>
      <ndxf>
        <font>
          <b/>
          <sz val="10"/>
          <color rgb="FF624C36"/>
          <name val="Cordia New"/>
          <family val="2"/>
          <scheme val="none"/>
        </font>
        <fill>
          <patternFill patternType="solid">
            <bgColor rgb="FFE9E0D7"/>
          </patternFill>
        </fill>
        <alignment horizontal="center" vertical="center" wrapText="1"/>
        <border outline="0">
          <right style="medium">
            <color indexed="64"/>
          </right>
          <bottom style="medium">
            <color indexed="64"/>
          </bottom>
        </border>
      </ndxf>
    </rcc>
    <rfmt sheetId="3" sqref="L7"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umFmtId="3">
      <nc r="L8">
        <v>6241</v>
      </nc>
      <ndxf>
        <font>
          <sz val="10"/>
          <color rgb="FF000000"/>
          <name val="Cordia New"/>
          <family val="2"/>
          <scheme val="none"/>
        </font>
        <numFmt numFmtId="3" formatCode="#,##0"/>
        <alignment horizontal="right" vertical="center" wrapText="1"/>
        <border outline="0">
          <left style="medium">
            <color indexed="64"/>
          </left>
          <top style="medium">
            <color indexed="64"/>
          </top>
          <bottom style="medium">
            <color indexed="64"/>
          </bottom>
        </border>
      </ndxf>
    </rcc>
    <rcc rId="0" sId="3" dxf="1" numFmtId="3">
      <nc r="L9">
        <v>4737</v>
      </nc>
      <ndxf>
        <font>
          <sz val="10"/>
          <color rgb="FF000000"/>
          <name val="Cordia New"/>
          <family val="2"/>
          <scheme val="none"/>
        </font>
        <numFmt numFmtId="3" formatCode="#,##0"/>
        <alignment horizontal="right" vertical="center" wrapText="1"/>
        <border outline="0">
          <right style="medium">
            <color indexed="64"/>
          </right>
          <bottom style="medium">
            <color indexed="64"/>
          </bottom>
        </border>
      </ndxf>
    </rcc>
    <rcc rId="0" sId="3" dxf="1" numFmtId="3">
      <nc r="L10">
        <v>6241</v>
      </nc>
      <ndxf>
        <font>
          <sz val="10"/>
          <color rgb="FF000000"/>
          <name val="Cordia New"/>
          <family val="2"/>
          <scheme val="none"/>
        </font>
        <numFmt numFmtId="3" formatCode="#,##0"/>
        <alignment horizontal="right" vertical="center" wrapText="1"/>
        <border outline="0">
          <left style="medium">
            <color indexed="64"/>
          </left>
          <top style="medium">
            <color indexed="64"/>
          </top>
          <bottom style="medium">
            <color indexed="64"/>
          </bottom>
        </border>
      </ndxf>
    </rcc>
    <rcc rId="0" sId="3" dxf="1" numFmtId="3">
      <nc r="L11">
        <v>4737</v>
      </nc>
      <ndxf>
        <font>
          <sz val="10"/>
          <color rgb="FF000000"/>
          <name val="Cordia New"/>
          <family val="2"/>
          <scheme val="none"/>
        </font>
        <numFmt numFmtId="3" formatCode="#,##0"/>
        <alignment horizontal="right" vertical="center" wrapText="1"/>
        <border outline="0">
          <right style="medium">
            <color indexed="64"/>
          </right>
          <bottom style="medium">
            <color indexed="64"/>
          </bottom>
        </border>
      </ndxf>
    </rcc>
    <rcc rId="0" sId="3" dxf="1">
      <nc r="L12">
        <v>0</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3">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4">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5">
        <v>0</v>
      </nc>
      <ndxf>
        <font>
          <sz val="10"/>
          <color rgb="FF000000"/>
          <name val="Cordia New"/>
          <family val="2"/>
          <scheme val="none"/>
        </font>
        <alignment horizontal="right" vertical="center" wrapText="1"/>
        <border outline="0">
          <right style="medium">
            <color indexed="64"/>
          </right>
          <bottom style="medium">
            <color indexed="64"/>
          </bottom>
        </border>
      </ndxf>
    </rcc>
    <rfmt sheetId="3" sqref="L1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umFmtId="3">
      <nc r="L17">
        <v>4489</v>
      </nc>
      <ndxf>
        <font>
          <sz val="10"/>
          <color theme="1"/>
          <name val="Cordia New"/>
          <family val="2"/>
          <scheme val="none"/>
        </font>
        <numFmt numFmtId="3" formatCode="#,##0"/>
        <alignment horizontal="right" vertical="center" wrapText="1"/>
        <border outline="0">
          <right style="medium">
            <color indexed="64"/>
          </right>
          <bottom style="medium">
            <color indexed="64"/>
          </bottom>
        </border>
      </ndxf>
    </rcc>
    <rcc rId="0" sId="3" dxf="1">
      <nc r="L18">
        <v>222</v>
      </nc>
      <ndxf>
        <font>
          <sz val="10"/>
          <color theme="1"/>
          <name val="Cordia New"/>
          <family val="2"/>
          <scheme val="none"/>
        </font>
        <alignment horizontal="right" vertical="center" wrapText="1"/>
        <border outline="0">
          <right style="medium">
            <color indexed="64"/>
          </right>
          <bottom style="medium">
            <color indexed="64"/>
          </bottom>
        </border>
      </ndxf>
    </rcc>
    <rcc rId="0" sId="3" dxf="1">
      <nc r="L19">
        <v>26</v>
      </nc>
      <ndxf>
        <font>
          <sz val="10"/>
          <color theme="1"/>
          <name val="Cordia New"/>
          <family val="2"/>
          <scheme val="none"/>
        </font>
        <alignment horizontal="right" vertical="center" wrapText="1"/>
        <border outline="0">
          <right style="medium">
            <color indexed="64"/>
          </right>
          <bottom style="medium">
            <color indexed="64"/>
          </bottom>
        </border>
      </ndxf>
    </rcc>
    <rfmt sheetId="3" sqref="L20"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umFmtId="3">
      <nc r="L21">
        <v>3964</v>
      </nc>
      <ndxf>
        <font>
          <sz val="10"/>
          <color theme="1"/>
          <name val="Cordia New"/>
          <family val="2"/>
          <scheme val="none"/>
        </font>
        <numFmt numFmtId="3" formatCode="#,##0"/>
        <alignment horizontal="right" vertical="center" wrapText="1"/>
        <border outline="0">
          <right style="medium">
            <color indexed="64"/>
          </right>
          <bottom style="medium">
            <color indexed="64"/>
          </bottom>
        </border>
      </ndxf>
    </rcc>
    <rcc rId="0" sId="3" dxf="1" numFmtId="3">
      <nc r="L22">
        <v>3733</v>
      </nc>
      <ndxf>
        <font>
          <sz val="10"/>
          <color theme="1"/>
          <name val="Cordia New"/>
          <family val="2"/>
          <scheme val="none"/>
        </font>
        <numFmt numFmtId="3" formatCode="#,##0"/>
        <alignment horizontal="right" vertical="center" wrapText="1"/>
        <border outline="0">
          <right style="medium">
            <color indexed="64"/>
          </right>
          <bottom style="medium">
            <color indexed="64"/>
          </bottom>
        </border>
      </ndxf>
    </rcc>
    <rcc rId="0" sId="3" dxf="1">
      <nc r="L23">
        <v>219</v>
      </nc>
      <ndxf>
        <font>
          <sz val="10"/>
          <color theme="1"/>
          <name val="Cordia New"/>
          <family val="2"/>
          <scheme val="none"/>
        </font>
        <alignment horizontal="right" vertical="center" wrapText="1"/>
        <border outline="0">
          <right style="medium">
            <color indexed="64"/>
          </right>
          <bottom style="medium">
            <color indexed="64"/>
          </bottom>
        </border>
      </ndxf>
    </rcc>
    <rcc rId="0" sId="3" dxf="1">
      <nc r="L24">
        <v>12</v>
      </nc>
      <ndxf>
        <font>
          <sz val="10"/>
          <color theme="1"/>
          <name val="Cordia New"/>
          <family val="2"/>
          <scheme val="none"/>
        </font>
        <alignment horizontal="right" vertical="center" wrapText="1"/>
        <border outline="0">
          <right style="medium">
            <color indexed="64"/>
          </right>
          <bottom style="medium">
            <color indexed="64"/>
          </bottom>
        </border>
      </ndxf>
    </rcc>
    <rcc rId="0" sId="3" dxf="1">
      <nc r="L25">
        <v>773</v>
      </nc>
      <ndxf>
        <font>
          <sz val="10"/>
          <color theme="1"/>
          <name val="Cordia New"/>
          <family val="2"/>
          <scheme val="none"/>
        </font>
        <alignment horizontal="right" vertical="center" wrapText="1"/>
        <border outline="0">
          <right style="medium">
            <color indexed="64"/>
          </right>
          <bottom style="medium">
            <color indexed="64"/>
          </bottom>
        </border>
      </ndxf>
    </rcc>
    <rcc rId="0" sId="3" dxf="1">
      <nc r="L26">
        <v>758</v>
      </nc>
      <ndxf>
        <font>
          <sz val="10"/>
          <color theme="1"/>
          <name val="Cordia New"/>
          <family val="2"/>
          <scheme val="none"/>
        </font>
        <alignment horizontal="right" vertical="center" wrapText="1"/>
        <border outline="0">
          <right style="medium">
            <color indexed="64"/>
          </right>
          <bottom style="medium">
            <color indexed="64"/>
          </bottom>
        </border>
      </ndxf>
    </rcc>
    <rcc rId="0" sId="3" dxf="1">
      <nc r="L27">
        <v>1</v>
      </nc>
      <ndxf>
        <font>
          <sz val="10"/>
          <color theme="1"/>
          <name val="Cordia New"/>
          <family val="2"/>
          <scheme val="none"/>
        </font>
        <alignment horizontal="right" vertical="center" wrapText="1"/>
        <border outline="0">
          <right style="medium">
            <color indexed="64"/>
          </right>
          <bottom style="medium">
            <color indexed="64"/>
          </bottom>
        </border>
      </ndxf>
    </rcc>
    <rcc rId="0" sId="3" dxf="1">
      <nc r="L28">
        <v>14</v>
      </nc>
      <ndxf>
        <font>
          <sz val="10"/>
          <color theme="1"/>
          <name val="Cordia New"/>
          <family val="2"/>
          <scheme val="none"/>
        </font>
        <alignment horizontal="right" vertical="center" wrapText="1"/>
        <border outline="0">
          <right style="medium">
            <color indexed="64"/>
          </right>
          <bottom style="medium">
            <color indexed="64"/>
          </bottom>
        </border>
      </ndxf>
    </rcc>
    <rfmt sheetId="3" sqref="L2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umFmtId="3">
      <nc r="L30">
        <v>4737</v>
      </nc>
      <ndxf>
        <font>
          <sz val="10"/>
          <color rgb="FF000000"/>
          <name val="Cordia New"/>
          <family val="2"/>
          <scheme val="none"/>
        </font>
        <numFmt numFmtId="3" formatCode="#,##0"/>
        <alignment horizontal="right" vertical="center" wrapText="1"/>
        <border outline="0">
          <right style="medium">
            <color indexed="64"/>
          </right>
          <bottom style="medium">
            <color indexed="64"/>
          </bottom>
        </border>
      </ndxf>
    </rcc>
    <rcc rId="0" sId="3" dxf="1">
      <nc r="L31">
        <v>0</v>
      </nc>
      <ndxf>
        <font>
          <sz val="10"/>
          <color rgb="FF000000"/>
          <name val="Cordia New"/>
          <family val="2"/>
          <scheme val="none"/>
        </font>
        <alignment horizontal="right" vertical="center" wrapText="1"/>
        <border outline="0">
          <right style="medium">
            <color indexed="64"/>
          </right>
          <bottom style="medium">
            <color indexed="64"/>
          </bottom>
        </border>
      </ndxf>
    </rcc>
    <rfmt sheetId="3" sqref="L32"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33">
        <v>13.24</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34">
        <v>826</v>
      </nc>
      <ndxf>
        <font>
          <sz val="10"/>
          <color theme="1"/>
          <name val="Cordia New"/>
          <family val="2"/>
          <scheme val="none"/>
        </font>
        <alignment horizontal="right" vertical="center" wrapText="1"/>
        <border outline="0">
          <right style="medium">
            <color indexed="64"/>
          </right>
          <bottom style="medium">
            <color indexed="64"/>
          </bottom>
        </border>
      </ndxf>
    </rcc>
    <rcc rId="0" sId="3" dxf="1">
      <nc r="L35">
        <v>52.56</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umFmtId="3">
      <nc r="L36">
        <v>3280</v>
      </nc>
      <ndxf>
        <font>
          <sz val="10"/>
          <color theme="1"/>
          <name val="Cordia New"/>
          <family val="2"/>
          <scheme val="none"/>
        </font>
        <numFmt numFmtId="3" formatCode="#,##0"/>
        <alignment horizontal="right" vertical="center" wrapText="1"/>
        <border outline="0">
          <right style="medium">
            <color indexed="64"/>
          </right>
          <bottom style="medium">
            <color indexed="64"/>
          </bottom>
        </border>
      </ndxf>
    </rcc>
    <rcc rId="0" sId="3" dxf="1">
      <nc r="L37">
        <v>10.06</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38">
        <v>628</v>
      </nc>
      <ndxf>
        <font>
          <sz val="10"/>
          <color theme="1"/>
          <name val="Cordia New"/>
          <family val="2"/>
          <scheme val="none"/>
        </font>
        <alignment horizontal="right" vertical="center" wrapText="1"/>
        <border outline="0">
          <right style="medium">
            <color indexed="64"/>
          </right>
          <bottom style="medium">
            <color indexed="64"/>
          </bottom>
        </border>
      </ndxf>
    </rcc>
    <rfmt sheetId="3" sqref="L3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40">
        <v>0.72</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41">
        <v>45</v>
      </nc>
      <ndxf>
        <font>
          <sz val="10"/>
          <color theme="1"/>
          <name val="Cordia New"/>
          <family val="2"/>
          <scheme val="none"/>
        </font>
        <alignment horizontal="right" vertical="center" wrapText="1"/>
        <border outline="0">
          <right style="medium">
            <color indexed="64"/>
          </right>
          <bottom style="medium">
            <color indexed="64"/>
          </bottom>
        </border>
      </ndxf>
    </rcc>
    <rcc rId="0" sId="3" dxf="1">
      <nc r="L42">
        <v>7.53</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43">
        <v>470</v>
      </nc>
      <ndxf>
        <font>
          <sz val="10"/>
          <color theme="1"/>
          <name val="Cordia New"/>
          <family val="2"/>
          <scheme val="none"/>
        </font>
        <alignment horizontal="right" vertical="center" wrapText="1"/>
        <border outline="0">
          <right style="medium">
            <color indexed="64"/>
          </right>
          <bottom style="medium">
            <color indexed="64"/>
          </bottom>
        </border>
      </ndxf>
    </rcc>
    <rcc rId="0" sId="3" dxf="1">
      <nc r="L44">
        <v>12.77</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45">
        <v>797</v>
      </nc>
      <ndxf>
        <font>
          <sz val="10"/>
          <color theme="1"/>
          <name val="Cordia New"/>
          <family val="2"/>
          <scheme val="none"/>
        </font>
        <alignment horizontal="right" vertical="center" wrapText="1"/>
        <border outline="0">
          <right style="medium">
            <color indexed="64"/>
          </right>
          <bottom style="medium">
            <color indexed="64"/>
          </bottom>
        </border>
      </ndxf>
    </rcc>
    <rcc rId="0" sId="3" dxf="1">
      <nc r="L46">
        <v>45.14</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47">
        <v>2817</v>
      </nc>
      <ndxf>
        <font>
          <sz val="10"/>
          <color theme="1"/>
          <name val="Cordia New"/>
          <family val="2"/>
          <scheme val="none"/>
        </font>
        <alignment horizontal="right" vertical="center" wrapText="1"/>
        <border outline="0">
          <right style="medium">
            <color indexed="64"/>
          </right>
          <bottom style="medium">
            <color indexed="64"/>
          </bottom>
        </border>
      </ndxf>
    </rcc>
    <rcc rId="0" sId="3" dxf="1">
      <nc r="L48">
        <v>9.74</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49">
        <v>608</v>
      </nc>
      <ndxf>
        <font>
          <sz val="10"/>
          <color theme="1"/>
          <name val="Cordia New"/>
          <family val="2"/>
          <scheme val="none"/>
        </font>
        <alignment horizontal="right" vertical="center" wrapText="1"/>
        <border outline="0">
          <right style="medium">
            <color indexed="64"/>
          </right>
          <bottom style="medium">
            <color indexed="64"/>
          </bottom>
        </border>
      </ndxf>
    </rcc>
    <rfmt sheetId="3" sqref="L50"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51">
        <v>473</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52">
        <v>350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53">
        <v>7.58</v>
      </nc>
      <ndxf>
        <font>
          <sz val="10"/>
          <color rgb="FF000000"/>
          <name val="Cordia New"/>
          <family val="2"/>
          <scheme val="none"/>
        </font>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c r="L54">
        <v>5.61</v>
      </nc>
      <ndxf>
        <font>
          <sz val="10"/>
          <color rgb="FF000000"/>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fmt sheetId="3" sqref="L55"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56">
        <v>322</v>
      </nc>
      <ndxf>
        <font>
          <sz val="10"/>
          <color theme="1"/>
          <name val="Cordia New"/>
          <family val="2"/>
          <scheme val="none"/>
        </font>
        <alignment horizontal="right" vertical="center" wrapText="1"/>
        <border outline="0">
          <right style="medium">
            <color indexed="64"/>
          </right>
          <bottom style="medium">
            <color indexed="64"/>
          </bottom>
        </border>
      </ndxf>
    </rcc>
    <rcc rId="0" sId="3" dxf="1">
      <nc r="L57">
        <v>5.16</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58">
        <v>14</v>
      </nc>
      <ndxf>
        <font>
          <sz val="10"/>
          <color theme="1"/>
          <name val="Cordia New"/>
          <family val="2"/>
          <scheme val="none"/>
        </font>
        <alignment horizontal="right" vertical="center" wrapText="1"/>
        <border outline="0">
          <right style="medium">
            <color indexed="64"/>
          </right>
          <bottom style="medium">
            <color indexed="64"/>
          </bottom>
        </border>
      </ndxf>
    </rcc>
    <rcc rId="0" sId="3" dxf="1">
      <nc r="L59">
        <v>0.22</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60">
        <v>14</v>
      </nc>
      <ndxf>
        <font>
          <sz val="10"/>
          <color theme="1"/>
          <name val="Cordia New"/>
          <family val="2"/>
          <scheme val="none"/>
        </font>
        <alignment horizontal="right" vertical="center" wrapText="1"/>
        <border outline="0">
          <right style="medium">
            <color indexed="64"/>
          </right>
          <bottom style="medium">
            <color indexed="64"/>
          </bottom>
        </border>
      </ndxf>
    </rcc>
    <rcc rId="0" sId="3" dxf="1" numFmtId="2">
      <nc r="L61">
        <v>0.22</v>
      </nc>
      <ndxf>
        <font>
          <sz val="10"/>
          <color theme="1"/>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fmt sheetId="3" sqref="L62"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63">
        <v>204</v>
      </nc>
      <ndxf>
        <font>
          <sz val="10"/>
          <color theme="1"/>
          <name val="Cordia New"/>
          <family val="2"/>
          <scheme val="none"/>
        </font>
        <alignment horizontal="right" vertical="center" wrapText="1"/>
        <border outline="0">
          <right style="medium">
            <color indexed="64"/>
          </right>
          <bottom style="medium">
            <color indexed="64"/>
          </bottom>
        </border>
      </ndxf>
    </rcc>
    <rcc rId="0" sId="3" dxf="1">
      <nc r="L64">
        <v>3.27</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65">
        <v>132</v>
      </nc>
      <ndxf>
        <font>
          <sz val="10"/>
          <color theme="1"/>
          <name val="Cordia New"/>
          <family val="2"/>
          <scheme val="none"/>
        </font>
        <alignment horizontal="right" vertical="center" wrapText="1"/>
        <border outline="0">
          <right style="medium">
            <color indexed="64"/>
          </right>
          <bottom style="medium">
            <color indexed="64"/>
          </bottom>
        </border>
      </ndxf>
    </rcc>
    <rcc rId="0" sId="3" dxf="1">
      <nc r="L66">
        <v>2.12</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67">
        <v>14</v>
      </nc>
      <ndxf>
        <font>
          <sz val="10"/>
          <color theme="1"/>
          <name val="Cordia New"/>
          <family val="2"/>
          <scheme val="none"/>
        </font>
        <alignment horizontal="right" vertical="center" wrapText="1"/>
        <border outline="0">
          <right style="medium">
            <color indexed="64"/>
          </right>
          <bottom style="medium">
            <color indexed="64"/>
          </bottom>
        </border>
      </ndxf>
    </rcc>
    <rcc rId="0" sId="3" dxf="1">
      <nc r="L68">
        <v>0.22</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fmt sheetId="3" sqref="L6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70">
        <v>275</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71">
        <v>215</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72">
        <f>L70/$L$10*100</f>
      </nc>
      <ndxf>
        <font>
          <sz val="10"/>
          <color rgb="FF000000"/>
          <name val="Cordia New"/>
          <family val="2"/>
          <scheme val="none"/>
        </font>
        <numFmt numFmtId="35" formatCode="_-* #,##0.00_-;\-* #,##0.00_-;_-* &quot;-&quot;??_-;_-@_-"/>
        <fill>
          <patternFill patternType="solid">
            <bgColor theme="0" tint="-4.9989318521683403E-2"/>
          </patternFill>
        </fill>
        <alignment vertical="center" wrapText="1"/>
        <border outline="0">
          <left style="medium">
            <color indexed="64"/>
          </left>
          <top style="medium">
            <color indexed="64"/>
          </top>
          <bottom style="medium">
            <color indexed="64"/>
          </bottom>
        </border>
      </ndxf>
    </rcc>
    <rcc rId="0" sId="3" s="1" dxf="1">
      <nc r="L73">
        <f>L71/L$10*100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74">
        <v>226</v>
      </nc>
      <ndxf>
        <font>
          <sz val="10"/>
          <color theme="1"/>
          <name val="Cordia New"/>
          <family val="2"/>
          <scheme val="none"/>
        </font>
        <alignment horizontal="right" vertical="center" wrapText="1"/>
        <border outline="0">
          <left style="medium">
            <color indexed="64"/>
          </left>
          <top style="medium">
            <color indexed="64"/>
          </top>
          <bottom style="medium">
            <color indexed="64"/>
          </bottom>
        </border>
      </ndxf>
    </rcc>
    <rcc rId="0" sId="3" dxf="1">
      <nc r="L75">
        <v>173</v>
      </nc>
      <ndxf>
        <font>
          <sz val="10"/>
          <color theme="1"/>
          <name val="Cordia New"/>
          <family val="2"/>
          <scheme val="none"/>
        </font>
        <alignment horizontal="right" vertical="center" wrapText="1"/>
        <border outline="0">
          <right style="medium">
            <color indexed="64"/>
          </right>
          <bottom style="medium">
            <color indexed="64"/>
          </bottom>
        </border>
      </ndxf>
    </rcc>
    <rcc rId="0" sId="3" dxf="1">
      <nc r="L76">
        <f>L74/$L$10*100</f>
      </nc>
      <ndxf>
        <font>
          <sz val="10"/>
          <color theme="1"/>
          <name val="Cordia New"/>
          <family val="2"/>
          <scheme val="none"/>
        </font>
        <numFmt numFmtId="35" formatCode="_-* #,##0.00_-;\-* #,##0.00_-;_-* &quot;-&quot;??_-;_-@_-"/>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s="1" dxf="1">
      <nc r="L77">
        <f>L75/L$10*100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fmt sheetId="3" sqref="L78"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79">
        <v>57</v>
      </nc>
      <ndxf>
        <font>
          <sz val="10"/>
          <color theme="1"/>
          <name val="Cordia New"/>
          <family val="2"/>
          <scheme val="none"/>
        </font>
        <alignment horizontal="right" vertical="center" wrapText="1"/>
        <border outline="0">
          <right style="medium">
            <color indexed="64"/>
          </right>
          <bottom style="medium">
            <color indexed="64"/>
          </bottom>
        </border>
      </ndxf>
    </rcc>
    <rcc rId="0" sId="3" dxf="1">
      <nc r="L80">
        <v>0.91</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81">
        <v>118</v>
      </nc>
      <ndxf>
        <font>
          <sz val="10"/>
          <color theme="1"/>
          <name val="Cordia New"/>
          <family val="2"/>
          <scheme val="none"/>
        </font>
        <alignment horizontal="right" vertical="center" wrapText="1"/>
        <border outline="0">
          <right style="medium">
            <color indexed="64"/>
          </right>
          <bottom style="medium">
            <color indexed="64"/>
          </bottom>
        </border>
      </ndxf>
    </rcc>
    <rcc rId="0" sId="3" dxf="1">
      <nc r="L82">
        <v>1.89</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83">
        <v>40</v>
      </nc>
      <ndxf>
        <font>
          <sz val="10"/>
          <color theme="1"/>
          <name val="Cordia New"/>
          <family val="2"/>
          <scheme val="none"/>
        </font>
        <alignment horizontal="right" vertical="center" wrapText="1"/>
        <border outline="0">
          <right style="medium">
            <color indexed="64"/>
          </right>
          <bottom style="medium">
            <color indexed="64"/>
          </bottom>
        </border>
      </ndxf>
    </rcc>
    <rcc rId="0" sId="3" dxf="1">
      <nc r="L84">
        <v>0.64</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fmt sheetId="3" sqref="L85"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86">
        <v>195</v>
      </nc>
      <ndxf>
        <font>
          <sz val="10"/>
          <color theme="1"/>
          <name val="Cordia New"/>
          <family val="2"/>
          <scheme val="none"/>
        </font>
        <alignment horizontal="right" vertical="center" wrapText="1"/>
        <border outline="0">
          <right style="medium">
            <color indexed="64"/>
          </right>
          <bottom style="medium">
            <color indexed="64"/>
          </bottom>
        </border>
      </ndxf>
    </rcc>
    <rcc rId="0" sId="3" dxf="1">
      <nc r="L87">
        <v>3.12</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88">
        <v>19</v>
      </nc>
      <ndxf>
        <font>
          <sz val="10"/>
          <color theme="1"/>
          <name val="Cordia New"/>
          <family val="2"/>
          <scheme val="none"/>
        </font>
        <alignment horizontal="right" vertical="center" wrapText="1"/>
        <border outline="0">
          <right style="medium">
            <color indexed="64"/>
          </right>
          <bottom style="medium">
            <color indexed="64"/>
          </bottom>
        </border>
      </ndxf>
    </rcc>
    <rcc rId="0" sId="3" dxf="1">
      <nc r="L89">
        <v>0.3</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90">
        <v>1</v>
      </nc>
      <ndxf>
        <font>
          <sz val="10"/>
          <color theme="1"/>
          <name val="Cordia New"/>
          <family val="2"/>
          <scheme val="none"/>
        </font>
        <alignment horizontal="right" vertical="center" wrapText="1"/>
        <border outline="0">
          <right style="medium">
            <color indexed="64"/>
          </right>
          <bottom style="medium">
            <color indexed="64"/>
          </bottom>
        </border>
      </ndxf>
    </rcc>
    <rcc rId="0" sId="3" dxf="1">
      <nc r="L91">
        <v>0.02</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umFmtId="3">
      <nc r="L92">
        <v>50000</v>
      </nc>
      <ndxf>
        <font>
          <sz val="10"/>
          <color rgb="FF000000"/>
          <name val="Cordia New"/>
          <family val="2"/>
          <scheme val="none"/>
        </font>
        <numFmt numFmtId="3" formatCode="#,##0"/>
        <alignment horizontal="right" vertical="center" wrapText="1"/>
        <border outline="0">
          <left style="medium">
            <color indexed="64"/>
          </left>
          <top style="medium">
            <color indexed="64"/>
          </top>
          <bottom style="medium">
            <color indexed="64"/>
          </bottom>
        </border>
      </ndxf>
    </rcc>
    <rfmt sheetId="3" sqref="L93"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umFmtId="3">
      <nc r="L94">
        <v>4737</v>
      </nc>
      <ndxf>
        <font>
          <sz val="10"/>
          <color theme="1"/>
          <name val="Cordia New"/>
          <family val="2"/>
          <scheme val="none"/>
        </font>
        <numFmt numFmtId="3" formatCode="#,##0"/>
        <alignment horizontal="right" vertical="center" wrapText="1"/>
        <border outline="0">
          <right style="medium">
            <color indexed="64"/>
          </right>
          <bottom style="medium">
            <color indexed="64"/>
          </bottom>
        </border>
      </ndxf>
    </rcc>
    <rcc rId="0" sId="3" dxf="1">
      <nc r="L95">
        <v>112</v>
      </nc>
      <ndxf>
        <font>
          <sz val="10"/>
          <color theme="1"/>
          <name val="Cordia New"/>
          <family val="2"/>
          <scheme val="none"/>
        </font>
        <alignment horizontal="right" vertical="center" wrapText="1"/>
        <border outline="0">
          <right style="medium">
            <color indexed="64"/>
          </right>
          <bottom style="medium">
            <color indexed="64"/>
          </bottom>
        </border>
      </ndxf>
    </rcc>
    <rcc rId="0" sId="3" dxf="1">
      <nc r="L96">
        <v>112</v>
      </nc>
      <ndxf>
        <font>
          <sz val="10"/>
          <color theme="1"/>
          <name val="Cordia New"/>
          <family val="2"/>
          <scheme val="none"/>
        </font>
        <alignment horizontal="right" vertical="center" wrapText="1"/>
        <border outline="0">
          <right style="medium">
            <color indexed="64"/>
          </right>
          <bottom style="medium">
            <color indexed="64"/>
          </bottom>
        </border>
      </ndxf>
    </rcc>
    <rcc rId="0" sId="3" dxf="1">
      <nc r="L97">
        <v>112</v>
      </nc>
      <ndxf>
        <font>
          <sz val="10"/>
          <color theme="1"/>
          <name val="Cordia New"/>
          <family val="2"/>
          <scheme val="none"/>
        </font>
        <alignment horizontal="right" vertical="center" wrapText="1"/>
        <border outline="0">
          <right style="medium">
            <color indexed="64"/>
          </right>
          <bottom style="medium">
            <color indexed="64"/>
          </bottom>
        </border>
      </ndxf>
    </rcc>
    <rcc rId="0" sId="3" dxf="1">
      <nc r="L98">
        <v>100</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fmt sheetId="3" sqref="L9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s="1" dxf="1" numFmtId="34">
      <nc r="L100">
        <v>48.9</v>
      </nc>
      <ndxf>
        <font>
          <sz val="10"/>
          <color rgb="FF000000"/>
          <name val="Cordia New"/>
          <family val="2"/>
          <scheme val="none"/>
        </font>
        <numFmt numFmtId="35" formatCode="_-* #,##0.00_-;\-* #,##0.00_-;_-* &quot;-&quot;??_-;_-@_-"/>
        <alignment horizontal="right" vertical="center" wrapText="1"/>
        <border outline="0">
          <left style="medium">
            <color indexed="64"/>
          </left>
          <top style="medium">
            <color indexed="64"/>
          </top>
          <bottom style="medium">
            <color indexed="64"/>
          </bottom>
        </border>
      </ndxf>
    </rcc>
    <rcc rId="0" sId="3" dxf="1" numFmtId="2">
      <nc r="L101">
        <v>51.4</v>
      </nc>
      <ndxf>
        <font>
          <sz val="10"/>
          <color rgb="FF000000"/>
          <name val="Cordia New"/>
          <family val="2"/>
          <scheme val="none"/>
        </font>
        <numFmt numFmtId="2" formatCode="0.00"/>
        <alignment horizontal="right" vertical="center" wrapText="1"/>
        <border outline="0">
          <right style="medium">
            <color indexed="64"/>
          </right>
          <bottom style="medium">
            <color indexed="64"/>
          </bottom>
        </border>
      </ndxf>
    </rcc>
    <rcc rId="0" sId="3" dxf="1" numFmtId="3">
      <nc r="L102">
        <v>37319</v>
      </nc>
      <ndxf>
        <font>
          <sz val="10"/>
          <color rgb="FF000000"/>
          <name val="Cordia New"/>
          <family val="2"/>
          <scheme val="none"/>
        </font>
        <numFmt numFmtId="3" formatCode="#,##0"/>
        <alignment horizontal="right" vertical="center" wrapText="1"/>
        <border outline="0">
          <left style="medium">
            <color indexed="64"/>
          </left>
          <top style="medium">
            <color indexed="64"/>
          </top>
          <bottom style="medium">
            <color indexed="64"/>
          </bottom>
        </border>
      </ndxf>
    </rcc>
    <rcc rId="0" sId="3" dxf="1">
      <nc r="L103">
        <v>38</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04">
        <v>118</v>
      </nc>
      <ndxf>
        <font>
          <sz val="10"/>
          <color rgb="FF000000"/>
          <name val="Cordia New"/>
          <family val="2"/>
          <scheme val="none"/>
        </font>
        <alignment horizontal="right" vertical="center" wrapText="1"/>
        <border outline="0">
          <right style="medium">
            <color indexed="64"/>
          </right>
          <bottom style="medium">
            <color indexed="64"/>
          </bottom>
        </border>
      </ndxf>
    </rcc>
    <rcc rId="0" sId="3" dxf="1" numFmtId="1">
      <nc r="L105">
        <v>51</v>
      </nc>
      <ndxf>
        <font>
          <sz val="10"/>
          <color rgb="FF000000"/>
          <name val="Cordia New"/>
          <family val="2"/>
          <scheme val="none"/>
        </font>
        <numFmt numFmtId="1" formatCode="0"/>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106">
        <v>37</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07">
        <v>63</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08">
        <v>44</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09">
        <v>53</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10">
        <v>250</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umFmtId="3">
      <nc r="L111">
        <v>436745</v>
      </nc>
      <ndxf>
        <font>
          <sz val="10"/>
          <color theme="1"/>
          <name val="Cordia New"/>
          <family val="2"/>
          <scheme val="none"/>
        </font>
        <numFmt numFmtId="3" formatCode="#,##0"/>
        <alignment horizontal="right" vertical="center" wrapText="1"/>
        <border outline="0">
          <left style="medium">
            <color indexed="64"/>
          </left>
          <top style="medium">
            <color indexed="64"/>
          </top>
          <bottom style="medium">
            <color indexed="64"/>
          </bottom>
        </border>
      </ndxf>
    </rcc>
    <rcc rId="0" sId="3" dxf="1" numFmtId="4">
      <nc r="L112">
        <v>396468</v>
      </nc>
      <ndxf>
        <font>
          <sz val="10"/>
          <color theme="1"/>
          <name val="Cordia New"/>
          <family val="2"/>
          <scheme val="none"/>
        </font>
        <numFmt numFmtId="4" formatCode="#,##0.00"/>
        <alignment horizontal="right" vertical="center" wrapText="1"/>
        <border outline="0">
          <left style="medium">
            <color indexed="64"/>
          </left>
          <top style="medium">
            <color indexed="64"/>
          </top>
          <bottom style="medium">
            <color indexed="64"/>
          </bottom>
        </border>
      </ndxf>
    </rcc>
    <rcc rId="0" sId="3" dxf="1">
      <nc r="L113">
        <f>'Financial Capital'!G11</f>
      </nc>
      <ndxf>
        <font>
          <sz val="10"/>
          <color theme="1"/>
          <name val="Cordia New"/>
          <family val="2"/>
          <scheme val="none"/>
        </font>
        <numFmt numFmtId="3" formatCode="#,##0"/>
        <alignment horizontal="right" vertical="center" wrapText="1"/>
        <border outline="0">
          <left style="medium">
            <color indexed="64"/>
          </left>
          <top style="medium">
            <color indexed="64"/>
          </top>
          <bottom style="medium">
            <color indexed="64"/>
          </bottom>
        </border>
      </ndxf>
    </rcc>
    <rcc rId="0" sId="3" dxf="1">
      <nc r="L114">
        <f>(L111-(L112-L113))/L113</f>
      </nc>
      <ndxf>
        <font>
          <sz val="10"/>
          <color theme="1"/>
          <name val="Cordia New"/>
          <family val="2"/>
          <scheme val="none"/>
        </font>
        <numFmt numFmtId="35" formatCode="_-* #,##0.00_-;\-* #,##0.00_-;_-* &quot;-&quot;??_-;_-@_-"/>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umFmtId="3">
      <nc r="L115">
        <v>6241</v>
      </nc>
      <ndxf>
        <font>
          <sz val="10"/>
          <color rgb="FF000000"/>
          <name val="Cordia New"/>
          <family val="2"/>
          <scheme val="none"/>
        </font>
        <numFmt numFmtId="3" formatCode="#,##0"/>
        <alignment horizontal="right" vertical="center" wrapText="1"/>
        <border outline="0">
          <left style="medium">
            <color indexed="64"/>
          </left>
          <top style="medium">
            <color indexed="64"/>
          </top>
          <bottom style="medium">
            <color indexed="64"/>
          </bottom>
        </border>
      </ndxf>
    </rcc>
    <rfmt sheetId="3" sqref="L11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117">
        <v>100</v>
      </nc>
      <ndxf>
        <font>
          <sz val="10"/>
          <color theme="1"/>
          <name val="Cordia New"/>
          <family val="2"/>
          <scheme val="none"/>
        </font>
        <alignment horizontal="right" vertical="center" wrapText="1"/>
        <border outline="0">
          <left style="medium">
            <color indexed="64"/>
          </left>
          <top style="medium">
            <color indexed="64"/>
          </top>
          <bottom style="medium">
            <color indexed="64"/>
          </bottom>
        </border>
      </ndxf>
    </rcc>
    <rcc rId="0" sId="3" dxf="1">
      <nc r="L118">
        <v>100</v>
      </nc>
      <ndxf>
        <font>
          <sz val="10"/>
          <color theme="1"/>
          <name val="Cordia New"/>
          <family val="2"/>
          <scheme val="none"/>
        </font>
        <alignment horizontal="right" vertical="center" wrapText="1"/>
        <border outline="0">
          <left style="medium">
            <color indexed="64"/>
          </left>
          <top style="medium">
            <color indexed="64"/>
          </top>
          <bottom style="medium">
            <color indexed="64"/>
          </bottom>
        </border>
      </ndxf>
    </rcc>
    <rcc rId="0" sId="3" dxf="1">
      <nc r="L119">
        <v>100</v>
      </nc>
      <ndxf>
        <font>
          <sz val="10"/>
          <color theme="1"/>
          <name val="Cordia New"/>
          <family val="2"/>
          <scheme val="none"/>
        </font>
        <alignment horizontal="right" vertical="center" wrapText="1"/>
        <border outline="0">
          <left style="medium">
            <color indexed="64"/>
          </left>
          <top style="medium">
            <color indexed="64"/>
          </top>
          <bottom style="medium">
            <color indexed="64"/>
          </bottom>
        </border>
      </ndxf>
    </rcc>
    <rcc rId="0" sId="3" dxf="1">
      <nc r="L120">
        <v>88.17</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21"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22">
        <v>80</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23"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24">
        <v>99</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25"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fmt sheetId="3" sqref="L12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cc rId="0" sId="3" dxf="1">
      <nc r="L127">
        <v>45</v>
      </nc>
      <ndxf>
        <font>
          <sz val="10"/>
          <color theme="1"/>
          <name val="Cordia New"/>
          <family val="2"/>
          <scheme val="none"/>
        </font>
        <alignment horizontal="right" vertical="center" wrapText="1"/>
        <border outline="0">
          <right style="medium">
            <color indexed="64"/>
          </right>
          <bottom style="medium">
            <color indexed="64"/>
          </bottom>
        </border>
      </ndxf>
    </rcc>
    <rcc rId="0" sId="3" dxf="1">
      <nc r="L128">
        <v>100</v>
      </nc>
      <ndxf>
        <font>
          <sz val="10"/>
          <color theme="1"/>
          <name val="Cordia New"/>
          <family val="2"/>
          <scheme val="none"/>
        </font>
        <alignment horizontal="right" vertical="center" wrapText="1"/>
        <border outline="0">
          <right style="medium">
            <color indexed="64"/>
          </right>
          <bottom style="medium">
            <color indexed="64"/>
          </bottom>
        </border>
      </ndxf>
    </rcc>
    <rcc rId="0" sId="3" dxf="1">
      <nc r="L129">
        <v>470</v>
      </nc>
      <ndxf>
        <font>
          <sz val="10"/>
          <color theme="1"/>
          <name val="Cordia New"/>
          <family val="2"/>
          <scheme val="none"/>
        </font>
        <alignment horizontal="right" vertical="center" wrapText="1"/>
        <border outline="0">
          <right style="medium">
            <color indexed="64"/>
          </right>
          <bottom style="medium">
            <color indexed="64"/>
          </bottom>
        </border>
      </ndxf>
    </rcc>
    <rcc rId="0" sId="3" dxf="1">
      <nc r="L130">
        <v>100</v>
      </nc>
      <ndxf>
        <font>
          <sz val="10"/>
          <color theme="1"/>
          <name val="Cordia New"/>
          <family val="2"/>
          <scheme val="none"/>
        </font>
        <alignment horizontal="right" vertical="center" wrapText="1"/>
        <border outline="0">
          <right style="medium">
            <color indexed="64"/>
          </right>
          <bottom style="medium">
            <color indexed="64"/>
          </bottom>
        </border>
      </ndxf>
    </rcc>
    <rcc rId="0" sId="3" dxf="1">
      <nc r="L131">
        <v>797</v>
      </nc>
      <ndxf>
        <font>
          <sz val="10"/>
          <color theme="1"/>
          <name val="Cordia New"/>
          <family val="2"/>
          <scheme val="none"/>
        </font>
        <alignment horizontal="right" vertical="center" wrapText="1"/>
        <border outline="0">
          <right style="medium">
            <color indexed="64"/>
          </right>
          <bottom style="medium">
            <color indexed="64"/>
          </bottom>
        </border>
      </ndxf>
    </rcc>
    <rcc rId="0" sId="3" dxf="1">
      <nc r="L132">
        <v>100</v>
      </nc>
      <ndxf>
        <font>
          <sz val="10"/>
          <color theme="1"/>
          <name val="Cordia New"/>
          <family val="2"/>
          <scheme val="none"/>
        </font>
        <alignment horizontal="right" vertical="center" wrapText="1"/>
        <border outline="0">
          <right style="medium">
            <color indexed="64"/>
          </right>
          <bottom style="medium">
            <color indexed="64"/>
          </bottom>
        </border>
      </ndxf>
    </rcc>
    <rcc rId="0" sId="3" dxf="1" numFmtId="3">
      <nc r="L133">
        <v>3425</v>
      </nc>
      <ndxf>
        <font>
          <sz val="10"/>
          <color theme="1"/>
          <name val="Cordia New"/>
          <family val="2"/>
          <scheme val="none"/>
        </font>
        <numFmt numFmtId="3" formatCode="#,##0"/>
        <alignment horizontal="right" vertical="center" wrapText="1"/>
        <border outline="0">
          <right style="medium">
            <color indexed="64"/>
          </right>
          <bottom style="medium">
            <color indexed="64"/>
          </bottom>
        </border>
      </ndxf>
    </rcc>
    <rcc rId="0" sId="3" dxf="1">
      <nc r="L134">
        <v>100</v>
      </nc>
      <ndxf>
        <font>
          <sz val="10"/>
          <color theme="1"/>
          <name val="Cordia New"/>
          <family val="2"/>
          <scheme val="none"/>
        </font>
        <alignment horizontal="right" vertical="center" wrapText="1"/>
        <border outline="0">
          <right style="medium">
            <color indexed="64"/>
          </right>
          <bottom style="medium">
            <color indexed="64"/>
          </bottom>
        </border>
      </ndxf>
    </rcc>
    <rfmt sheetId="3" sqref="L135"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umFmtId="3">
      <nc r="L136">
        <v>1504</v>
      </nc>
      <ndxf>
        <font>
          <sz val="10"/>
          <color rgb="FF000000"/>
          <name val="Cordia New"/>
          <family val="2"/>
          <scheme val="none"/>
        </font>
        <numFmt numFmtId="3" formatCode="#,##0"/>
        <alignment horizontal="right" vertical="center" wrapText="1"/>
        <border outline="0">
          <left style="medium">
            <color indexed="64"/>
          </left>
          <top style="medium">
            <color indexed="64"/>
          </top>
          <bottom style="medium">
            <color indexed="64"/>
          </bottom>
        </border>
      </ndxf>
    </rcc>
    <rcc rId="0" sId="3" s="1" dxf="1" numFmtId="34">
      <nc r="L137">
        <v>24.1</v>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c r="L138">
        <v>182</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39">
        <v>26.11</v>
      </nc>
      <ndxf>
        <font>
          <sz val="10"/>
          <color rgb="FF000000"/>
          <name val="Cordia New"/>
          <family val="2"/>
          <scheme val="none"/>
        </font>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c r="L140">
        <v>8</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41">
        <v>0.13</v>
      </nc>
      <ndxf>
        <font>
          <sz val="10"/>
          <color rgb="FF000000"/>
          <name val="Cordia New"/>
          <family val="2"/>
          <scheme val="none"/>
        </font>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c r="L142">
        <v>174</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43">
        <v>2.8</v>
      </nc>
      <ndxf>
        <font>
          <sz val="10"/>
          <color rgb="FF000000"/>
          <name val="Cordia New"/>
          <family val="2"/>
          <scheme val="none"/>
        </font>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c r="L144">
        <v>2</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45">
        <v>12.5</v>
      </nc>
      <ndxf>
        <font>
          <sz val="10"/>
          <color rgb="FF000000"/>
          <name val="Cordia New"/>
          <family val="2"/>
          <scheme val="none"/>
        </font>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c r="L146">
        <v>2</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47">
        <v>13.33</v>
      </nc>
      <ndxf>
        <font>
          <sz val="10"/>
          <color rgb="FF000000"/>
          <name val="Cordia New"/>
          <family val="2"/>
          <scheme val="none"/>
        </font>
        <fill>
          <patternFill patternType="solid">
            <bgColor theme="0" tint="-4.9989318521683403E-2"/>
          </patternFill>
        </fill>
        <alignment horizontal="right" vertical="center" wrapText="1"/>
        <border outline="0">
          <left style="medium">
            <color indexed="64"/>
          </left>
          <top style="medium">
            <color indexed="64"/>
          </top>
          <bottom style="medium">
            <color indexed="64"/>
          </bottom>
        </border>
      </ndxf>
    </rcc>
    <rcc rId="0" sId="3" dxf="1">
      <nc r="L148">
        <v>1</v>
      </nc>
      <ndxf>
        <font>
          <sz val="10"/>
          <color rgb="FF000000"/>
          <name val="Cordia New"/>
          <family val="2"/>
          <scheme val="none"/>
        </font>
        <alignment horizontal="right" vertical="center" wrapText="1"/>
        <border outline="0">
          <right style="medium">
            <color indexed="64"/>
          </right>
          <bottom style="medium">
            <color indexed="64"/>
          </bottom>
        </border>
      </ndxf>
    </rcc>
    <rfmt sheetId="3" sqref="L14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150">
        <f>SUM(L151:M153)</f>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51">
        <v>1</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52">
        <v>5</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53">
        <v>9</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L154"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155">
        <v>100</v>
      </nc>
      <ndxf>
        <font>
          <sz val="10"/>
          <color rgb="FF000000"/>
          <name val="Cordia New"/>
          <family val="2"/>
          <scheme val="none"/>
        </font>
        <alignment horizontal="right" vertical="center" wrapText="1"/>
        <border outline="0">
          <right style="medium">
            <color indexed="64"/>
          </right>
          <top style="medium">
            <color indexed="64"/>
          </top>
          <bottom style="medium">
            <color indexed="64"/>
          </bottom>
        </border>
      </ndxf>
    </rcc>
    <rfmt sheetId="3" sqref="L156" start="0" length="0">
      <dxf>
        <font>
          <b/>
          <sz val="16"/>
          <color rgb="FFFFFFFF"/>
          <name val="Cordia New"/>
          <family val="2"/>
          <scheme val="none"/>
        </font>
        <fill>
          <patternFill patternType="solid">
            <bgColor theme="9" tint="-0.249977111117893"/>
          </patternFill>
        </fill>
        <alignment vertical="center"/>
        <border outline="0">
          <top style="medium">
            <color indexed="64"/>
          </top>
          <bottom style="medium">
            <color indexed="64"/>
          </bottom>
        </border>
      </dxf>
    </rfmt>
    <rcc rId="0" sId="3" dxf="1">
      <nc r="L157">
        <v>100</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L158"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cc rId="0" sId="3" dxf="1">
      <nc r="L159">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cc rId="0" sId="3" dxf="1">
      <nc r="L160">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61">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62">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63">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64">
        <v>1</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cc rId="0" sId="3" dxf="1">
      <nc r="L165">
        <v>1</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66">
        <v>1</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67">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68">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fmt sheetId="3" sqref="L169"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cc rId="0" sId="3" dxf="1">
      <nc r="L170">
        <v>4</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71">
        <v>4</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72">
        <v>4</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73">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74">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75">
        <v>7</v>
      </nc>
      <ndxf>
        <font>
          <b/>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176">
        <v>7</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77">
        <v>7</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78">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79">
        <v>0</v>
      </nc>
      <ndxf>
        <font>
          <sz val="10"/>
          <color rgb="FF000000"/>
          <name val="Cordia New"/>
          <family val="2"/>
          <scheme val="none"/>
        </font>
        <alignment horizontal="right" vertical="center" wrapText="1"/>
        <border outline="0">
          <right style="medium">
            <color indexed="64"/>
          </right>
          <bottom style="medium">
            <color indexed="64"/>
          </bottom>
        </border>
      </ndxf>
    </rcc>
    <rfmt sheetId="3" sqref="L180"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cc rId="0" sId="3" dxf="1">
      <nc r="L181">
        <v>0.37</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cc rId="0" sId="3" dxf="1">
      <nc r="L182">
        <v>0.37</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L183">
        <v>0.37</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84">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85">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86">
        <v>0.36</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cc rId="0" sId="3" dxf="1">
      <nc r="L187">
        <v>0.36</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L188">
        <v>0.36</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L189">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L190">
        <v>0</v>
      </nc>
      <n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ndxf>
    </rcc>
    <rfmt sheetId="3" sqref="L191"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cc rId="0" sId="3" dxf="1">
      <nc r="L192">
        <v>0.11</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cc rId="0" sId="3" dxf="1">
      <nc r="L193">
        <v>100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cc rId="0" sId="3" dxf="1">
      <nc r="L194">
        <v>0.13</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cc rId="0" sId="3" dxf="1">
      <nc r="L195">
        <v>100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L19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cc rId="0" sId="3" dxf="1">
      <nc r="L197">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cc rId="0" sId="3" dxf="1">
      <nc r="L198">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L199">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L200">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L201">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L202">
        <v>100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cc rId="0" sId="3" dxf="1">
      <nc r="L203">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L204"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cc rId="0" sId="3" dxf="1">
      <nc r="L205">
        <v>1</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206">
        <v>1</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207">
        <v>1</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208">
        <v>1</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209">
        <v>3</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L210"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cc rId="0" sId="3" dxf="1">
      <nc r="L211">
        <v>0.27</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cc rId="0" sId="3" dxf="1">
      <nc r="L212">
        <v>0.27</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213">
        <v>0.27</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L214" t="inlineStr">
        <is>
          <t>NA</t>
        </is>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L215" t="inlineStr">
        <is>
          <t>NA</t>
        </is>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L216">
        <v>6.48</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L217"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cc rId="0" sId="3" dxf="1">
      <nc r="L218" t="inlineStr">
        <is>
          <t xml:space="preserve">NA </t>
        </is>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cc rId="0" sId="3" dxf="1">
      <nc r="L219"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220"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221"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222"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fmt sheetId="3" sqref="L223"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L224"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cc rId="0" sId="3" dxf="1">
      <nc r="L225">
        <v>1</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L226" start="0" length="0">
      <dxf>
        <font>
          <sz val="10"/>
          <color theme="1"/>
          <name val="Tahoma"/>
          <family val="2"/>
          <scheme val="minor"/>
        </font>
      </dxf>
    </rfmt>
    <rfmt sheetId="3" sqref="L227" start="0" length="0">
      <dxf>
        <font>
          <sz val="10"/>
          <color theme="1"/>
          <name val="Tahoma"/>
          <family val="2"/>
          <scheme val="minor"/>
        </font>
      </dxf>
    </rfmt>
    <rfmt sheetId="3" sqref="L228" start="0" length="0">
      <dxf>
        <font>
          <sz val="10"/>
          <color theme="1"/>
          <name val="Tahoma"/>
          <family val="2"/>
          <scheme val="minor"/>
        </font>
      </dxf>
    </rfmt>
    <rfmt sheetId="3" sqref="L229" start="0" length="0">
      <dxf>
        <font>
          <sz val="10"/>
          <color theme="1"/>
          <name val="Tahoma"/>
          <family val="2"/>
          <scheme val="minor"/>
        </font>
      </dxf>
    </rfmt>
    <rfmt sheetId="3" sqref="L230" start="0" length="0">
      <dxf>
        <font>
          <sz val="10"/>
          <color theme="1"/>
          <name val="Tahoma"/>
          <family val="2"/>
          <scheme val="minor"/>
        </font>
      </dxf>
    </rfmt>
    <rfmt sheetId="3" sqref="L231" start="0" length="0">
      <dxf>
        <font>
          <sz val="10"/>
          <color theme="1"/>
          <name val="Tahoma"/>
          <family val="2"/>
          <scheme val="minor"/>
        </font>
      </dxf>
    </rfmt>
    <rfmt sheetId="3" sqref="L232" start="0" length="0">
      <dxf>
        <font>
          <sz val="10"/>
          <color theme="1"/>
          <name val="Tahoma"/>
          <family val="2"/>
          <scheme val="minor"/>
        </font>
      </dxf>
    </rfmt>
    <rfmt sheetId="3" sqref="L233" start="0" length="0">
      <dxf>
        <font>
          <sz val="10"/>
          <color theme="1"/>
          <name val="Tahoma"/>
          <family val="2"/>
          <scheme val="minor"/>
        </font>
      </dxf>
    </rfmt>
    <rfmt sheetId="3" sqref="L234" start="0" length="0">
      <dxf>
        <font>
          <sz val="10"/>
          <color theme="1"/>
          <name val="Tahoma"/>
          <family val="2"/>
          <scheme val="minor"/>
        </font>
      </dxf>
    </rfmt>
    <rfmt sheetId="3" sqref="L235" start="0" length="0">
      <dxf>
        <font>
          <sz val="10"/>
          <color theme="1"/>
          <name val="Tahoma"/>
          <family val="2"/>
          <scheme val="minor"/>
        </font>
      </dxf>
    </rfmt>
    <rfmt sheetId="3" sqref="L236" start="0" length="0">
      <dxf>
        <font>
          <sz val="10"/>
          <color theme="1"/>
          <name val="Tahoma"/>
          <family val="2"/>
          <scheme val="minor"/>
        </font>
      </dxf>
    </rfmt>
    <rfmt sheetId="3" sqref="L237" start="0" length="0">
      <dxf>
        <font>
          <sz val="10"/>
          <color theme="1"/>
          <name val="Tahoma"/>
          <family val="2"/>
          <scheme val="minor"/>
        </font>
      </dxf>
    </rfmt>
    <rfmt sheetId="3" sqref="L238" start="0" length="0">
      <dxf>
        <font>
          <sz val="10"/>
          <color theme="1"/>
          <name val="Tahoma"/>
          <family val="2"/>
          <scheme val="minor"/>
        </font>
      </dxf>
    </rfmt>
    <rfmt sheetId="3" sqref="L239" start="0" length="0">
      <dxf>
        <font>
          <sz val="10"/>
          <color theme="1"/>
          <name val="Tahoma"/>
          <family val="2"/>
          <scheme val="minor"/>
        </font>
      </dxf>
    </rfmt>
    <rfmt sheetId="3" sqref="L240" start="0" length="0">
      <dxf>
        <font>
          <sz val="10"/>
          <color theme="1"/>
          <name val="Tahoma"/>
          <family val="2"/>
          <scheme val="minor"/>
        </font>
      </dxf>
    </rfmt>
    <rfmt sheetId="3" sqref="L241" start="0" length="0">
      <dxf>
        <font>
          <sz val="10"/>
          <color theme="1"/>
          <name val="Tahoma"/>
          <family val="2"/>
          <scheme val="minor"/>
        </font>
      </dxf>
    </rfmt>
    <rfmt sheetId="3" sqref="L242" start="0" length="0">
      <dxf>
        <font>
          <sz val="10"/>
          <color theme="1"/>
          <name val="Tahoma"/>
          <family val="2"/>
          <scheme val="minor"/>
        </font>
      </dxf>
    </rfmt>
    <rfmt sheetId="3" sqref="L243" start="0" length="0">
      <dxf>
        <font>
          <sz val="10"/>
          <color theme="1"/>
          <name val="Tahoma"/>
          <family val="2"/>
          <scheme val="minor"/>
        </font>
      </dxf>
    </rfmt>
    <rfmt sheetId="3" sqref="L244" start="0" length="0">
      <dxf>
        <font>
          <sz val="10"/>
          <color theme="1"/>
          <name val="Tahoma"/>
          <family val="2"/>
          <scheme val="minor"/>
        </font>
      </dxf>
    </rfmt>
    <rfmt sheetId="3" sqref="L245" start="0" length="0">
      <dxf>
        <font>
          <sz val="10"/>
          <color theme="1"/>
          <name val="Tahoma"/>
          <family val="2"/>
          <scheme val="minor"/>
        </font>
      </dxf>
    </rfmt>
    <rfmt sheetId="3" sqref="L246" start="0" length="0">
      <dxf>
        <font>
          <sz val="10"/>
          <color theme="1"/>
          <name val="Tahoma"/>
          <family val="2"/>
          <scheme val="minor"/>
        </font>
      </dxf>
    </rfmt>
    <rfmt sheetId="3" sqref="L247" start="0" length="0">
      <dxf>
        <font>
          <sz val="10"/>
          <color theme="1"/>
          <name val="Tahoma"/>
          <family val="2"/>
          <scheme val="minor"/>
        </font>
      </dxf>
    </rfmt>
    <rfmt sheetId="3" sqref="L248" start="0" length="0">
      <dxf>
        <font>
          <sz val="10"/>
          <color theme="1"/>
          <name val="Tahoma"/>
          <family val="2"/>
          <scheme val="minor"/>
        </font>
      </dxf>
    </rfmt>
    <rfmt sheetId="3" sqref="L249" start="0" length="0">
      <dxf>
        <font>
          <sz val="10"/>
          <color theme="1"/>
          <name val="Tahoma"/>
          <family val="2"/>
          <scheme val="minor"/>
        </font>
      </dxf>
    </rfmt>
    <rfmt sheetId="3" sqref="L250" start="0" length="0">
      <dxf>
        <font>
          <sz val="10"/>
          <color theme="1"/>
          <name val="Tahoma"/>
          <family val="2"/>
          <scheme val="minor"/>
        </font>
      </dxf>
    </rfmt>
    <rfmt sheetId="3" sqref="L251" start="0" length="0">
      <dxf>
        <font>
          <sz val="10"/>
          <color theme="1"/>
          <name val="Tahoma"/>
          <family val="2"/>
          <scheme val="minor"/>
        </font>
      </dxf>
    </rfmt>
    <rfmt sheetId="3" sqref="L252" start="0" length="0">
      <dxf>
        <font>
          <sz val="10"/>
          <color theme="1"/>
          <name val="Tahoma"/>
          <family val="2"/>
          <scheme val="minor"/>
        </font>
      </dxf>
    </rfmt>
    <rfmt sheetId="3" sqref="L253" start="0" length="0">
      <dxf>
        <font>
          <sz val="10"/>
          <color theme="1"/>
          <name val="Tahoma"/>
          <family val="2"/>
          <scheme val="minor"/>
        </font>
      </dxf>
    </rfmt>
    <rfmt sheetId="3" sqref="L254" start="0" length="0">
      <dxf>
        <font>
          <sz val="10"/>
          <color theme="1"/>
          <name val="Tahoma"/>
          <family val="2"/>
          <scheme val="minor"/>
        </font>
      </dxf>
    </rfmt>
    <rfmt sheetId="3" sqref="L255" start="0" length="0">
      <dxf>
        <font>
          <sz val="10"/>
          <color theme="1"/>
          <name val="Tahoma"/>
          <family val="2"/>
          <scheme val="minor"/>
        </font>
      </dxf>
    </rfmt>
    <rfmt sheetId="3" sqref="L256" start="0" length="0">
      <dxf>
        <font>
          <sz val="10"/>
          <color theme="1"/>
          <name val="Tahoma"/>
          <family val="2"/>
          <scheme val="minor"/>
        </font>
      </dxf>
    </rfmt>
    <rfmt sheetId="3" sqref="L257" start="0" length="0">
      <dxf>
        <font>
          <sz val="10"/>
          <color theme="1"/>
          <name val="Tahoma"/>
          <family val="2"/>
          <scheme val="minor"/>
        </font>
      </dxf>
    </rfmt>
    <rfmt sheetId="3" sqref="L258" start="0" length="0">
      <dxf>
        <font>
          <sz val="10"/>
          <color theme="1"/>
          <name val="Tahoma"/>
          <family val="2"/>
          <scheme val="minor"/>
        </font>
      </dxf>
    </rfmt>
    <rfmt sheetId="3" sqref="L259" start="0" length="0">
      <dxf>
        <font>
          <sz val="10"/>
          <color theme="1"/>
          <name val="Tahoma"/>
          <family val="2"/>
          <scheme val="minor"/>
        </font>
      </dxf>
    </rfmt>
    <rfmt sheetId="3" sqref="L260" start="0" length="0">
      <dxf>
        <font>
          <sz val="10"/>
          <color theme="1"/>
          <name val="Tahoma"/>
          <family val="2"/>
          <scheme val="minor"/>
        </font>
      </dxf>
    </rfmt>
    <rfmt sheetId="3" sqref="L261" start="0" length="0">
      <dxf>
        <font>
          <sz val="10"/>
          <color theme="1"/>
          <name val="Tahoma"/>
          <family val="2"/>
          <scheme val="minor"/>
        </font>
      </dxf>
    </rfmt>
    <rfmt sheetId="3" sqref="L262" start="0" length="0">
      <dxf>
        <font>
          <sz val="10"/>
          <color theme="1"/>
          <name val="Tahoma"/>
          <family val="2"/>
          <scheme val="minor"/>
        </font>
      </dxf>
    </rfmt>
    <rfmt sheetId="3" sqref="L263" start="0" length="0">
      <dxf>
        <font>
          <sz val="10"/>
          <color theme="1"/>
          <name val="Tahoma"/>
          <family val="2"/>
          <scheme val="minor"/>
        </font>
      </dxf>
    </rfmt>
    <rfmt sheetId="3" sqref="L264" start="0" length="0">
      <dxf>
        <font>
          <sz val="10"/>
          <color theme="1"/>
          <name val="Tahoma"/>
          <family val="2"/>
          <scheme val="minor"/>
        </font>
      </dxf>
    </rfmt>
    <rfmt sheetId="3" sqref="L265" start="0" length="0">
      <dxf>
        <font>
          <sz val="10"/>
          <color theme="1"/>
          <name val="Tahoma"/>
          <family val="2"/>
          <scheme val="minor"/>
        </font>
      </dxf>
    </rfmt>
    <rfmt sheetId="3" sqref="L266" start="0" length="0">
      <dxf>
        <font>
          <sz val="10"/>
          <color theme="1"/>
          <name val="Tahoma"/>
          <family val="2"/>
          <scheme val="minor"/>
        </font>
      </dxf>
    </rfmt>
    <rfmt sheetId="3" sqref="L267" start="0" length="0">
      <dxf>
        <font>
          <sz val="10"/>
          <color theme="1"/>
          <name val="Tahoma"/>
          <family val="2"/>
          <scheme val="minor"/>
        </font>
      </dxf>
    </rfmt>
    <rfmt sheetId="3" sqref="L268" start="0" length="0">
      <dxf>
        <font>
          <sz val="10"/>
          <color theme="1"/>
          <name val="Tahoma"/>
          <family val="2"/>
          <scheme val="minor"/>
        </font>
      </dxf>
    </rfmt>
    <rfmt sheetId="3" sqref="L269" start="0" length="0">
      <dxf>
        <font>
          <sz val="10"/>
          <color theme="1"/>
          <name val="Tahoma"/>
          <family val="2"/>
          <scheme val="minor"/>
        </font>
      </dxf>
    </rfmt>
    <rfmt sheetId="3" sqref="L270" start="0" length="0">
      <dxf>
        <font>
          <sz val="10"/>
          <color theme="1"/>
          <name val="Tahoma"/>
          <family val="2"/>
          <scheme val="minor"/>
        </font>
      </dxf>
    </rfmt>
    <rfmt sheetId="3" sqref="L271" start="0" length="0">
      <dxf>
        <font>
          <sz val="10"/>
          <color theme="1"/>
          <name val="Tahoma"/>
          <family val="2"/>
          <scheme val="minor"/>
        </font>
      </dxf>
    </rfmt>
    <rfmt sheetId="3" sqref="L272" start="0" length="0">
      <dxf>
        <font>
          <sz val="10"/>
          <color theme="1"/>
          <name val="Tahoma"/>
          <family val="2"/>
          <scheme val="minor"/>
        </font>
      </dxf>
    </rfmt>
    <rfmt sheetId="3" sqref="L273" start="0" length="0">
      <dxf>
        <font>
          <sz val="10"/>
          <color theme="1"/>
          <name val="Tahoma"/>
          <family val="2"/>
          <scheme val="minor"/>
        </font>
      </dxf>
    </rfmt>
    <rfmt sheetId="3" sqref="L274" start="0" length="0">
      <dxf>
        <font>
          <sz val="10"/>
          <color theme="1"/>
          <name val="Tahoma"/>
          <family val="2"/>
          <scheme val="minor"/>
        </font>
      </dxf>
    </rfmt>
    <rfmt sheetId="3" sqref="L275" start="0" length="0">
      <dxf>
        <font>
          <sz val="10"/>
          <color theme="1"/>
          <name val="Tahoma"/>
          <family val="2"/>
          <scheme val="minor"/>
        </font>
      </dxf>
    </rfmt>
    <rfmt sheetId="3" sqref="L276" start="0" length="0">
      <dxf>
        <font>
          <sz val="10"/>
          <color theme="1"/>
          <name val="Tahoma"/>
          <family val="2"/>
          <scheme val="minor"/>
        </font>
      </dxf>
    </rfmt>
    <rfmt sheetId="3" sqref="L277" start="0" length="0">
      <dxf>
        <font>
          <sz val="10"/>
          <color theme="1"/>
          <name val="Tahoma"/>
          <family val="2"/>
          <scheme val="minor"/>
        </font>
      </dxf>
    </rfmt>
    <rfmt sheetId="3" sqref="L278" start="0" length="0">
      <dxf>
        <font>
          <sz val="10"/>
          <color theme="1"/>
          <name val="Tahoma"/>
          <family val="2"/>
          <scheme val="minor"/>
        </font>
      </dxf>
    </rfmt>
    <rfmt sheetId="3" sqref="L279" start="0" length="0">
      <dxf>
        <font>
          <sz val="10"/>
          <color theme="1"/>
          <name val="Tahoma"/>
          <family val="2"/>
          <scheme val="minor"/>
        </font>
      </dxf>
    </rfmt>
    <rfmt sheetId="3" sqref="L280" start="0" length="0">
      <dxf>
        <font>
          <sz val="10"/>
          <color theme="1"/>
          <name val="Tahoma"/>
          <family val="2"/>
          <scheme val="minor"/>
        </font>
      </dxf>
    </rfmt>
  </rrc>
  <rrc rId="896" sId="3" ref="L1:L1048576" action="deleteCol">
    <rfmt sheetId="3" xfDxf="1" sqref="L1:L1048576" start="0" length="0"/>
    <rfmt sheetId="3" sqref="L1" start="0" length="0">
      <dxf>
        <font>
          <b/>
          <sz val="12"/>
          <color rgb="FFFFFFFF"/>
          <name val="Cordia New"/>
          <family val="2"/>
          <scheme val="none"/>
        </font>
        <fill>
          <patternFill patternType="solid">
            <bgColor rgb="FF42558C"/>
          </patternFill>
        </fill>
        <alignment vertical="center" wrapText="1"/>
      </dxf>
    </rfmt>
    <rfmt sheetId="3" sqref="L2" start="0" length="0">
      <dxf>
        <font>
          <b/>
          <sz val="14"/>
          <color rgb="FFFFFFFF"/>
          <name val="Cordia New"/>
          <family val="2"/>
          <scheme val="none"/>
        </font>
        <fill>
          <patternFill patternType="solid">
            <bgColor rgb="FF42558C"/>
          </patternFill>
        </fill>
        <alignment vertical="center" wrapText="1"/>
      </dxf>
    </rfmt>
    <rfmt sheetId="3" sqref="L3" start="0" length="0">
      <dxf>
        <font>
          <b/>
          <sz val="12"/>
          <color rgb="FF624C36"/>
          <name val="Cordia New"/>
          <family val="2"/>
          <scheme val="none"/>
        </font>
        <fill>
          <patternFill patternType="solid">
            <bgColor rgb="FF42558C"/>
          </patternFill>
        </fill>
        <alignment vertical="center" wrapText="1"/>
        <border outline="0">
          <bottom style="medium">
            <color indexed="64"/>
          </bottom>
        </border>
      </dxf>
    </rfmt>
    <rfmt sheetId="3" sqref="L4" start="0" length="0">
      <dxf>
        <font>
          <b/>
          <sz val="10"/>
          <color rgb="FF624C36"/>
          <name val="Cordia New"/>
          <family val="2"/>
          <scheme val="none"/>
        </font>
        <fill>
          <patternFill patternType="solid">
            <bgColor rgb="FFE9E0D7"/>
          </patternFill>
        </fill>
        <alignment horizontal="center" vertical="center" wrapText="1"/>
        <border outline="0">
          <top style="medium">
            <color indexed="64"/>
          </top>
        </border>
      </dxf>
    </rfmt>
    <rfmt sheetId="3" sqref="L5" start="0" length="0">
      <dxf>
        <font>
          <b/>
          <sz val="10"/>
          <color rgb="FF624C36"/>
          <name val="Cordia New"/>
          <family val="2"/>
          <scheme val="none"/>
        </font>
        <fill>
          <patternFill patternType="solid">
            <bgColor rgb="FFE9E0D7"/>
          </patternFill>
        </fill>
        <alignment horizontal="center" vertical="center" wrapText="1"/>
        <border outline="0">
          <right style="medium">
            <color indexed="64"/>
          </right>
          <top style="medium">
            <color indexed="64"/>
          </top>
          <bottom style="medium">
            <color indexed="64"/>
          </bottom>
        </border>
      </dxf>
    </rfmt>
    <rcc rId="0" sId="3" dxf="1">
      <nc r="L6" t="inlineStr">
        <is>
          <t>Female</t>
        </is>
      </nc>
      <ndxf>
        <font>
          <b/>
          <sz val="10"/>
          <color rgb="FF624C36"/>
          <name val="Cordia New"/>
          <family val="2"/>
          <scheme val="none"/>
        </font>
        <fill>
          <patternFill patternType="solid">
            <bgColor rgb="FFE9E0D7"/>
          </patternFill>
        </fill>
        <alignment horizontal="center" vertical="center" wrapText="1"/>
        <border outline="0">
          <right style="medium">
            <color indexed="64"/>
          </right>
          <bottom style="medium">
            <color indexed="64"/>
          </bottom>
        </border>
      </ndxf>
    </rcc>
    <rfmt sheetId="3" sqref="L7"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L8" start="0" length="0">
      <dxf>
        <font>
          <sz val="10"/>
          <color rgb="FF000000"/>
          <name val="Cordia New"/>
          <family val="2"/>
          <scheme val="none"/>
        </font>
        <numFmt numFmtId="3" formatCode="#,##0"/>
        <alignment horizontal="right" vertical="center" wrapText="1"/>
        <border outline="0">
          <right style="medium">
            <color indexed="64"/>
          </right>
          <top style="medium">
            <color indexed="64"/>
          </top>
          <bottom style="medium">
            <color indexed="64"/>
          </bottom>
        </border>
      </dxf>
    </rfmt>
    <rcc rId="0" sId="3" dxf="1" numFmtId="3">
      <nc r="L9">
        <v>1504</v>
      </nc>
      <ndxf>
        <font>
          <sz val="10"/>
          <color rgb="FF000000"/>
          <name val="Cordia New"/>
          <family val="2"/>
          <scheme val="none"/>
        </font>
        <numFmt numFmtId="3" formatCode="#,##0"/>
        <alignment horizontal="right" vertical="center" wrapText="1"/>
        <border outline="0">
          <right style="medium">
            <color indexed="64"/>
          </right>
          <bottom style="medium">
            <color indexed="64"/>
          </bottom>
        </border>
      </ndxf>
    </rcc>
    <rfmt sheetId="3" sqref="L10" start="0" length="0">
      <dxf>
        <font>
          <sz val="10"/>
          <color rgb="FF000000"/>
          <name val="Cordia New"/>
          <family val="2"/>
          <scheme val="none"/>
        </font>
        <numFmt numFmtId="3" formatCode="#,##0"/>
        <alignment horizontal="right" vertical="center" wrapText="1"/>
        <border outline="0">
          <right style="medium">
            <color indexed="64"/>
          </right>
          <top style="medium">
            <color indexed="64"/>
          </top>
          <bottom style="medium">
            <color indexed="64"/>
          </bottom>
        </border>
      </dxf>
    </rfmt>
    <rcc rId="0" sId="3" dxf="1" numFmtId="3">
      <nc r="L11">
        <v>1504</v>
      </nc>
      <ndxf>
        <font>
          <sz val="10"/>
          <color rgb="FF000000"/>
          <name val="Cordia New"/>
          <family val="2"/>
          <scheme val="none"/>
        </font>
        <numFmt numFmtId="3" formatCode="#,##0"/>
        <alignment horizontal="right" vertical="center" wrapText="1"/>
        <border outline="0">
          <right style="medium">
            <color indexed="64"/>
          </right>
          <bottom style="medium">
            <color indexed="64"/>
          </bottom>
        </border>
      </ndxf>
    </rcc>
    <rfmt sheetId="3" sqref="L12"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L13">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4">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5">
        <v>0</v>
      </nc>
      <ndxf>
        <font>
          <sz val="10"/>
          <color rgb="FF000000"/>
          <name val="Cordia New"/>
          <family val="2"/>
          <scheme val="none"/>
        </font>
        <alignment horizontal="right" vertical="center" wrapText="1"/>
        <border outline="0">
          <right style="medium">
            <color indexed="64"/>
          </right>
          <bottom style="medium">
            <color indexed="64"/>
          </bottom>
        </border>
      </ndxf>
    </rcc>
    <rfmt sheetId="3" sqref="L1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umFmtId="3">
      <nc r="L17">
        <v>1045</v>
      </nc>
      <ndxf>
        <font>
          <sz val="10"/>
          <color theme="1"/>
          <name val="Cordia New"/>
          <family val="2"/>
          <scheme val="none"/>
        </font>
        <numFmt numFmtId="3" formatCode="#,##0"/>
        <alignment horizontal="right" vertical="center" wrapText="1"/>
        <border outline="0">
          <right style="medium">
            <color indexed="64"/>
          </right>
          <bottom style="medium">
            <color indexed="64"/>
          </bottom>
        </border>
      </ndxf>
    </rcc>
    <rcc rId="0" sId="3" dxf="1">
      <nc r="L18">
        <v>451</v>
      </nc>
      <ndxf>
        <font>
          <sz val="10"/>
          <color theme="1"/>
          <name val="Cordia New"/>
          <family val="2"/>
          <scheme val="none"/>
        </font>
        <alignment horizontal="right" vertical="center" wrapText="1"/>
        <border outline="0">
          <right style="medium">
            <color indexed="64"/>
          </right>
          <bottom style="medium">
            <color indexed="64"/>
          </bottom>
        </border>
      </ndxf>
    </rcc>
    <rcc rId="0" sId="3" dxf="1">
      <nc r="L19">
        <v>8</v>
      </nc>
      <ndxf>
        <font>
          <sz val="10"/>
          <color theme="1"/>
          <name val="Cordia New"/>
          <family val="2"/>
          <scheme val="none"/>
        </font>
        <alignment horizontal="right" vertical="center" wrapText="1"/>
        <border outline="0">
          <right style="medium">
            <color indexed="64"/>
          </right>
          <bottom style="medium">
            <color indexed="64"/>
          </bottom>
        </border>
      </ndxf>
    </rcc>
    <rfmt sheetId="3" sqref="L20"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umFmtId="3">
      <nc r="L21">
        <v>1406</v>
      </nc>
      <ndxf>
        <font>
          <sz val="10"/>
          <color theme="1"/>
          <name val="Cordia New"/>
          <family val="2"/>
          <scheme val="none"/>
        </font>
        <numFmt numFmtId="3" formatCode="#,##0"/>
        <alignment horizontal="right" vertical="center" wrapText="1"/>
        <border outline="0">
          <right style="medium">
            <color indexed="64"/>
          </right>
          <bottom style="medium">
            <color indexed="64"/>
          </bottom>
        </border>
      </ndxf>
    </rcc>
    <rcc rId="0" sId="3" dxf="1">
      <nc r="L22">
        <v>951</v>
      </nc>
      <ndxf>
        <font>
          <sz val="10"/>
          <color theme="1"/>
          <name val="Cordia New"/>
          <family val="2"/>
          <scheme val="none"/>
        </font>
        <alignment horizontal="right" vertical="center" wrapText="1"/>
        <border outline="0">
          <right style="medium">
            <color indexed="64"/>
          </right>
          <bottom style="medium">
            <color indexed="64"/>
          </bottom>
        </border>
      </ndxf>
    </rcc>
    <rcc rId="0" sId="3" dxf="1">
      <nc r="L23">
        <v>448</v>
      </nc>
      <ndxf>
        <font>
          <sz val="10"/>
          <color theme="1"/>
          <name val="Cordia New"/>
          <family val="2"/>
          <scheme val="none"/>
        </font>
        <alignment horizontal="right" vertical="center" wrapText="1"/>
        <border outline="0">
          <right style="medium">
            <color indexed="64"/>
          </right>
          <bottom style="medium">
            <color indexed="64"/>
          </bottom>
        </border>
      </ndxf>
    </rcc>
    <rcc rId="0" sId="3" dxf="1">
      <nc r="L24">
        <v>7</v>
      </nc>
      <ndxf>
        <font>
          <sz val="10"/>
          <color theme="1"/>
          <name val="Cordia New"/>
          <family val="2"/>
          <scheme val="none"/>
        </font>
        <alignment horizontal="right" vertical="center" wrapText="1"/>
        <border outline="0">
          <right style="medium">
            <color indexed="64"/>
          </right>
          <bottom style="medium">
            <color indexed="64"/>
          </bottom>
        </border>
      </ndxf>
    </rcc>
    <rcc rId="0" sId="3" dxf="1">
      <nc r="L25">
        <v>98</v>
      </nc>
      <ndxf>
        <font>
          <sz val="10"/>
          <color theme="1"/>
          <name val="Cordia New"/>
          <family val="2"/>
          <scheme val="none"/>
        </font>
        <alignment horizontal="right" vertical="center" wrapText="1"/>
        <border outline="0">
          <right style="medium">
            <color indexed="64"/>
          </right>
          <bottom style="medium">
            <color indexed="64"/>
          </bottom>
        </border>
      </ndxf>
    </rcc>
    <rcc rId="0" sId="3" dxf="1">
      <nc r="L26">
        <v>97</v>
      </nc>
      <ndxf>
        <font>
          <sz val="10"/>
          <color theme="1"/>
          <name val="Cordia New"/>
          <family val="2"/>
          <scheme val="none"/>
        </font>
        <alignment horizontal="right" vertical="center" wrapText="1"/>
        <border outline="0">
          <right style="medium">
            <color indexed="64"/>
          </right>
          <bottom style="medium">
            <color indexed="64"/>
          </bottom>
        </border>
      </ndxf>
    </rcc>
    <rcc rId="0" sId="3" dxf="1">
      <nc r="L27">
        <v>0</v>
      </nc>
      <ndxf>
        <font>
          <sz val="10"/>
          <color theme="1"/>
          <name val="Cordia New"/>
          <family val="2"/>
          <scheme val="none"/>
        </font>
        <alignment horizontal="right" vertical="center" wrapText="1"/>
        <border outline="0">
          <right style="medium">
            <color indexed="64"/>
          </right>
          <bottom style="medium">
            <color indexed="64"/>
          </bottom>
        </border>
      </ndxf>
    </rcc>
    <rcc rId="0" sId="3" dxf="1">
      <nc r="L28">
        <v>1</v>
      </nc>
      <ndxf>
        <font>
          <sz val="10"/>
          <color theme="1"/>
          <name val="Cordia New"/>
          <family val="2"/>
          <scheme val="none"/>
        </font>
        <alignment horizontal="right" vertical="center" wrapText="1"/>
        <border outline="0">
          <right style="medium">
            <color indexed="64"/>
          </right>
          <bottom style="medium">
            <color indexed="64"/>
          </bottom>
        </border>
      </ndxf>
    </rcc>
    <rfmt sheetId="3" sqref="L2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umFmtId="3">
      <nc r="L30">
        <v>1504</v>
      </nc>
      <ndxf>
        <font>
          <sz val="10"/>
          <color rgb="FF000000"/>
          <name val="Cordia New"/>
          <family val="2"/>
          <scheme val="none"/>
        </font>
        <numFmt numFmtId="3" formatCode="#,##0"/>
        <alignment horizontal="right" vertical="center" wrapText="1"/>
        <border outline="0">
          <right style="medium">
            <color indexed="64"/>
          </right>
          <bottom style="medium">
            <color indexed="64"/>
          </bottom>
        </border>
      </ndxf>
    </rcc>
    <rcc rId="0" sId="3" dxf="1">
      <nc r="L31">
        <v>0</v>
      </nc>
      <ndxf>
        <font>
          <sz val="10"/>
          <color rgb="FF000000"/>
          <name val="Cordia New"/>
          <family val="2"/>
          <scheme val="none"/>
        </font>
        <alignment horizontal="right" vertical="center" wrapText="1"/>
        <border outline="0">
          <right style="medium">
            <color indexed="64"/>
          </right>
          <bottom style="medium">
            <color indexed="64"/>
          </bottom>
        </border>
      </ndxf>
    </rcc>
    <rfmt sheetId="3" sqref="L32"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33">
        <v>4.3899999999999997</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34">
        <v>274</v>
      </nc>
      <ndxf>
        <font>
          <sz val="10"/>
          <color theme="1"/>
          <name val="Cordia New"/>
          <family val="2"/>
          <scheme val="none"/>
        </font>
        <alignment horizontal="right" vertical="center" wrapText="1"/>
        <border outline="0">
          <right style="medium">
            <color indexed="64"/>
          </right>
          <bottom style="medium">
            <color indexed="64"/>
          </bottom>
        </border>
      </ndxf>
    </rcc>
    <rcc rId="0" sId="3" dxf="1">
      <nc r="L35">
        <v>17.260000000000002</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umFmtId="3">
      <nc r="L36">
        <v>1077</v>
      </nc>
      <ndxf>
        <font>
          <sz val="10"/>
          <color theme="1"/>
          <name val="Cordia New"/>
          <family val="2"/>
          <scheme val="none"/>
        </font>
        <numFmt numFmtId="3" formatCode="#,##0"/>
        <alignment horizontal="right" vertical="center" wrapText="1"/>
        <border outline="0">
          <right style="medium">
            <color indexed="64"/>
          </right>
          <bottom style="medium">
            <color indexed="64"/>
          </bottom>
        </border>
      </ndxf>
    </rcc>
    <rcc rId="0" sId="3" dxf="1">
      <nc r="L37">
        <v>2.5</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38">
        <v>156</v>
      </nc>
      <ndxf>
        <font>
          <sz val="10"/>
          <color theme="1"/>
          <name val="Cordia New"/>
          <family val="2"/>
          <scheme val="none"/>
        </font>
        <alignment horizontal="right" vertical="center" wrapText="1"/>
        <border outline="0">
          <right style="medium">
            <color indexed="64"/>
          </right>
          <bottom style="medium">
            <color indexed="64"/>
          </bottom>
        </border>
      </ndxf>
    </rcc>
    <rfmt sheetId="3" sqref="L3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40">
        <v>0.13</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41">
        <v>8</v>
      </nc>
      <ndxf>
        <font>
          <sz val="10"/>
          <color theme="1"/>
          <name val="Cordia New"/>
          <family val="2"/>
          <scheme val="none"/>
        </font>
        <alignment horizontal="right" vertical="center" wrapText="1"/>
        <border outline="0">
          <right style="medium">
            <color indexed="64"/>
          </right>
          <bottom style="medium">
            <color indexed="64"/>
          </bottom>
        </border>
      </ndxf>
    </rcc>
    <rcc rId="0" sId="3" dxf="1">
      <nc r="L42">
        <v>2.79</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43">
        <v>174</v>
      </nc>
      <ndxf>
        <font>
          <sz val="10"/>
          <color theme="1"/>
          <name val="Cordia New"/>
          <family val="2"/>
          <scheme val="none"/>
        </font>
        <alignment horizontal="right" vertical="center" wrapText="1"/>
        <border outline="0">
          <right style="medium">
            <color indexed="64"/>
          </right>
          <bottom style="medium">
            <color indexed="64"/>
          </bottom>
        </border>
      </ndxf>
    </rcc>
    <rcc rId="0" sId="3" dxf="1">
      <nc r="L44">
        <v>5.9</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45">
        <v>368</v>
      </nc>
      <ndxf>
        <font>
          <sz val="10"/>
          <color theme="1"/>
          <name val="Cordia New"/>
          <family val="2"/>
          <scheme val="none"/>
        </font>
        <alignment horizontal="right" vertical="center" wrapText="1"/>
        <border outline="0">
          <right style="medium">
            <color indexed="64"/>
          </right>
          <bottom style="medium">
            <color indexed="64"/>
          </bottom>
        </border>
      </ndxf>
    </rcc>
    <rcc rId="0" sId="3" dxf="1">
      <nc r="L46">
        <v>13.73</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47">
        <v>857</v>
      </nc>
      <ndxf>
        <font>
          <sz val="10"/>
          <color theme="1"/>
          <name val="Cordia New"/>
          <family val="2"/>
          <scheme val="none"/>
        </font>
        <alignment horizontal="right" vertical="center" wrapText="1"/>
        <border outline="0">
          <right style="medium">
            <color indexed="64"/>
          </right>
          <bottom style="medium">
            <color indexed="64"/>
          </bottom>
        </border>
      </ndxf>
    </rcc>
    <rcc rId="0" sId="3" dxf="1">
      <nc r="L48">
        <v>1.55</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49">
        <v>97</v>
      </nc>
      <ndxf>
        <font>
          <sz val="10"/>
          <color theme="1"/>
          <name val="Cordia New"/>
          <family val="2"/>
          <scheme val="none"/>
        </font>
        <alignment horizontal="right" vertical="center" wrapText="1"/>
        <border outline="0">
          <right style="medium">
            <color indexed="64"/>
          </right>
          <bottom style="medium">
            <color indexed="64"/>
          </bottom>
        </border>
      </ndxf>
    </rcc>
    <rfmt sheetId="3" sqref="L50"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L51"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L52">
        <v>123</v>
      </nc>
      <ndxf>
        <font>
          <sz val="10"/>
          <color rgb="FF000000"/>
          <name val="Cordia New"/>
          <family val="2"/>
          <scheme val="none"/>
        </font>
        <alignment horizontal="right" vertical="center" wrapText="1"/>
        <border outline="0">
          <right style="medium">
            <color indexed="64"/>
          </right>
          <bottom style="medium">
            <color indexed="64"/>
          </bottom>
        </border>
      </ndxf>
    </rcc>
    <rfmt sheetId="3" sqref="L53" start="0" length="0">
      <dxf>
        <font>
          <sz val="10"/>
          <color rgb="FF000000"/>
          <name val="Cordia New"/>
          <family val="2"/>
          <scheme val="none"/>
        </font>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cc rId="0" sId="3" dxf="1">
      <nc r="L54">
        <v>1.97</v>
      </nc>
      <ndxf>
        <font>
          <sz val="10"/>
          <color rgb="FF000000"/>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fmt sheetId="3" sqref="L55"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56">
        <v>87</v>
      </nc>
      <ndxf>
        <font>
          <sz val="10"/>
          <color theme="1"/>
          <name val="Cordia New"/>
          <family val="2"/>
          <scheme val="none"/>
        </font>
        <alignment horizontal="right" vertical="center" wrapText="1"/>
        <border outline="0">
          <right style="medium">
            <color indexed="64"/>
          </right>
          <bottom style="medium">
            <color indexed="64"/>
          </bottom>
        </border>
      </ndxf>
    </rcc>
    <rcc rId="0" sId="3" dxf="1">
      <nc r="L57">
        <v>1.39</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58">
        <v>35</v>
      </nc>
      <ndxf>
        <font>
          <sz val="10"/>
          <color theme="1"/>
          <name val="Cordia New"/>
          <family val="2"/>
          <scheme val="none"/>
        </font>
        <alignment horizontal="right" vertical="center" wrapText="1"/>
        <border outline="0">
          <right style="medium">
            <color indexed="64"/>
          </right>
          <bottom style="medium">
            <color indexed="64"/>
          </bottom>
        </border>
      </ndxf>
    </rcc>
    <rcc rId="0" sId="3" dxf="1">
      <nc r="L59">
        <v>0.56000000000000005</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60">
        <v>1</v>
      </nc>
      <ndxf>
        <font>
          <sz val="10"/>
          <color theme="1"/>
          <name val="Cordia New"/>
          <family val="2"/>
          <scheme val="none"/>
        </font>
        <alignment horizontal="right" vertical="center" wrapText="1"/>
        <border outline="0">
          <right style="medium">
            <color indexed="64"/>
          </right>
          <bottom style="medium">
            <color indexed="64"/>
          </bottom>
        </border>
      </ndxf>
    </rcc>
    <rcc rId="0" sId="3" dxf="1" numFmtId="2">
      <nc r="L61">
        <v>0.02</v>
      </nc>
      <ndxf>
        <font>
          <sz val="10"/>
          <color theme="1"/>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fmt sheetId="3" sqref="L62"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63">
        <v>77</v>
      </nc>
      <ndxf>
        <font>
          <sz val="10"/>
          <color theme="1"/>
          <name val="Cordia New"/>
          <family val="2"/>
          <scheme val="none"/>
        </font>
        <alignment horizontal="right" vertical="center" wrapText="1"/>
        <border outline="0">
          <right style="medium">
            <color indexed="64"/>
          </right>
          <bottom style="medium">
            <color indexed="64"/>
          </bottom>
        </border>
      </ndxf>
    </rcc>
    <rcc rId="0" sId="3" dxf="1">
      <nc r="L64">
        <v>1.23</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65">
        <v>44</v>
      </nc>
      <ndxf>
        <font>
          <sz val="10"/>
          <color theme="1"/>
          <name val="Cordia New"/>
          <family val="2"/>
          <scheme val="none"/>
        </font>
        <alignment horizontal="right" vertical="center" wrapText="1"/>
        <border outline="0">
          <right style="medium">
            <color indexed="64"/>
          </right>
          <bottom style="medium">
            <color indexed="64"/>
          </bottom>
        </border>
      </ndxf>
    </rcc>
    <rcc rId="0" sId="3" dxf="1">
      <nc r="L66">
        <v>0.71</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67">
        <v>2</v>
      </nc>
      <ndxf>
        <font>
          <sz val="10"/>
          <color theme="1"/>
          <name val="Cordia New"/>
          <family val="2"/>
          <scheme val="none"/>
        </font>
        <alignment horizontal="right" vertical="center" wrapText="1"/>
        <border outline="0">
          <right style="medium">
            <color indexed="64"/>
          </right>
          <bottom style="medium">
            <color indexed="64"/>
          </bottom>
        </border>
      </ndxf>
    </rcc>
    <rcc rId="0" sId="3" dxf="1">
      <nc r="L68">
        <v>0.03</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fmt sheetId="3" sqref="L6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L70"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L71">
        <v>60</v>
      </nc>
      <ndxf>
        <font>
          <sz val="10"/>
          <color rgb="FF000000"/>
          <name val="Cordia New"/>
          <family val="2"/>
          <scheme val="none"/>
        </font>
        <alignment horizontal="right" vertical="center" wrapText="1"/>
        <border outline="0">
          <right style="medium">
            <color indexed="64"/>
          </right>
          <bottom style="medium">
            <color indexed="64"/>
          </bottom>
        </border>
      </ndxf>
    </rcc>
    <rfmt sheetId="3" sqref="L72" start="0" length="0">
      <dxf>
        <font>
          <sz val="10"/>
          <color rgb="FF000000"/>
          <name val="Cordia New"/>
          <family val="2"/>
          <scheme val="none"/>
        </font>
        <fill>
          <patternFill patternType="solid">
            <bgColor theme="0" tint="-4.9989318521683403E-2"/>
          </patternFill>
        </fill>
        <alignment vertical="center" wrapText="1"/>
        <border outline="0">
          <right style="medium">
            <color indexed="64"/>
          </right>
          <top style="medium">
            <color indexed="64"/>
          </top>
          <bottom style="medium">
            <color indexed="64"/>
          </bottom>
        </border>
      </dxf>
    </rfmt>
    <rcc rId="0" sId="3" s="1" dxf="1">
      <nc r="L73">
        <f>L71/#REF!*100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fmt sheetId="3" sqref="L74" start="0" length="0">
      <dxf>
        <font>
          <sz val="10"/>
          <color theme="1"/>
          <name val="Cordia New"/>
          <family val="2"/>
          <scheme val="none"/>
        </font>
        <alignment horizontal="right" vertical="center" wrapText="1"/>
        <border outline="0">
          <right style="medium">
            <color indexed="64"/>
          </right>
          <top style="medium">
            <color indexed="64"/>
          </top>
          <bottom style="medium">
            <color indexed="64"/>
          </bottom>
        </border>
      </dxf>
    </rfmt>
    <rcc rId="0" sId="3" dxf="1">
      <nc r="L75">
        <v>53</v>
      </nc>
      <ndxf>
        <font>
          <sz val="10"/>
          <color theme="1"/>
          <name val="Cordia New"/>
          <family val="2"/>
          <scheme val="none"/>
        </font>
        <alignment horizontal="right" vertical="center" wrapText="1"/>
        <border outline="0">
          <right style="medium">
            <color indexed="64"/>
          </right>
          <bottom style="medium">
            <color indexed="64"/>
          </bottom>
        </border>
      </ndxf>
    </rcc>
    <rfmt sheetId="3" sqref="L76" start="0" length="0">
      <dxf>
        <font>
          <sz val="10"/>
          <color theme="1"/>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cc rId="0" sId="3" s="1" dxf="1">
      <nc r="L77">
        <f>L75/#REF!*100</f>
      </nc>
      <n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bottom style="medium">
            <color indexed="64"/>
          </bottom>
        </border>
      </ndxf>
    </rcc>
    <rfmt sheetId="3" sqref="L78"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79">
        <v>24</v>
      </nc>
      <ndxf>
        <font>
          <sz val="10"/>
          <color theme="1"/>
          <name val="Cordia New"/>
          <family val="2"/>
          <scheme val="none"/>
        </font>
        <alignment horizontal="right" vertical="center" wrapText="1"/>
        <border outline="0">
          <right style="medium">
            <color indexed="64"/>
          </right>
          <bottom style="medium">
            <color indexed="64"/>
          </bottom>
        </border>
      </ndxf>
    </rcc>
    <rcc rId="0" sId="3" dxf="1">
      <nc r="L80">
        <v>0.38</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81">
        <v>32</v>
      </nc>
      <ndxf>
        <font>
          <sz val="10"/>
          <color theme="1"/>
          <name val="Cordia New"/>
          <family val="2"/>
          <scheme val="none"/>
        </font>
        <alignment horizontal="right" vertical="center" wrapText="1"/>
        <border outline="0">
          <right style="medium">
            <color indexed="64"/>
          </right>
          <bottom style="medium">
            <color indexed="64"/>
          </bottom>
        </border>
      </ndxf>
    </rcc>
    <rcc rId="0" sId="3" dxf="1">
      <nc r="L82">
        <v>0.51</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83">
        <v>4</v>
      </nc>
      <ndxf>
        <font>
          <sz val="10"/>
          <color theme="1"/>
          <name val="Cordia New"/>
          <family val="2"/>
          <scheme val="none"/>
        </font>
        <alignment horizontal="right" vertical="center" wrapText="1"/>
        <border outline="0">
          <right style="medium">
            <color indexed="64"/>
          </right>
          <bottom style="medium">
            <color indexed="64"/>
          </bottom>
        </border>
      </ndxf>
    </rcc>
    <rcc rId="0" sId="3" dxf="1">
      <nc r="L84">
        <v>0.06</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fmt sheetId="3" sqref="L85"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86">
        <v>34</v>
      </nc>
      <ndxf>
        <font>
          <sz val="10"/>
          <color theme="1"/>
          <name val="Cordia New"/>
          <family val="2"/>
          <scheme val="none"/>
        </font>
        <alignment horizontal="right" vertical="center" wrapText="1"/>
        <border outline="0">
          <right style="medium">
            <color indexed="64"/>
          </right>
          <bottom style="medium">
            <color indexed="64"/>
          </bottom>
        </border>
      </ndxf>
    </rcc>
    <rcc rId="0" sId="3" dxf="1">
      <nc r="L87">
        <v>0.54</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88">
        <v>26</v>
      </nc>
      <ndxf>
        <font>
          <sz val="10"/>
          <color theme="1"/>
          <name val="Cordia New"/>
          <family val="2"/>
          <scheme val="none"/>
        </font>
        <alignment horizontal="right" vertical="center" wrapText="1"/>
        <border outline="0">
          <right style="medium">
            <color indexed="64"/>
          </right>
          <bottom style="medium">
            <color indexed="64"/>
          </bottom>
        </border>
      </ndxf>
    </rcc>
    <rcc rId="0" sId="3" dxf="1">
      <nc r="L89">
        <v>0.42</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90">
        <v>0</v>
      </nc>
      <ndxf>
        <font>
          <sz val="10"/>
          <color theme="1"/>
          <name val="Cordia New"/>
          <family val="2"/>
          <scheme val="none"/>
        </font>
        <alignment horizontal="right" vertical="center" wrapText="1"/>
        <border outline="0">
          <right style="medium">
            <color indexed="64"/>
          </right>
          <bottom style="medium">
            <color indexed="64"/>
          </bottom>
        </border>
      </ndxf>
    </rcc>
    <rcc rId="0" sId="3" s="1" dxf="1" numFmtId="2">
      <nc r="L91">
        <v>0</v>
      </nc>
      <ndxf>
        <font>
          <sz val="10"/>
          <color rgb="FF000000"/>
          <name val="Cordia New"/>
          <family val="2"/>
          <scheme val="none"/>
        </font>
        <numFmt numFmtId="2" formatCode="0.00"/>
        <fill>
          <patternFill patternType="solid">
            <bgColor theme="0" tint="-4.9989318521683403E-2"/>
          </patternFill>
        </fill>
        <alignment horizontal="right" vertical="center" wrapText="1"/>
        <border outline="0">
          <right style="medium">
            <color indexed="64"/>
          </right>
          <bottom style="medium">
            <color indexed="64"/>
          </bottom>
        </border>
      </ndxf>
    </rcc>
    <rfmt sheetId="3" sqref="L92" start="0" length="0">
      <dxf>
        <font>
          <sz val="10"/>
          <color rgb="FF000000"/>
          <name val="Cordia New"/>
          <family val="2"/>
          <scheme val="none"/>
        </font>
        <numFmt numFmtId="3" formatCode="#,##0"/>
        <alignment horizontal="right" vertical="center" wrapText="1"/>
        <border outline="0">
          <right style="medium">
            <color indexed="64"/>
          </right>
          <top style="medium">
            <color indexed="64"/>
          </top>
          <bottom style="medium">
            <color indexed="64"/>
          </bottom>
        </border>
      </dxf>
    </rfmt>
    <rfmt sheetId="3" sqref="L93"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umFmtId="3">
      <nc r="L94">
        <v>1504</v>
      </nc>
      <ndxf>
        <font>
          <sz val="10"/>
          <color theme="1"/>
          <name val="Cordia New"/>
          <family val="2"/>
          <scheme val="none"/>
        </font>
        <numFmt numFmtId="3" formatCode="#,##0"/>
        <alignment horizontal="right" vertical="center" wrapText="1"/>
        <border outline="0">
          <right style="medium">
            <color indexed="64"/>
          </right>
          <bottom style="medium">
            <color indexed="64"/>
          </bottom>
        </border>
      </ndxf>
    </rcc>
    <rcc rId="0" sId="3" dxf="1">
      <nc r="L95">
        <v>46</v>
      </nc>
      <ndxf>
        <font>
          <sz val="10"/>
          <color theme="1"/>
          <name val="Cordia New"/>
          <family val="2"/>
          <scheme val="none"/>
        </font>
        <alignment horizontal="right" vertical="center" wrapText="1"/>
        <border outline="0">
          <right style="medium">
            <color indexed="64"/>
          </right>
          <bottom style="medium">
            <color indexed="64"/>
          </bottom>
        </border>
      </ndxf>
    </rcc>
    <rcc rId="0" sId="3" dxf="1">
      <nc r="L96">
        <v>46</v>
      </nc>
      <ndxf>
        <font>
          <sz val="10"/>
          <color theme="1"/>
          <name val="Cordia New"/>
          <family val="2"/>
          <scheme val="none"/>
        </font>
        <alignment horizontal="right" vertical="center" wrapText="1"/>
        <border outline="0">
          <right style="medium">
            <color indexed="64"/>
          </right>
          <bottom style="medium">
            <color indexed="64"/>
          </bottom>
        </border>
      </ndxf>
    </rcc>
    <rcc rId="0" sId="3" dxf="1">
      <nc r="L97">
        <v>46</v>
      </nc>
      <ndxf>
        <font>
          <sz val="10"/>
          <color theme="1"/>
          <name val="Cordia New"/>
          <family val="2"/>
          <scheme val="none"/>
        </font>
        <alignment horizontal="right" vertical="center" wrapText="1"/>
        <border outline="0">
          <right style="medium">
            <color indexed="64"/>
          </right>
          <bottom style="medium">
            <color indexed="64"/>
          </bottom>
        </border>
      </ndxf>
    </rcc>
    <rcc rId="0" sId="3" dxf="1">
      <nc r="L98">
        <v>100</v>
      </nc>
      <ndxf>
        <font>
          <sz val="10"/>
          <color theme="1"/>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fmt sheetId="3" sqref="L9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1" sqref="L100" start="0" length="0">
      <dxf>
        <font>
          <sz val="10"/>
          <color rgb="FF000000"/>
          <name val="Cordia New"/>
          <family val="2"/>
          <scheme val="none"/>
        </font>
        <numFmt numFmtId="35" formatCode="_-* #,##0.00_-;\-* #,##0.00_-;_-* &quot;-&quot;??_-;_-@_-"/>
        <alignment horizontal="right" vertical="center" wrapText="1"/>
        <border outline="0">
          <right style="medium">
            <color indexed="64"/>
          </right>
          <top style="medium">
            <color indexed="64"/>
          </top>
          <bottom style="medium">
            <color indexed="64"/>
          </bottom>
        </border>
      </dxf>
    </rfmt>
    <rcc rId="0" sId="3" dxf="1" numFmtId="2">
      <nc r="L101">
        <v>41.9</v>
      </nc>
      <ndxf>
        <font>
          <sz val="10"/>
          <color rgb="FF000000"/>
          <name val="Cordia New"/>
          <family val="2"/>
          <scheme val="none"/>
        </font>
        <numFmt numFmtId="2" formatCode="0.00"/>
        <alignment horizontal="right" vertical="center" wrapText="1"/>
        <border outline="0">
          <right style="medium">
            <color indexed="64"/>
          </right>
          <bottom style="medium">
            <color indexed="64"/>
          </bottom>
        </border>
      </ndxf>
    </rcc>
    <rfmt sheetId="3" sqref="L102" start="0" length="0">
      <dxf>
        <font>
          <sz val="10"/>
          <color rgb="FF000000"/>
          <name val="Cordia New"/>
          <family val="2"/>
          <scheme val="none"/>
        </font>
        <numFmt numFmtId="3" formatCode="#,##0"/>
        <alignment horizontal="right" vertical="center" wrapText="1"/>
        <border outline="0">
          <right style="medium">
            <color indexed="64"/>
          </right>
          <top style="medium">
            <color indexed="64"/>
          </top>
          <bottom style="medium">
            <color indexed="64"/>
          </bottom>
        </border>
      </dxf>
    </rfmt>
    <rfmt sheetId="3" sqref="L103"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L104">
        <v>43</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05">
        <v>42</v>
      </nc>
      <ndxf>
        <font>
          <sz val="10"/>
          <color rgb="FF000000"/>
          <name val="Cordia New"/>
          <family val="2"/>
          <scheme val="none"/>
        </font>
        <fill>
          <patternFill patternType="solid">
            <bgColor theme="0" tint="-4.9989318521683403E-2"/>
          </patternFill>
        </fill>
        <alignment horizontal="right" vertical="center" wrapText="1"/>
        <border outline="0">
          <right style="medium">
            <color indexed="64"/>
          </right>
          <bottom style="medium">
            <color indexed="64"/>
          </bottom>
        </border>
      </ndxf>
    </rcc>
    <rcc rId="0" sId="3" dxf="1">
      <nc r="L106">
        <v>40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07">
        <v>63</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08">
        <v>39</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09">
        <v>39</v>
      </nc>
      <ndxf>
        <font>
          <sz val="10"/>
          <color rgb="FF000000"/>
          <name val="Cordia New"/>
          <family val="2"/>
          <scheme val="none"/>
        </font>
        <alignment horizontal="right" vertical="center" wrapText="1"/>
        <border outline="0">
          <right style="medium">
            <color indexed="64"/>
          </right>
          <bottom style="medium">
            <color indexed="64"/>
          </bottom>
        </border>
      </ndxf>
    </rcc>
    <rfmt sheetId="3" sqref="L110"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111" start="0" length="0">
      <dxf>
        <font>
          <sz val="10"/>
          <color theme="1"/>
          <name val="Cordia New"/>
          <family val="2"/>
          <scheme val="none"/>
        </font>
        <numFmt numFmtId="3" formatCode="#,##0"/>
        <alignment horizontal="right" vertical="center" wrapText="1"/>
        <border outline="0">
          <right style="medium">
            <color indexed="64"/>
          </right>
          <top style="medium">
            <color indexed="64"/>
          </top>
          <bottom style="medium">
            <color indexed="64"/>
          </bottom>
        </border>
      </dxf>
    </rfmt>
    <rfmt sheetId="3" sqref="L112" start="0" length="0">
      <dxf>
        <font>
          <sz val="10"/>
          <color theme="1"/>
          <name val="Cordia New"/>
          <family val="2"/>
          <scheme val="none"/>
        </font>
        <numFmt numFmtId="4" formatCode="#,##0.00"/>
        <alignment horizontal="right" vertical="center" wrapText="1"/>
        <border outline="0">
          <right style="medium">
            <color indexed="64"/>
          </right>
          <top style="medium">
            <color indexed="64"/>
          </top>
          <bottom style="medium">
            <color indexed="64"/>
          </bottom>
        </border>
      </dxf>
    </rfmt>
    <rfmt sheetId="3" sqref="L113" start="0" length="0">
      <dxf>
        <font>
          <sz val="10"/>
          <color theme="1"/>
          <name val="Cordia New"/>
          <family val="2"/>
          <scheme val="none"/>
        </font>
        <numFmt numFmtId="3" formatCode="#,##0"/>
        <alignment horizontal="right" vertical="center" wrapText="1"/>
        <border outline="0">
          <right style="medium">
            <color indexed="64"/>
          </right>
          <top style="medium">
            <color indexed="64"/>
          </top>
          <bottom style="medium">
            <color indexed="64"/>
          </bottom>
        </border>
      </dxf>
    </rfmt>
    <rfmt sheetId="3" sqref="L114" start="0" length="0">
      <dxf>
        <font>
          <sz val="10"/>
          <color theme="1"/>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fmt sheetId="3" sqref="L115" start="0" length="0">
      <dxf>
        <font>
          <sz val="10"/>
          <color rgb="FF000000"/>
          <name val="Cordia New"/>
          <family val="2"/>
          <scheme val="none"/>
        </font>
        <numFmt numFmtId="3" formatCode="#,##0"/>
        <alignment horizontal="right" vertical="center" wrapText="1"/>
        <border outline="0">
          <right style="medium">
            <color indexed="64"/>
          </right>
          <top style="medium">
            <color indexed="64"/>
          </top>
          <bottom style="medium">
            <color indexed="64"/>
          </bottom>
        </border>
      </dxf>
    </rfmt>
    <rfmt sheetId="3" sqref="L11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L117" start="0" length="0">
      <dxf>
        <font>
          <sz val="10"/>
          <color theme="1"/>
          <name val="Cordia New"/>
          <family val="2"/>
          <scheme val="none"/>
        </font>
        <alignment horizontal="right" vertical="center" wrapText="1"/>
        <border outline="0">
          <right style="medium">
            <color indexed="64"/>
          </right>
          <top style="medium">
            <color indexed="64"/>
          </top>
          <bottom style="medium">
            <color indexed="64"/>
          </bottom>
        </border>
      </dxf>
    </rfmt>
    <rfmt sheetId="3" sqref="L118" start="0" length="0">
      <dxf>
        <font>
          <sz val="10"/>
          <color theme="1"/>
          <name val="Cordia New"/>
          <family val="2"/>
          <scheme val="none"/>
        </font>
        <alignment horizontal="right" vertical="center" wrapText="1"/>
        <border outline="0">
          <right style="medium">
            <color indexed="64"/>
          </right>
          <top style="medium">
            <color indexed="64"/>
          </top>
          <bottom style="medium">
            <color indexed="64"/>
          </bottom>
        </border>
      </dxf>
    </rfmt>
    <rfmt sheetId="3" sqref="L119" start="0" length="0">
      <dxf>
        <font>
          <sz val="10"/>
          <color theme="1"/>
          <name val="Cordia New"/>
          <family val="2"/>
          <scheme val="none"/>
        </font>
        <alignment horizontal="right" vertical="center" wrapText="1"/>
        <border outline="0">
          <right style="medium">
            <color indexed="64"/>
          </right>
          <top style="medium">
            <color indexed="64"/>
          </top>
          <bottom style="medium">
            <color indexed="64"/>
          </bottom>
        </border>
      </dxf>
    </rfmt>
    <rfmt sheetId="3" sqref="L120"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L121"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fmt sheetId="3" sqref="L122"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L123"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fmt sheetId="3" sqref="L124"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L125"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fmt sheetId="3" sqref="L12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cc rId="0" sId="3" dxf="1">
      <nc r="L127">
        <v>8</v>
      </nc>
      <ndxf>
        <font>
          <sz val="10"/>
          <color theme="1"/>
          <name val="Cordia New"/>
          <family val="2"/>
          <scheme val="none"/>
        </font>
        <alignment horizontal="right" vertical="center" wrapText="1"/>
        <border outline="0">
          <right style="medium">
            <color indexed="64"/>
          </right>
          <bottom style="medium">
            <color indexed="64"/>
          </bottom>
        </border>
      </ndxf>
    </rcc>
    <rcc rId="0" sId="3" dxf="1">
      <nc r="L128">
        <v>100</v>
      </nc>
      <ndxf>
        <font>
          <sz val="10"/>
          <color theme="1"/>
          <name val="Cordia New"/>
          <family val="2"/>
          <scheme val="none"/>
        </font>
        <alignment horizontal="right" vertical="center" wrapText="1"/>
        <border outline="0">
          <right style="medium">
            <color indexed="64"/>
          </right>
          <bottom style="medium">
            <color indexed="64"/>
          </bottom>
        </border>
      </ndxf>
    </rcc>
    <rcc rId="0" sId="3" dxf="1">
      <nc r="L129">
        <v>174</v>
      </nc>
      <ndxf>
        <font>
          <sz val="10"/>
          <color theme="1"/>
          <name val="Cordia New"/>
          <family val="2"/>
          <scheme val="none"/>
        </font>
        <alignment horizontal="right" vertical="center" wrapText="1"/>
        <border outline="0">
          <right style="medium">
            <color indexed="64"/>
          </right>
          <bottom style="medium">
            <color indexed="64"/>
          </bottom>
        </border>
      </ndxf>
    </rcc>
    <rcc rId="0" sId="3" dxf="1">
      <nc r="L130">
        <v>100</v>
      </nc>
      <ndxf>
        <font>
          <sz val="10"/>
          <color theme="1"/>
          <name val="Cordia New"/>
          <family val="2"/>
          <scheme val="none"/>
        </font>
        <alignment horizontal="right" vertical="center" wrapText="1"/>
        <border outline="0">
          <right style="medium">
            <color indexed="64"/>
          </right>
          <bottom style="medium">
            <color indexed="64"/>
          </bottom>
        </border>
      </ndxf>
    </rcc>
    <rcc rId="0" sId="3" dxf="1">
      <nc r="L131">
        <v>368</v>
      </nc>
      <ndxf>
        <font>
          <sz val="10"/>
          <color theme="1"/>
          <name val="Cordia New"/>
          <family val="2"/>
          <scheme val="none"/>
        </font>
        <alignment horizontal="right" vertical="center" wrapText="1"/>
        <border outline="0">
          <right style="medium">
            <color indexed="64"/>
          </right>
          <bottom style="medium">
            <color indexed="64"/>
          </bottom>
        </border>
      </ndxf>
    </rcc>
    <rcc rId="0" sId="3" dxf="1">
      <nc r="L132">
        <v>100</v>
      </nc>
      <ndxf>
        <font>
          <sz val="10"/>
          <color theme="1"/>
          <name val="Cordia New"/>
          <family val="2"/>
          <scheme val="none"/>
        </font>
        <alignment horizontal="right" vertical="center" wrapText="1"/>
        <border outline="0">
          <right style="medium">
            <color indexed="64"/>
          </right>
          <bottom style="medium">
            <color indexed="64"/>
          </bottom>
        </border>
      </ndxf>
    </rcc>
    <rcc rId="0" sId="3" dxf="1">
      <nc r="L133">
        <v>954</v>
      </nc>
      <ndxf>
        <font>
          <sz val="10"/>
          <color theme="1"/>
          <name val="Cordia New"/>
          <family val="2"/>
          <scheme val="none"/>
        </font>
        <alignment horizontal="right" vertical="center" wrapText="1"/>
        <border outline="0">
          <right style="medium">
            <color indexed="64"/>
          </right>
          <bottom style="medium">
            <color indexed="64"/>
          </bottom>
        </border>
      </ndxf>
    </rcc>
    <rcc rId="0" sId="3" dxf="1">
      <nc r="L134">
        <v>100</v>
      </nc>
      <ndxf>
        <font>
          <sz val="10"/>
          <color theme="1"/>
          <name val="Cordia New"/>
          <family val="2"/>
          <scheme val="none"/>
        </font>
        <alignment horizontal="right" vertical="center" wrapText="1"/>
        <border outline="0">
          <right style="medium">
            <color indexed="64"/>
          </right>
          <bottom style="medium">
            <color indexed="64"/>
          </bottom>
        </border>
      </ndxf>
    </rcc>
    <rfmt sheetId="3" sqref="L135"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L136" start="0" length="0">
      <dxf>
        <font>
          <sz val="10"/>
          <color rgb="FF000000"/>
          <name val="Cordia New"/>
          <family val="2"/>
          <scheme val="none"/>
        </font>
        <numFmt numFmtId="3" formatCode="#,##0"/>
        <alignment horizontal="right" vertical="center" wrapText="1"/>
        <border outline="0">
          <right style="medium">
            <color indexed="64"/>
          </right>
          <top style="medium">
            <color indexed="64"/>
          </top>
          <bottom style="medium">
            <color indexed="64"/>
          </bottom>
        </border>
      </dxf>
    </rfmt>
    <rfmt sheetId="3" s="1" sqref="L137" start="0" length="0">
      <dxf>
        <font>
          <sz val="10"/>
          <color rgb="FF000000"/>
          <name val="Cordia New"/>
          <family val="2"/>
          <scheme val="none"/>
        </font>
        <numFmt numFmtId="35" formatCode="_-* #,##0.00_-;\-* #,##0.00_-;_-* &quot;-&quot;??_-;_-@_-"/>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fmt sheetId="3" sqref="L138"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139" start="0" length="0">
      <dxf>
        <font>
          <sz val="10"/>
          <color rgb="FF000000"/>
          <name val="Cordia New"/>
          <family val="2"/>
          <scheme val="none"/>
        </font>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fmt sheetId="3" sqref="L140"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141" start="0" length="0">
      <dxf>
        <font>
          <sz val="10"/>
          <color rgb="FF000000"/>
          <name val="Cordia New"/>
          <family val="2"/>
          <scheme val="none"/>
        </font>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fmt sheetId="3" sqref="L142"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143" start="0" length="0">
      <dxf>
        <font>
          <sz val="10"/>
          <color rgb="FF000000"/>
          <name val="Cordia New"/>
          <family val="2"/>
          <scheme val="none"/>
        </font>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fmt sheetId="3" sqref="L144"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145" start="0" length="0">
      <dxf>
        <font>
          <sz val="10"/>
          <color rgb="FF000000"/>
          <name val="Cordia New"/>
          <family val="2"/>
          <scheme val="none"/>
        </font>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fmt sheetId="3" sqref="L14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147" start="0" length="0">
      <dxf>
        <font>
          <sz val="10"/>
          <color rgb="FF000000"/>
          <name val="Cordia New"/>
          <family val="2"/>
          <scheme val="none"/>
        </font>
        <fill>
          <patternFill patternType="solid">
            <bgColor theme="0" tint="-4.9989318521683403E-2"/>
          </patternFill>
        </fill>
        <alignment horizontal="right" vertical="center" wrapText="1"/>
        <border outline="0">
          <right style="medium">
            <color indexed="64"/>
          </right>
          <top style="medium">
            <color indexed="64"/>
          </top>
          <bottom style="medium">
            <color indexed="64"/>
          </bottom>
        </border>
      </dxf>
    </rfmt>
    <rcc rId="0" sId="3" dxf="1">
      <nc r="L148">
        <v>0.99</v>
      </nc>
      <ndxf>
        <font>
          <sz val="10"/>
          <color rgb="FF000000"/>
          <name val="Cordia New"/>
          <family val="2"/>
          <scheme val="none"/>
        </font>
        <alignment horizontal="right" vertical="center" wrapText="1"/>
        <border outline="0">
          <right style="medium">
            <color indexed="64"/>
          </right>
          <bottom style="medium">
            <color indexed="64"/>
          </bottom>
        </border>
      </ndxf>
    </rcc>
    <rfmt sheetId="3" sqref="L149"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L150"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151"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152"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153"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154"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cc rId="0" sId="3" dxf="1">
      <nc r="L155">
        <v>100</v>
      </nc>
      <ndxf>
        <font>
          <sz val="10"/>
          <color rgb="FF000000"/>
          <name val="Cordia New"/>
          <family val="2"/>
          <scheme val="none"/>
        </font>
        <alignment horizontal="right" vertical="center" wrapText="1"/>
        <border outline="0">
          <right style="medium">
            <color indexed="64"/>
          </right>
          <top style="medium">
            <color indexed="64"/>
          </top>
          <bottom style="medium">
            <color indexed="64"/>
          </bottom>
        </border>
      </ndxf>
    </rcc>
    <rfmt sheetId="3" sqref="L156" start="0" length="0">
      <dxf>
        <font>
          <b/>
          <sz val="16"/>
          <color rgb="FFFFFFFF"/>
          <name val="Cordia New"/>
          <family val="2"/>
          <scheme val="none"/>
        </font>
        <fill>
          <patternFill patternType="solid">
            <bgColor theme="9" tint="-0.249977111117893"/>
          </patternFill>
        </fill>
        <alignment vertical="center"/>
        <border outline="0">
          <top style="medium">
            <color indexed="64"/>
          </top>
          <bottom style="medium">
            <color indexed="64"/>
          </bottom>
        </border>
      </dxf>
    </rfmt>
    <rfmt sheetId="3" sqref="L157"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158"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L159"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L160">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61">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62">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63">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fmt sheetId="3" sqref="L164"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L165">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6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67">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68">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fmt sheetId="3" sqref="L169"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L170"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L171">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72">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73">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74">
        <v>0</v>
      </nc>
      <ndxf>
        <font>
          <sz val="10"/>
          <color rgb="FF000000"/>
          <name val="Cordia New"/>
          <family val="2"/>
          <scheme val="none"/>
        </font>
        <alignment horizontal="right" vertical="center" wrapText="1"/>
        <border outline="0">
          <right style="medium">
            <color indexed="64"/>
          </right>
          <bottom style="medium">
            <color indexed="64"/>
          </bottom>
        </border>
      </ndxf>
    </rcc>
    <rfmt sheetId="3" sqref="L175" start="0" length="0">
      <dxf>
        <font>
          <b/>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L17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77">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78">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179">
        <v>0</v>
      </nc>
      <ndxf>
        <font>
          <sz val="10"/>
          <color rgb="FF000000"/>
          <name val="Cordia New"/>
          <family val="2"/>
          <scheme val="none"/>
        </font>
        <alignment horizontal="right" vertical="center" wrapText="1"/>
        <border outline="0">
          <right style="medium">
            <color indexed="64"/>
          </right>
          <bottom style="medium">
            <color indexed="64"/>
          </bottom>
        </border>
      </ndxf>
    </rcc>
    <rfmt sheetId="3" sqref="L180"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L181"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L182">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83">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84">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85">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fmt sheetId="3" sqref="L18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L187">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88">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89">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90">
        <v>0</v>
      </nc>
      <n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ndxf>
    </rcc>
    <rfmt sheetId="3" sqref="L191"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L192"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fmt sheetId="3" sqref="L193"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fmt sheetId="3" sqref="L194"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fmt sheetId="3" sqref="L195"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fmt sheetId="3" sqref="L19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L197"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L198">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199">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200">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201">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fmt sheetId="3" sqref="L202"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fmt sheetId="3" sqref="L203"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fmt sheetId="3" sqref="L204"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L205"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L206">
        <v>1</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207">
        <v>1</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208">
        <v>1</v>
      </nc>
      <ndxf>
        <font>
          <sz val="10"/>
          <color rgb="FF000000"/>
          <name val="Cordia New"/>
          <family val="2"/>
          <scheme val="none"/>
        </font>
        <alignment horizontal="right" vertical="center" wrapText="1"/>
        <border outline="0">
          <right style="medium">
            <color indexed="64"/>
          </right>
          <bottom style="medium">
            <color indexed="64"/>
          </bottom>
        </border>
      </ndxf>
    </rcc>
    <rfmt sheetId="3" sqref="L209"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210"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L211"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L212"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213"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214"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L215"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fmt sheetId="3" sqref="L21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217"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L218"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L219"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220"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221"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L222"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fmt sheetId="3" sqref="L223"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L224"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L225"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fmt sheetId="3" sqref="L226" start="0" length="0">
      <dxf>
        <font>
          <sz val="10"/>
          <color theme="1"/>
          <name val="Tahoma"/>
          <family val="2"/>
          <scheme val="minor"/>
        </font>
      </dxf>
    </rfmt>
    <rfmt sheetId="3" sqref="L227" start="0" length="0">
      <dxf>
        <font>
          <sz val="10"/>
          <color theme="1"/>
          <name val="Tahoma"/>
          <family val="2"/>
          <scheme val="minor"/>
        </font>
      </dxf>
    </rfmt>
    <rfmt sheetId="3" sqref="L228" start="0" length="0">
      <dxf>
        <font>
          <sz val="10"/>
          <color theme="1"/>
          <name val="Tahoma"/>
          <family val="2"/>
          <scheme val="minor"/>
        </font>
      </dxf>
    </rfmt>
    <rfmt sheetId="3" sqref="L229" start="0" length="0">
      <dxf>
        <font>
          <sz val="10"/>
          <color theme="1"/>
          <name val="Tahoma"/>
          <family val="2"/>
          <scheme val="minor"/>
        </font>
      </dxf>
    </rfmt>
    <rfmt sheetId="3" sqref="L230" start="0" length="0">
      <dxf>
        <font>
          <sz val="10"/>
          <color theme="1"/>
          <name val="Tahoma"/>
          <family val="2"/>
          <scheme val="minor"/>
        </font>
      </dxf>
    </rfmt>
    <rfmt sheetId="3" sqref="L231" start="0" length="0">
      <dxf>
        <font>
          <sz val="10"/>
          <color theme="1"/>
          <name val="Tahoma"/>
          <family val="2"/>
          <scheme val="minor"/>
        </font>
      </dxf>
    </rfmt>
    <rfmt sheetId="3" sqref="L232" start="0" length="0">
      <dxf>
        <font>
          <sz val="10"/>
          <color theme="1"/>
          <name val="Tahoma"/>
          <family val="2"/>
          <scheme val="minor"/>
        </font>
      </dxf>
    </rfmt>
    <rfmt sheetId="3" sqref="L233" start="0" length="0">
      <dxf>
        <font>
          <sz val="10"/>
          <color theme="1"/>
          <name val="Tahoma"/>
          <family val="2"/>
          <scheme val="minor"/>
        </font>
      </dxf>
    </rfmt>
    <rfmt sheetId="3" sqref="L234" start="0" length="0">
      <dxf>
        <font>
          <sz val="10"/>
          <color theme="1"/>
          <name val="Tahoma"/>
          <family val="2"/>
          <scheme val="minor"/>
        </font>
      </dxf>
    </rfmt>
    <rfmt sheetId="3" sqref="L235" start="0" length="0">
      <dxf>
        <font>
          <sz val="10"/>
          <color theme="1"/>
          <name val="Tahoma"/>
          <family val="2"/>
          <scheme val="minor"/>
        </font>
      </dxf>
    </rfmt>
    <rfmt sheetId="3" sqref="L236" start="0" length="0">
      <dxf>
        <font>
          <sz val="10"/>
          <color theme="1"/>
          <name val="Tahoma"/>
          <family val="2"/>
          <scheme val="minor"/>
        </font>
      </dxf>
    </rfmt>
    <rfmt sheetId="3" sqref="L237" start="0" length="0">
      <dxf>
        <font>
          <sz val="10"/>
          <color theme="1"/>
          <name val="Tahoma"/>
          <family val="2"/>
          <scheme val="minor"/>
        </font>
      </dxf>
    </rfmt>
    <rfmt sheetId="3" sqref="L238" start="0" length="0">
      <dxf>
        <font>
          <sz val="10"/>
          <color theme="1"/>
          <name val="Tahoma"/>
          <family val="2"/>
          <scheme val="minor"/>
        </font>
      </dxf>
    </rfmt>
    <rfmt sheetId="3" sqref="L239" start="0" length="0">
      <dxf>
        <font>
          <sz val="10"/>
          <color theme="1"/>
          <name val="Tahoma"/>
          <family val="2"/>
          <scheme val="minor"/>
        </font>
      </dxf>
    </rfmt>
    <rfmt sheetId="3" sqref="L240" start="0" length="0">
      <dxf>
        <font>
          <sz val="10"/>
          <color theme="1"/>
          <name val="Tahoma"/>
          <family val="2"/>
          <scheme val="minor"/>
        </font>
      </dxf>
    </rfmt>
    <rfmt sheetId="3" sqref="L241" start="0" length="0">
      <dxf>
        <font>
          <sz val="10"/>
          <color theme="1"/>
          <name val="Tahoma"/>
          <family val="2"/>
          <scheme val="minor"/>
        </font>
      </dxf>
    </rfmt>
    <rfmt sheetId="3" sqref="L242" start="0" length="0">
      <dxf>
        <font>
          <sz val="10"/>
          <color theme="1"/>
          <name val="Tahoma"/>
          <family val="2"/>
          <scheme val="minor"/>
        </font>
      </dxf>
    </rfmt>
    <rfmt sheetId="3" sqref="L243" start="0" length="0">
      <dxf>
        <font>
          <sz val="10"/>
          <color theme="1"/>
          <name val="Tahoma"/>
          <family val="2"/>
          <scheme val="minor"/>
        </font>
      </dxf>
    </rfmt>
    <rfmt sheetId="3" sqref="L244" start="0" length="0">
      <dxf>
        <font>
          <sz val="10"/>
          <color theme="1"/>
          <name val="Tahoma"/>
          <family val="2"/>
          <scheme val="minor"/>
        </font>
      </dxf>
    </rfmt>
    <rfmt sheetId="3" sqref="L245" start="0" length="0">
      <dxf>
        <font>
          <sz val="10"/>
          <color theme="1"/>
          <name val="Tahoma"/>
          <family val="2"/>
          <scheme val="minor"/>
        </font>
      </dxf>
    </rfmt>
    <rfmt sheetId="3" sqref="L246" start="0" length="0">
      <dxf>
        <font>
          <sz val="10"/>
          <color theme="1"/>
          <name val="Tahoma"/>
          <family val="2"/>
          <scheme val="minor"/>
        </font>
      </dxf>
    </rfmt>
    <rfmt sheetId="3" sqref="L247" start="0" length="0">
      <dxf>
        <font>
          <sz val="10"/>
          <color theme="1"/>
          <name val="Tahoma"/>
          <family val="2"/>
          <scheme val="minor"/>
        </font>
      </dxf>
    </rfmt>
    <rfmt sheetId="3" sqref="L248" start="0" length="0">
      <dxf>
        <font>
          <sz val="10"/>
          <color theme="1"/>
          <name val="Tahoma"/>
          <family val="2"/>
          <scheme val="minor"/>
        </font>
      </dxf>
    </rfmt>
    <rfmt sheetId="3" sqref="L249" start="0" length="0">
      <dxf>
        <font>
          <sz val="10"/>
          <color theme="1"/>
          <name val="Tahoma"/>
          <family val="2"/>
          <scheme val="minor"/>
        </font>
      </dxf>
    </rfmt>
    <rfmt sheetId="3" sqref="L250" start="0" length="0">
      <dxf>
        <font>
          <sz val="10"/>
          <color theme="1"/>
          <name val="Tahoma"/>
          <family val="2"/>
          <scheme val="minor"/>
        </font>
      </dxf>
    </rfmt>
    <rfmt sheetId="3" sqref="L251" start="0" length="0">
      <dxf>
        <font>
          <sz val="10"/>
          <color theme="1"/>
          <name val="Tahoma"/>
          <family val="2"/>
          <scheme val="minor"/>
        </font>
      </dxf>
    </rfmt>
    <rfmt sheetId="3" sqref="L252" start="0" length="0">
      <dxf>
        <font>
          <sz val="10"/>
          <color theme="1"/>
          <name val="Tahoma"/>
          <family val="2"/>
          <scheme val="minor"/>
        </font>
      </dxf>
    </rfmt>
    <rfmt sheetId="3" sqref="L253" start="0" length="0">
      <dxf>
        <font>
          <sz val="10"/>
          <color theme="1"/>
          <name val="Tahoma"/>
          <family val="2"/>
          <scheme val="minor"/>
        </font>
      </dxf>
    </rfmt>
    <rfmt sheetId="3" sqref="L254" start="0" length="0">
      <dxf>
        <font>
          <sz val="10"/>
          <color theme="1"/>
          <name val="Tahoma"/>
          <family val="2"/>
          <scheme val="minor"/>
        </font>
      </dxf>
    </rfmt>
    <rfmt sheetId="3" sqref="L255" start="0" length="0">
      <dxf>
        <font>
          <sz val="10"/>
          <color theme="1"/>
          <name val="Tahoma"/>
          <family val="2"/>
          <scheme val="minor"/>
        </font>
      </dxf>
    </rfmt>
    <rfmt sheetId="3" sqref="L256" start="0" length="0">
      <dxf>
        <font>
          <sz val="10"/>
          <color theme="1"/>
          <name val="Tahoma"/>
          <family val="2"/>
          <scheme val="minor"/>
        </font>
      </dxf>
    </rfmt>
    <rfmt sheetId="3" sqref="L257" start="0" length="0">
      <dxf>
        <font>
          <sz val="10"/>
          <color theme="1"/>
          <name val="Tahoma"/>
          <family val="2"/>
          <scheme val="minor"/>
        </font>
      </dxf>
    </rfmt>
    <rfmt sheetId="3" sqref="L258" start="0" length="0">
      <dxf>
        <font>
          <sz val="10"/>
          <color theme="1"/>
          <name val="Tahoma"/>
          <family val="2"/>
          <scheme val="minor"/>
        </font>
      </dxf>
    </rfmt>
    <rfmt sheetId="3" sqref="L259" start="0" length="0">
      <dxf>
        <font>
          <sz val="10"/>
          <color theme="1"/>
          <name val="Tahoma"/>
          <family val="2"/>
          <scheme val="minor"/>
        </font>
      </dxf>
    </rfmt>
    <rfmt sheetId="3" sqref="L260" start="0" length="0">
      <dxf>
        <font>
          <sz val="10"/>
          <color theme="1"/>
          <name val="Tahoma"/>
          <family val="2"/>
          <scheme val="minor"/>
        </font>
      </dxf>
    </rfmt>
    <rfmt sheetId="3" sqref="L261" start="0" length="0">
      <dxf>
        <font>
          <sz val="10"/>
          <color theme="1"/>
          <name val="Tahoma"/>
          <family val="2"/>
          <scheme val="minor"/>
        </font>
      </dxf>
    </rfmt>
    <rfmt sheetId="3" sqref="L262" start="0" length="0">
      <dxf>
        <font>
          <sz val="10"/>
          <color theme="1"/>
          <name val="Tahoma"/>
          <family val="2"/>
          <scheme val="minor"/>
        </font>
      </dxf>
    </rfmt>
    <rfmt sheetId="3" sqref="L263" start="0" length="0">
      <dxf>
        <font>
          <sz val="10"/>
          <color theme="1"/>
          <name val="Tahoma"/>
          <family val="2"/>
          <scheme val="minor"/>
        </font>
      </dxf>
    </rfmt>
    <rfmt sheetId="3" sqref="L264" start="0" length="0">
      <dxf>
        <font>
          <sz val="10"/>
          <color theme="1"/>
          <name val="Tahoma"/>
          <family val="2"/>
          <scheme val="minor"/>
        </font>
      </dxf>
    </rfmt>
    <rfmt sheetId="3" sqref="L265" start="0" length="0">
      <dxf>
        <font>
          <sz val="10"/>
          <color theme="1"/>
          <name val="Tahoma"/>
          <family val="2"/>
          <scheme val="minor"/>
        </font>
      </dxf>
    </rfmt>
    <rfmt sheetId="3" sqref="L266" start="0" length="0">
      <dxf>
        <font>
          <sz val="10"/>
          <color theme="1"/>
          <name val="Tahoma"/>
          <family val="2"/>
          <scheme val="minor"/>
        </font>
      </dxf>
    </rfmt>
    <rfmt sheetId="3" sqref="L267" start="0" length="0">
      <dxf>
        <font>
          <sz val="10"/>
          <color theme="1"/>
          <name val="Tahoma"/>
          <family val="2"/>
          <scheme val="minor"/>
        </font>
      </dxf>
    </rfmt>
    <rfmt sheetId="3" sqref="L268" start="0" length="0">
      <dxf>
        <font>
          <sz val="10"/>
          <color theme="1"/>
          <name val="Tahoma"/>
          <family val="2"/>
          <scheme val="minor"/>
        </font>
      </dxf>
    </rfmt>
    <rfmt sheetId="3" sqref="L269" start="0" length="0">
      <dxf>
        <font>
          <sz val="10"/>
          <color theme="1"/>
          <name val="Tahoma"/>
          <family val="2"/>
          <scheme val="minor"/>
        </font>
      </dxf>
    </rfmt>
    <rfmt sheetId="3" sqref="L270" start="0" length="0">
      <dxf>
        <font>
          <sz val="10"/>
          <color theme="1"/>
          <name val="Tahoma"/>
          <family val="2"/>
          <scheme val="minor"/>
        </font>
      </dxf>
    </rfmt>
    <rfmt sheetId="3" sqref="L271" start="0" length="0">
      <dxf>
        <font>
          <sz val="10"/>
          <color theme="1"/>
          <name val="Tahoma"/>
          <family val="2"/>
          <scheme val="minor"/>
        </font>
      </dxf>
    </rfmt>
    <rfmt sheetId="3" sqref="L272" start="0" length="0">
      <dxf>
        <font>
          <sz val="10"/>
          <color theme="1"/>
          <name val="Tahoma"/>
          <family val="2"/>
          <scheme val="minor"/>
        </font>
      </dxf>
    </rfmt>
    <rfmt sheetId="3" sqref="L273" start="0" length="0">
      <dxf>
        <font>
          <sz val="10"/>
          <color theme="1"/>
          <name val="Tahoma"/>
          <family val="2"/>
          <scheme val="minor"/>
        </font>
      </dxf>
    </rfmt>
    <rfmt sheetId="3" sqref="L274" start="0" length="0">
      <dxf>
        <font>
          <sz val="10"/>
          <color theme="1"/>
          <name val="Tahoma"/>
          <family val="2"/>
          <scheme val="minor"/>
        </font>
      </dxf>
    </rfmt>
    <rfmt sheetId="3" sqref="L275" start="0" length="0">
      <dxf>
        <font>
          <sz val="10"/>
          <color theme="1"/>
          <name val="Tahoma"/>
          <family val="2"/>
          <scheme val="minor"/>
        </font>
      </dxf>
    </rfmt>
    <rfmt sheetId="3" sqref="L276" start="0" length="0">
      <dxf>
        <font>
          <sz val="10"/>
          <color theme="1"/>
          <name val="Tahoma"/>
          <family val="2"/>
          <scheme val="minor"/>
        </font>
      </dxf>
    </rfmt>
    <rfmt sheetId="3" sqref="L277" start="0" length="0">
      <dxf>
        <font>
          <sz val="10"/>
          <color theme="1"/>
          <name val="Tahoma"/>
          <family val="2"/>
          <scheme val="minor"/>
        </font>
      </dxf>
    </rfmt>
    <rfmt sheetId="3" sqref="L278" start="0" length="0">
      <dxf>
        <font>
          <sz val="10"/>
          <color theme="1"/>
          <name val="Tahoma"/>
          <family val="2"/>
          <scheme val="minor"/>
        </font>
      </dxf>
    </rfmt>
    <rfmt sheetId="3" sqref="L279" start="0" length="0">
      <dxf>
        <font>
          <sz val="10"/>
          <color theme="1"/>
          <name val="Tahoma"/>
          <family val="2"/>
          <scheme val="minor"/>
        </font>
      </dxf>
    </rfmt>
    <rfmt sheetId="3" sqref="L280" start="0" length="0">
      <dxf>
        <font>
          <sz val="10"/>
          <color theme="1"/>
          <name val="Tahoma"/>
          <family val="2"/>
          <scheme val="minor"/>
        </font>
      </dxf>
    </rfmt>
  </rr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97" sId="3" ref="B1:B1048576" action="deleteCol">
    <rfmt sheetId="3" xfDxf="1" sqref="B1:B1048576" start="0" length="0"/>
    <rfmt sheetId="3" sqref="B1" start="0" length="0">
      <dxf>
        <font>
          <b/>
          <sz val="12"/>
          <color rgb="FFFFFFFF"/>
          <name val="Cordia New"/>
          <family val="2"/>
          <scheme val="none"/>
        </font>
        <fill>
          <patternFill patternType="solid">
            <bgColor rgb="FF42558C"/>
          </patternFill>
        </fill>
        <alignment vertical="center" wrapText="1"/>
        <border outline="0">
          <left style="medium">
            <color indexed="64"/>
          </left>
        </border>
      </dxf>
    </rfmt>
    <rcc rId="0" sId="3" dxf="1">
      <nc r="B2" t="inlineStr">
        <is>
          <t>Human Capital</t>
        </is>
      </nc>
      <ndxf>
        <font>
          <b/>
          <sz val="14"/>
          <color rgb="FFFFFFFF"/>
          <name val="Cordia New"/>
          <family val="2"/>
          <scheme val="none"/>
        </font>
        <fill>
          <patternFill patternType="solid">
            <bgColor rgb="FF42558C"/>
          </patternFill>
        </fill>
        <alignment vertical="center" wrapText="1"/>
        <border outline="0">
          <left style="medium">
            <color indexed="64"/>
          </left>
        </border>
      </ndxf>
    </rcc>
    <rfmt sheetId="3" sqref="B3" start="0" length="0">
      <dxf>
        <font>
          <b/>
          <sz val="12"/>
          <color rgb="FF624C36"/>
          <name val="Cordia New"/>
          <family val="2"/>
          <scheme val="none"/>
        </font>
        <fill>
          <patternFill patternType="solid">
            <bgColor rgb="FF42558C"/>
          </patternFill>
        </fill>
        <alignment vertical="center" wrapText="1"/>
        <border outline="0">
          <left style="medium">
            <color indexed="64"/>
          </left>
          <bottom style="medium">
            <color indexed="64"/>
          </bottom>
        </border>
      </dxf>
    </rfmt>
    <rcc rId="0" sId="3" dxf="1">
      <nc r="B4" t="inlineStr">
        <is>
          <t>GRI</t>
        </is>
      </nc>
      <ndxf>
        <font>
          <b/>
          <sz val="10"/>
          <color rgb="FF624C36"/>
          <name val="Cordia New"/>
          <family val="2"/>
          <scheme val="none"/>
        </font>
        <fill>
          <patternFill patternType="solid">
            <bgColor rgb="FFE9E0D7"/>
          </patternFill>
        </fill>
        <alignment horizontal="center" vertical="center" wrapText="1"/>
        <border outline="0">
          <left style="medium">
            <color indexed="64"/>
          </left>
          <right style="medium">
            <color indexed="64"/>
          </right>
          <top style="medium">
            <color indexed="64"/>
          </top>
        </border>
      </ndxf>
    </rcc>
    <rfmt sheetId="3" sqref="B5" start="0" length="0">
      <dxf>
        <font>
          <b/>
          <sz val="10"/>
          <color rgb="FF624C36"/>
          <name val="Cordia New"/>
          <family val="2"/>
          <scheme val="none"/>
        </font>
        <fill>
          <patternFill patternType="solid">
            <bgColor rgb="FFE9E0D7"/>
          </patternFill>
        </fill>
        <alignment horizontal="center" vertical="center" wrapText="1"/>
        <border outline="0">
          <left style="medium">
            <color indexed="64"/>
          </left>
          <right style="medium">
            <color indexed="64"/>
          </right>
        </border>
      </dxf>
    </rfmt>
    <rfmt sheetId="3" sqref="B6" start="0" length="0">
      <dxf>
        <font>
          <b/>
          <sz val="10"/>
          <color rgb="FF624C36"/>
          <name val="Cordia New"/>
          <family val="2"/>
          <scheme val="none"/>
        </font>
        <fill>
          <patternFill patternType="solid">
            <bgColor rgb="FFE9E0D7"/>
          </patternFill>
        </fill>
        <alignment horizontal="center" vertical="center" wrapText="1"/>
        <border outline="0">
          <left style="medium">
            <color indexed="64"/>
          </left>
          <right style="medium">
            <color indexed="64"/>
          </right>
          <bottom style="medium">
            <color indexed="64"/>
          </bottom>
        </border>
      </dxf>
    </rfmt>
    <rfmt sheetId="3" sqref="B7" start="0" length="0">
      <dxf>
        <font>
          <sz val="10"/>
          <color theme="1"/>
          <name val="Palatino Linotype"/>
          <family val="1"/>
          <scheme val="none"/>
        </font>
        <alignment vertical="top" wrapText="1"/>
        <border outline="0">
          <left style="medium">
            <color indexed="64"/>
          </left>
          <right style="medium">
            <color indexed="64"/>
          </right>
          <bottom style="medium">
            <color indexed="64"/>
          </bottom>
        </border>
      </dxf>
    </rfmt>
    <rcc rId="0" sId="3" dxf="1">
      <nc r="B8" t="inlineStr">
        <is>
          <t>102-8</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9"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10" t="inlineStr">
        <is>
          <t>102-7,</t>
        </is>
      </nc>
      <ndxf>
        <font>
          <sz val="10"/>
          <color rgb="FF000000"/>
          <name val="Cordia New"/>
          <family val="2"/>
          <scheme val="none"/>
        </font>
        <alignment horizontal="center" vertical="center" wrapText="1"/>
        <border outline="0">
          <left style="medium">
            <color indexed="64"/>
          </left>
          <right style="medium">
            <color indexed="64"/>
          </right>
        </border>
      </ndxf>
    </rcc>
    <rcc rId="0" sId="3" dxf="1">
      <nc r="B11" t="inlineStr">
        <is>
          <t>405-1</t>
        </is>
      </nc>
      <ndxf>
        <font>
          <sz val="10"/>
          <color rgb="FF000000"/>
          <name val="Cordia New"/>
          <family val="2"/>
          <scheme val="none"/>
        </font>
        <alignment horizontal="center" vertical="center" wrapText="1"/>
        <border outline="0">
          <left style="medium">
            <color indexed="64"/>
          </left>
          <right style="medium">
            <color indexed="64"/>
          </right>
        </border>
      </ndxf>
    </rcc>
    <rfmt sheetId="3" sqref="B12" start="0" length="0">
      <dxf>
        <font>
          <sz val="10"/>
          <color theme="1"/>
          <name val="Tahoma"/>
          <family val="2"/>
          <scheme val="minor"/>
        </font>
        <alignment vertical="top" wrapText="1"/>
        <border outline="0">
          <left style="medium">
            <color indexed="64"/>
          </left>
          <right style="medium">
            <color indexed="64"/>
          </right>
        </border>
      </dxf>
    </rfmt>
    <rfmt sheetId="3" sqref="B13" start="0" length="0">
      <dxf>
        <font>
          <sz val="10"/>
          <color theme="1"/>
          <name val="Tahoma"/>
          <family val="2"/>
          <scheme val="minor"/>
        </font>
        <alignment vertical="top" wrapText="1"/>
        <border outline="0">
          <left style="medium">
            <color indexed="64"/>
          </left>
          <right style="medium">
            <color indexed="64"/>
          </right>
        </border>
      </dxf>
    </rfmt>
    <rfmt sheetId="3" sqref="B14" start="0" length="0">
      <dxf>
        <font>
          <sz val="10"/>
          <color theme="1"/>
          <name val="Tahoma"/>
          <family val="2"/>
          <scheme val="minor"/>
        </font>
        <alignment vertical="top" wrapText="1"/>
        <border outline="0">
          <left style="medium">
            <color indexed="64"/>
          </left>
          <right style="medium">
            <color indexed="64"/>
          </right>
        </border>
      </dxf>
    </rfmt>
    <rfmt sheetId="3" sqref="B15" start="0" length="0">
      <dxf>
        <font>
          <sz val="10"/>
          <color theme="1"/>
          <name val="Tahoma"/>
          <family val="2"/>
          <scheme val="minor"/>
        </font>
        <alignment vertical="top" wrapText="1"/>
        <border outline="0">
          <left style="medium">
            <color indexed="64"/>
          </left>
          <right style="medium">
            <color indexed="64"/>
          </right>
          <bottom style="medium">
            <color indexed="64"/>
          </bottom>
        </border>
      </dxf>
    </rfmt>
    <rcc rId="0" sId="3" dxf="1">
      <nc r="B16" t="inlineStr">
        <is>
          <t>405-1</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17"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8"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9"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20" t="inlineStr">
        <is>
          <t>102-8</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21"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22"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23"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24"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25"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26"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27"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28"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29"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30"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31"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32" t="inlineStr">
        <is>
          <t>405-1</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33"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34"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35"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36"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37"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38"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39"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40"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41"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42"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43"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44"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45"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46"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47"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48"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49"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50" t="inlineStr">
        <is>
          <t>401-1</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51"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52"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53"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54"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55"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56"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57"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58"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59"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60"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61"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62"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63"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64"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65"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66"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67"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68"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69"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70"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71"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72"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73"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74" t="inlineStr">
        <is>
          <t>-</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75"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76"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77"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78" t="inlineStr">
        <is>
          <t>401-1</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79"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80"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81"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82"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83"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84"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85"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86"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87"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88"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89"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90"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91"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92" t="inlineStr">
        <is>
          <t>-</t>
        </is>
      </nc>
      <n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ndxf>
    </rcc>
    <rcc rId="0" sId="3" dxf="1">
      <nc r="B93" t="inlineStr">
        <is>
          <t>401-3</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94"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95"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96"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97"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98"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99" t="inlineStr">
        <is>
          <t>-</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100"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01"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02"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03"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04"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105" t="inlineStr">
        <is>
          <t>404-1</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106"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07"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08"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09"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110" t="inlineStr">
        <is>
          <t>-</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111"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12"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13"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14"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15"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116" t="inlineStr">
        <is>
          <t>-</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117"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18"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19"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120" t="inlineStr">
        <is>
          <t>-</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121"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22"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23"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24"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25"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126" t="inlineStr">
        <is>
          <t>404-3</t>
        </is>
      </nc>
      <ndxf>
        <font>
          <sz val="10"/>
          <color theme="1"/>
          <name val="Cordia New"/>
          <family val="2"/>
          <scheme val="none"/>
        </font>
        <alignment horizontal="center" vertical="center" wrapText="1"/>
        <border outline="0">
          <left style="medium">
            <color indexed="64"/>
          </left>
          <right style="medium">
            <color indexed="64"/>
          </right>
          <top style="medium">
            <color indexed="64"/>
          </top>
        </border>
      </ndxf>
    </rcc>
    <rfmt sheetId="3" sqref="B127" start="0" length="0">
      <dxf>
        <font>
          <sz val="10"/>
          <color theme="1"/>
          <name val="Cordia New"/>
          <family val="2"/>
          <scheme val="none"/>
        </font>
        <alignment horizontal="center" vertical="center" wrapText="1"/>
        <border outline="0">
          <left style="medium">
            <color indexed="64"/>
          </left>
          <right style="medium">
            <color indexed="64"/>
          </right>
        </border>
      </dxf>
    </rfmt>
    <rfmt sheetId="3" sqref="B128" start="0" length="0">
      <dxf>
        <font>
          <sz val="10"/>
          <color theme="1"/>
          <name val="Cordia New"/>
          <family val="2"/>
          <scheme val="none"/>
        </font>
        <alignment horizontal="center" vertical="center" wrapText="1"/>
        <border outline="0">
          <left style="medium">
            <color indexed="64"/>
          </left>
          <right style="medium">
            <color indexed="64"/>
          </right>
        </border>
      </dxf>
    </rfmt>
    <rfmt sheetId="3" sqref="B129" start="0" length="0">
      <dxf>
        <font>
          <sz val="10"/>
          <color theme="1"/>
          <name val="Cordia New"/>
          <family val="2"/>
          <scheme val="none"/>
        </font>
        <alignment horizontal="center" vertical="center" wrapText="1"/>
        <border outline="0">
          <left style="medium">
            <color indexed="64"/>
          </left>
          <right style="medium">
            <color indexed="64"/>
          </right>
        </border>
      </dxf>
    </rfmt>
    <rfmt sheetId="3" sqref="B130" start="0" length="0">
      <dxf>
        <font>
          <sz val="10"/>
          <color theme="1"/>
          <name val="Cordia New"/>
          <family val="2"/>
          <scheme val="none"/>
        </font>
        <alignment horizontal="center" vertical="center" wrapText="1"/>
        <border outline="0">
          <left style="medium">
            <color indexed="64"/>
          </left>
          <right style="medium">
            <color indexed="64"/>
          </right>
        </border>
      </dxf>
    </rfmt>
    <rfmt sheetId="3" sqref="B131" start="0" length="0">
      <dxf>
        <font>
          <sz val="10"/>
          <color theme="1"/>
          <name val="Cordia New"/>
          <family val="2"/>
          <scheme val="none"/>
        </font>
        <alignment horizontal="center" vertical="center" wrapText="1"/>
        <border outline="0">
          <left style="medium">
            <color indexed="64"/>
          </left>
          <right style="medium">
            <color indexed="64"/>
          </right>
        </border>
      </dxf>
    </rfmt>
    <rfmt sheetId="3" sqref="B132" start="0" length="0">
      <dxf>
        <font>
          <sz val="10"/>
          <color theme="1"/>
          <name val="Cordia New"/>
          <family val="2"/>
          <scheme val="none"/>
        </font>
        <alignment horizontal="center" vertical="center" wrapText="1"/>
        <border outline="0">
          <left style="medium">
            <color indexed="64"/>
          </left>
          <right style="medium">
            <color indexed="64"/>
          </right>
        </border>
      </dxf>
    </rfmt>
    <rfmt sheetId="3" sqref="B133" start="0" length="0">
      <dxf>
        <font>
          <sz val="10"/>
          <color theme="1"/>
          <name val="Cordia New"/>
          <family val="2"/>
          <scheme val="none"/>
        </font>
        <alignment horizontal="center" vertical="center" wrapText="1"/>
        <border outline="0">
          <left style="medium">
            <color indexed="64"/>
          </left>
          <right style="medium">
            <color indexed="64"/>
          </right>
        </border>
      </dxf>
    </rfmt>
    <rfmt sheetId="3" sqref="B134" start="0" length="0">
      <dxf>
        <font>
          <sz val="10"/>
          <color theme="1"/>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135" t="inlineStr">
        <is>
          <t>-</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136"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37"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38"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39"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40"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41"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42"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43"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44"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45"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46"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47" start="0" length="0">
      <dxf>
        <font>
          <sz val="10"/>
          <color rgb="FF000000"/>
          <name val="Cordia New"/>
          <family val="2"/>
          <scheme val="none"/>
        </font>
        <alignment horizontal="center" vertical="center" wrapText="1"/>
        <border outline="0">
          <left style="medium">
            <color indexed="64"/>
          </left>
          <right style="medium">
            <color indexed="64"/>
          </right>
          <bottom style="medium">
            <color rgb="FF000000"/>
          </bottom>
        </border>
      </dxf>
    </rfmt>
    <rcc rId="0" sId="3" dxf="1">
      <nc r="B148" t="inlineStr">
        <is>
          <t>405-2</t>
        </is>
      </nc>
      <ndxf>
        <font>
          <sz val="10"/>
          <color rgb="FF000000"/>
          <name val="Cordia New"/>
          <family val="2"/>
          <scheme val="none"/>
        </font>
        <alignment horizontal="center" vertical="center" wrapText="1"/>
        <border outline="0">
          <left style="medium">
            <color indexed="64"/>
          </left>
          <right style="medium">
            <color indexed="64"/>
          </right>
          <bottom style="medium">
            <color rgb="FF000000"/>
          </bottom>
        </border>
      </ndxf>
    </rcc>
    <rcc rId="0" sId="3" dxf="1">
      <nc r="B149" t="inlineStr">
        <is>
          <t>-</t>
        </is>
      </nc>
      <ndxf>
        <font>
          <sz val="10"/>
          <color rgb="FF000000"/>
          <name val="Cordia New"/>
          <family val="2"/>
          <scheme val="none"/>
        </font>
        <alignment horizontal="center" vertical="center" wrapText="1"/>
        <border outline="0">
          <left style="medium">
            <color indexed="64"/>
          </left>
          <right style="medium">
            <color indexed="64"/>
          </right>
          <top style="medium">
            <color rgb="FF000000"/>
          </top>
        </border>
      </ndxf>
    </rcc>
    <rfmt sheetId="3" sqref="B150"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51"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52" start="0" length="0">
      <dxf>
        <font>
          <sz val="10"/>
          <color rgb="FF000000"/>
          <name val="Cordia New"/>
          <family val="2"/>
          <scheme val="none"/>
        </font>
        <alignment horizontal="center" vertical="center" wrapText="1"/>
        <border outline="0">
          <left style="medium">
            <color indexed="64"/>
          </left>
          <right style="medium">
            <color indexed="64"/>
          </right>
        </border>
      </dxf>
    </rfmt>
    <rfmt sheetId="3" sqref="B153"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154" t="inlineStr">
        <is>
          <t>-</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fmt sheetId="3" sqref="B155"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B156" t="inlineStr">
        <is>
          <t>Health and Safety</t>
        </is>
      </nc>
      <ndxf>
        <font>
          <b/>
          <sz val="16"/>
          <color rgb="FFFFFFFF"/>
          <name val="Cordia New"/>
          <family val="2"/>
          <scheme val="none"/>
        </font>
        <fill>
          <patternFill patternType="solid">
            <bgColor theme="9" tint="-0.249977111117893"/>
          </patternFill>
        </fill>
        <alignment vertical="center"/>
        <border outline="0">
          <left style="medium">
            <color indexed="64"/>
          </left>
          <top style="medium">
            <color indexed="64"/>
          </top>
          <bottom style="medium">
            <color indexed="64"/>
          </bottom>
        </border>
      </ndxf>
    </rcc>
    <rcc rId="0" sId="3" dxf="1">
      <nc r="B157" t="inlineStr">
        <is>
          <t>403-1</t>
        </is>
      </nc>
      <n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ndxf>
    </rcc>
    <rcc rId="0" sId="3" dxf="1">
      <nc r="B158" t="inlineStr">
        <is>
          <t>403-2</t>
        </is>
      </nc>
      <ndxf>
        <font>
          <sz val="10"/>
          <color rgb="FF000000"/>
          <name val="Cordia New"/>
          <family val="2"/>
          <scheme val="none"/>
        </font>
        <alignment horizontal="center" vertical="center"/>
        <border outline="0">
          <left style="medium">
            <color indexed="64"/>
          </left>
          <right style="medium">
            <color indexed="64"/>
          </right>
          <top style="medium">
            <color indexed="64"/>
          </top>
        </border>
      </ndxf>
    </rcc>
    <rfmt sheetId="3" sqref="B159" start="0" length="0">
      <dxf>
        <font>
          <sz val="10"/>
          <color rgb="FF000000"/>
          <name val="Cordia New"/>
          <family val="2"/>
          <scheme val="none"/>
        </font>
        <alignment horizontal="center" vertical="center"/>
        <border outline="0">
          <left style="medium">
            <color indexed="64"/>
          </left>
          <right style="medium">
            <color indexed="64"/>
          </right>
        </border>
      </dxf>
    </rfmt>
    <rfmt sheetId="3" sqref="B160" start="0" length="0">
      <dxf>
        <font>
          <sz val="10"/>
          <color rgb="FF000000"/>
          <name val="Cordia New"/>
          <family val="2"/>
          <scheme val="none"/>
        </font>
        <alignment horizontal="center" vertical="center"/>
        <border outline="0">
          <left style="medium">
            <color indexed="64"/>
          </left>
          <right style="medium">
            <color indexed="64"/>
          </right>
        </border>
      </dxf>
    </rfmt>
    <rfmt sheetId="3" sqref="B161" start="0" length="0">
      <dxf>
        <font>
          <sz val="10"/>
          <color rgb="FF000000"/>
          <name val="Cordia New"/>
          <family val="2"/>
          <scheme val="none"/>
        </font>
        <alignment horizontal="center" vertical="center"/>
        <border outline="0">
          <left style="medium">
            <color indexed="64"/>
          </left>
          <right style="medium">
            <color indexed="64"/>
          </right>
        </border>
      </dxf>
    </rfmt>
    <rfmt sheetId="3" sqref="B162" start="0" length="0">
      <dxf>
        <font>
          <sz val="10"/>
          <color rgb="FF000000"/>
          <name val="Cordia New"/>
          <family val="2"/>
          <scheme val="none"/>
        </font>
        <alignment horizontal="center" vertical="center"/>
        <border outline="0">
          <left style="medium">
            <color indexed="64"/>
          </left>
          <right style="medium">
            <color indexed="64"/>
          </right>
        </border>
      </dxf>
    </rfmt>
    <rfmt sheetId="3" sqref="B163" start="0" length="0">
      <dxf>
        <font>
          <sz val="10"/>
          <color rgb="FF000000"/>
          <name val="Cordia New"/>
          <family val="2"/>
          <scheme val="none"/>
        </font>
        <alignment horizontal="center" vertical="center"/>
        <border outline="0">
          <left style="medium">
            <color indexed="64"/>
          </left>
          <right style="medium">
            <color indexed="64"/>
          </right>
        </border>
      </dxf>
    </rfmt>
    <rfmt sheetId="3" sqref="B164" start="0" length="0">
      <dxf>
        <font>
          <sz val="10"/>
          <color rgb="FF000000"/>
          <name val="Cordia New"/>
          <family val="2"/>
          <scheme val="none"/>
        </font>
        <alignment horizontal="center" vertical="center"/>
        <border outline="0">
          <left style="medium">
            <color indexed="64"/>
          </left>
          <right style="medium">
            <color indexed="64"/>
          </right>
        </border>
      </dxf>
    </rfmt>
    <rfmt sheetId="3" sqref="B165" start="0" length="0">
      <dxf>
        <font>
          <sz val="10"/>
          <color rgb="FF000000"/>
          <name val="Cordia New"/>
          <family val="2"/>
          <scheme val="none"/>
        </font>
        <alignment horizontal="center" vertical="center"/>
        <border outline="0">
          <left style="medium">
            <color indexed="64"/>
          </left>
          <right style="medium">
            <color indexed="64"/>
          </right>
        </border>
      </dxf>
    </rfmt>
    <rfmt sheetId="3" sqref="B166" start="0" length="0">
      <dxf>
        <font>
          <sz val="10"/>
          <color rgb="FF000000"/>
          <name val="Cordia New"/>
          <family val="2"/>
          <scheme val="none"/>
        </font>
        <alignment horizontal="center" vertical="center"/>
        <border outline="0">
          <left style="medium">
            <color indexed="64"/>
          </left>
          <right style="medium">
            <color indexed="64"/>
          </right>
        </border>
      </dxf>
    </rfmt>
    <rfmt sheetId="3" sqref="B167" start="0" length="0">
      <dxf>
        <font>
          <sz val="10"/>
          <color rgb="FF000000"/>
          <name val="Cordia New"/>
          <family val="2"/>
          <scheme val="none"/>
        </font>
        <alignment horizontal="center" vertical="center"/>
        <border outline="0">
          <left style="medium">
            <color indexed="64"/>
          </left>
          <right style="medium">
            <color indexed="64"/>
          </right>
        </border>
      </dxf>
    </rfmt>
    <rfmt sheetId="3" sqref="B168" start="0" length="0">
      <dxf>
        <font>
          <sz val="10"/>
          <color rgb="FF000000"/>
          <name val="Cordia New"/>
          <family val="2"/>
          <scheme val="none"/>
        </font>
        <alignment horizontal="center" vertical="center"/>
        <border outline="0">
          <left style="medium">
            <color indexed="64"/>
          </left>
          <right style="medium">
            <color indexed="64"/>
          </right>
        </border>
      </dxf>
    </rfmt>
    <rfmt sheetId="3" sqref="B169" start="0" length="0">
      <dxf>
        <font>
          <sz val="10"/>
          <color rgb="FF000000"/>
          <name val="Cordia New"/>
          <family val="2"/>
          <scheme val="none"/>
        </font>
        <alignment horizontal="center" vertical="center"/>
        <border outline="0">
          <left style="medium">
            <color indexed="64"/>
          </left>
          <right style="medium">
            <color indexed="64"/>
          </right>
        </border>
      </dxf>
    </rfmt>
    <rfmt sheetId="3" sqref="B170" start="0" length="0">
      <dxf>
        <font>
          <sz val="10"/>
          <color rgb="FF000000"/>
          <name val="Cordia New"/>
          <family val="2"/>
          <scheme val="none"/>
        </font>
        <alignment horizontal="center" vertical="center"/>
        <border outline="0">
          <left style="medium">
            <color indexed="64"/>
          </left>
          <right style="medium">
            <color indexed="64"/>
          </right>
        </border>
      </dxf>
    </rfmt>
    <rfmt sheetId="3" sqref="B171" start="0" length="0">
      <dxf>
        <font>
          <sz val="10"/>
          <color rgb="FF000000"/>
          <name val="Cordia New"/>
          <family val="2"/>
          <scheme val="none"/>
        </font>
        <alignment horizontal="center" vertical="center"/>
        <border outline="0">
          <left style="medium">
            <color indexed="64"/>
          </left>
          <right style="medium">
            <color indexed="64"/>
          </right>
        </border>
      </dxf>
    </rfmt>
    <rfmt sheetId="3" sqref="B172" start="0" length="0">
      <dxf>
        <font>
          <sz val="10"/>
          <color rgb="FF000000"/>
          <name val="Cordia New"/>
          <family val="2"/>
          <scheme val="none"/>
        </font>
        <alignment horizontal="center" vertical="center"/>
        <border outline="0">
          <left style="medium">
            <color indexed="64"/>
          </left>
          <right style="medium">
            <color indexed="64"/>
          </right>
        </border>
      </dxf>
    </rfmt>
    <rfmt sheetId="3" sqref="B173" start="0" length="0">
      <dxf>
        <font>
          <sz val="10"/>
          <color rgb="FF000000"/>
          <name val="Cordia New"/>
          <family val="2"/>
          <scheme val="none"/>
        </font>
        <alignment horizontal="center" vertical="center"/>
        <border outline="0">
          <left style="medium">
            <color indexed="64"/>
          </left>
          <right style="medium">
            <color indexed="64"/>
          </right>
        </border>
      </dxf>
    </rfmt>
    <rfmt sheetId="3" sqref="B174" start="0" length="0">
      <dxf>
        <font>
          <sz val="10"/>
          <color rgb="FF000000"/>
          <name val="Cordia New"/>
          <family val="2"/>
          <scheme val="none"/>
        </font>
        <alignment horizontal="center" vertical="center"/>
        <border outline="0">
          <left style="medium">
            <color indexed="64"/>
          </left>
          <right style="medium">
            <color indexed="64"/>
          </right>
        </border>
      </dxf>
    </rfmt>
    <rfmt sheetId="3" sqref="B175" start="0" length="0">
      <dxf>
        <font>
          <sz val="10"/>
          <color rgb="FF000000"/>
          <name val="Cordia New"/>
          <family val="2"/>
          <scheme val="none"/>
        </font>
        <alignment horizontal="center" vertical="center"/>
        <border outline="0">
          <left style="medium">
            <color indexed="64"/>
          </left>
          <right style="medium">
            <color indexed="64"/>
          </right>
        </border>
      </dxf>
    </rfmt>
    <rfmt sheetId="3" sqref="B176" start="0" length="0">
      <dxf>
        <font>
          <sz val="10"/>
          <color rgb="FF000000"/>
          <name val="Cordia New"/>
          <family val="2"/>
          <scheme val="none"/>
        </font>
        <alignment horizontal="center" vertical="center"/>
        <border outline="0">
          <left style="medium">
            <color indexed="64"/>
          </left>
          <right style="medium">
            <color indexed="64"/>
          </right>
        </border>
      </dxf>
    </rfmt>
    <rfmt sheetId="3" sqref="B177" start="0" length="0">
      <dxf>
        <font>
          <sz val="10"/>
          <color rgb="FF000000"/>
          <name val="Cordia New"/>
          <family val="2"/>
          <scheme val="none"/>
        </font>
        <alignment horizontal="center" vertical="center"/>
        <border outline="0">
          <left style="medium">
            <color indexed="64"/>
          </left>
          <right style="medium">
            <color indexed="64"/>
          </right>
        </border>
      </dxf>
    </rfmt>
    <rfmt sheetId="3" sqref="B178" start="0" length="0">
      <dxf>
        <font>
          <sz val="10"/>
          <color rgb="FF000000"/>
          <name val="Cordia New"/>
          <family val="2"/>
          <scheme val="none"/>
        </font>
        <alignment horizontal="center" vertical="center"/>
        <border outline="0">
          <left style="medium">
            <color indexed="64"/>
          </left>
          <right style="medium">
            <color indexed="64"/>
          </right>
        </border>
      </dxf>
    </rfmt>
    <rfmt sheetId="3" sqref="B179" start="0" length="0">
      <dxf>
        <font>
          <sz val="10"/>
          <color rgb="FF000000"/>
          <name val="Cordia New"/>
          <family val="2"/>
          <scheme val="none"/>
        </font>
        <alignment horizontal="center" vertical="center"/>
        <border outline="0">
          <left style="medium">
            <color indexed="64"/>
          </left>
          <right style="medium">
            <color indexed="64"/>
          </right>
        </border>
      </dxf>
    </rfmt>
    <rfmt sheetId="3" sqref="B180" start="0" length="0">
      <dxf>
        <font>
          <sz val="10"/>
          <color rgb="FF000000"/>
          <name val="Cordia New"/>
          <family val="2"/>
          <scheme val="none"/>
        </font>
        <alignment horizontal="center" vertical="center"/>
        <border outline="0">
          <left style="medium">
            <color indexed="64"/>
          </left>
          <right style="medium">
            <color indexed="64"/>
          </right>
        </border>
      </dxf>
    </rfmt>
    <rfmt sheetId="3" sqref="B181" start="0" length="0">
      <dxf>
        <font>
          <sz val="10"/>
          <color rgb="FF000000"/>
          <name val="Cordia New"/>
          <family val="2"/>
          <scheme val="none"/>
        </font>
        <alignment horizontal="center" vertical="center"/>
        <border outline="0">
          <left style="medium">
            <color indexed="64"/>
          </left>
          <right style="medium">
            <color indexed="64"/>
          </right>
        </border>
      </dxf>
    </rfmt>
    <rfmt sheetId="3" sqref="B182" start="0" length="0">
      <dxf>
        <font>
          <sz val="10"/>
          <color rgb="FF000000"/>
          <name val="Cordia New"/>
          <family val="2"/>
          <scheme val="none"/>
        </font>
        <alignment horizontal="center" vertical="center"/>
        <border outline="0">
          <left style="medium">
            <color indexed="64"/>
          </left>
          <right style="medium">
            <color indexed="64"/>
          </right>
        </border>
      </dxf>
    </rfmt>
    <rfmt sheetId="3" sqref="B183" start="0" length="0">
      <dxf>
        <font>
          <sz val="10"/>
          <color rgb="FF000000"/>
          <name val="Cordia New"/>
          <family val="2"/>
          <scheme val="none"/>
        </font>
        <alignment horizontal="center" vertical="center"/>
        <border outline="0">
          <left style="medium">
            <color indexed="64"/>
          </left>
          <right style="medium">
            <color indexed="64"/>
          </right>
        </border>
      </dxf>
    </rfmt>
    <rfmt sheetId="3" sqref="B184" start="0" length="0">
      <dxf>
        <font>
          <sz val="10"/>
          <color rgb="FF000000"/>
          <name val="Cordia New"/>
          <family val="2"/>
          <scheme val="none"/>
        </font>
        <alignment horizontal="center" vertical="center"/>
        <border outline="0">
          <left style="medium">
            <color indexed="64"/>
          </left>
          <right style="medium">
            <color indexed="64"/>
          </right>
        </border>
      </dxf>
    </rfmt>
    <rfmt sheetId="3" sqref="B185" start="0" length="0">
      <dxf>
        <font>
          <sz val="10"/>
          <color rgb="FF000000"/>
          <name val="Cordia New"/>
          <family val="2"/>
          <scheme val="none"/>
        </font>
        <alignment horizontal="center" vertical="center"/>
        <border outline="0">
          <left style="medium">
            <color indexed="64"/>
          </left>
          <right style="medium">
            <color indexed="64"/>
          </right>
        </border>
      </dxf>
    </rfmt>
    <rfmt sheetId="3" sqref="B186" start="0" length="0">
      <dxf>
        <font>
          <sz val="10"/>
          <color rgb="FF000000"/>
          <name val="Cordia New"/>
          <family val="2"/>
          <scheme val="none"/>
        </font>
        <alignment horizontal="center" vertical="center"/>
        <border outline="0">
          <left style="medium">
            <color indexed="64"/>
          </left>
          <right style="medium">
            <color indexed="64"/>
          </right>
        </border>
      </dxf>
    </rfmt>
    <rfmt sheetId="3" sqref="B187" start="0" length="0">
      <dxf>
        <font>
          <sz val="10"/>
          <color rgb="FF000000"/>
          <name val="Cordia New"/>
          <family val="2"/>
          <scheme val="none"/>
        </font>
        <alignment horizontal="center" vertical="center"/>
        <border outline="0">
          <left style="medium">
            <color indexed="64"/>
          </left>
          <right style="medium">
            <color indexed="64"/>
          </right>
        </border>
      </dxf>
    </rfmt>
    <rfmt sheetId="3" sqref="B188" start="0" length="0">
      <dxf>
        <font>
          <sz val="10"/>
          <color rgb="FF000000"/>
          <name val="Cordia New"/>
          <family val="2"/>
          <scheme val="none"/>
        </font>
        <alignment horizontal="center" vertical="center"/>
        <border outline="0">
          <left style="medium">
            <color indexed="64"/>
          </left>
          <right style="medium">
            <color indexed="64"/>
          </right>
        </border>
      </dxf>
    </rfmt>
    <rfmt sheetId="3" sqref="B189" start="0" length="0">
      <dxf>
        <font>
          <sz val="10"/>
          <color rgb="FF000000"/>
          <name val="Cordia New"/>
          <family val="2"/>
          <scheme val="none"/>
        </font>
        <alignment horizontal="center" vertical="center"/>
        <border outline="0">
          <left style="medium">
            <color indexed="64"/>
          </left>
          <right style="medium">
            <color indexed="64"/>
          </right>
        </border>
      </dxf>
    </rfmt>
    <rfmt sheetId="3" sqref="B190" start="0" length="0">
      <dxf>
        <font>
          <sz val="10"/>
          <color rgb="FF000000"/>
          <name val="Cordia New"/>
          <family val="2"/>
          <scheme val="none"/>
        </font>
        <alignment horizontal="center" vertical="center"/>
        <border outline="0">
          <left style="medium">
            <color indexed="64"/>
          </left>
          <right style="medium">
            <color indexed="64"/>
          </right>
        </border>
      </dxf>
    </rfmt>
    <rfmt sheetId="3" sqref="B191" start="0" length="0">
      <dxf>
        <font>
          <sz val="10"/>
          <color rgb="FF000000"/>
          <name val="Cordia New"/>
          <family val="2"/>
          <scheme val="none"/>
        </font>
        <alignment horizontal="center" vertical="center"/>
        <border outline="0">
          <left style="medium">
            <color indexed="64"/>
          </left>
          <right style="medium">
            <color indexed="64"/>
          </right>
        </border>
      </dxf>
    </rfmt>
    <rfmt sheetId="3" sqref="B192" start="0" length="0">
      <dxf>
        <font>
          <sz val="10"/>
          <color rgb="FF000000"/>
          <name val="Cordia New"/>
          <family val="2"/>
          <scheme val="none"/>
        </font>
        <alignment horizontal="center" vertical="center"/>
        <border outline="0">
          <left style="medium">
            <color indexed="64"/>
          </left>
          <right style="medium">
            <color indexed="64"/>
          </right>
        </border>
      </dxf>
    </rfmt>
    <rfmt sheetId="3" sqref="B193" start="0" length="0">
      <dxf>
        <font>
          <sz val="10"/>
          <color rgb="FF000000"/>
          <name val="Cordia New"/>
          <family val="2"/>
          <scheme val="none"/>
        </font>
        <alignment horizontal="center" vertical="center"/>
        <border outline="0">
          <left style="medium">
            <color indexed="64"/>
          </left>
          <right style="medium">
            <color indexed="64"/>
          </right>
        </border>
      </dxf>
    </rfmt>
    <rfmt sheetId="3" sqref="B194" start="0" length="0">
      <dxf>
        <font>
          <sz val="10"/>
          <color rgb="FF000000"/>
          <name val="Cordia New"/>
          <family val="2"/>
          <scheme val="none"/>
        </font>
        <alignment horizontal="center" vertical="center"/>
        <border outline="0">
          <left style="medium">
            <color indexed="64"/>
          </left>
          <right style="medium">
            <color indexed="64"/>
          </right>
        </border>
      </dxf>
    </rfmt>
    <rfmt sheetId="3" sqref="B195" start="0" length="0">
      <dxf>
        <font>
          <sz val="10"/>
          <color rgb="FF000000"/>
          <name val="Cordia New"/>
          <family val="2"/>
          <scheme val="none"/>
        </font>
        <alignment horizontal="center" vertical="center"/>
        <border outline="0">
          <left style="medium">
            <color indexed="64"/>
          </left>
          <right style="medium">
            <color indexed="64"/>
          </right>
        </border>
      </dxf>
    </rfmt>
    <rfmt sheetId="3" sqref="B196" start="0" length="0">
      <dxf>
        <font>
          <sz val="10"/>
          <color rgb="FF000000"/>
          <name val="Cordia New"/>
          <family val="2"/>
          <scheme val="none"/>
        </font>
        <alignment horizontal="center" vertical="center"/>
        <border outline="0">
          <left style="medium">
            <color indexed="64"/>
          </left>
          <right style="medium">
            <color indexed="64"/>
          </right>
        </border>
      </dxf>
    </rfmt>
    <rfmt sheetId="3" sqref="B197" start="0" length="0">
      <dxf>
        <font>
          <sz val="10"/>
          <color rgb="FF000000"/>
          <name val="Cordia New"/>
          <family val="2"/>
          <scheme val="none"/>
        </font>
        <alignment horizontal="center" vertical="center"/>
        <border outline="0">
          <left style="medium">
            <color indexed="64"/>
          </left>
          <right style="medium">
            <color indexed="64"/>
          </right>
        </border>
      </dxf>
    </rfmt>
    <rfmt sheetId="3" sqref="B198" start="0" length="0">
      <dxf>
        <font>
          <sz val="10"/>
          <color rgb="FF000000"/>
          <name val="Cordia New"/>
          <family val="2"/>
          <scheme val="none"/>
        </font>
        <alignment horizontal="center" vertical="center"/>
        <border outline="0">
          <left style="medium">
            <color indexed="64"/>
          </left>
          <right style="medium">
            <color indexed="64"/>
          </right>
        </border>
      </dxf>
    </rfmt>
    <rfmt sheetId="3" sqref="B199" start="0" length="0">
      <dxf>
        <font>
          <sz val="10"/>
          <color rgb="FF000000"/>
          <name val="Cordia New"/>
          <family val="2"/>
          <scheme val="none"/>
        </font>
        <alignment horizontal="center" vertical="center"/>
        <border outline="0">
          <left style="medium">
            <color indexed="64"/>
          </left>
          <right style="medium">
            <color indexed="64"/>
          </right>
        </border>
      </dxf>
    </rfmt>
    <rfmt sheetId="3" sqref="B200" start="0" length="0">
      <dxf>
        <font>
          <sz val="10"/>
          <color rgb="FF000000"/>
          <name val="Cordia New"/>
          <family val="2"/>
          <scheme val="none"/>
        </font>
        <alignment horizontal="center" vertical="center"/>
        <border outline="0">
          <left style="medium">
            <color indexed="64"/>
          </left>
          <right style="medium">
            <color indexed="64"/>
          </right>
        </border>
      </dxf>
    </rfmt>
    <rfmt sheetId="3" sqref="B201" start="0" length="0">
      <dxf>
        <font>
          <sz val="10"/>
          <color rgb="FF000000"/>
          <name val="Cordia New"/>
          <family val="2"/>
          <scheme val="none"/>
        </font>
        <alignment horizontal="center" vertical="center"/>
        <border outline="0">
          <left style="medium">
            <color indexed="64"/>
          </left>
          <right style="medium">
            <color indexed="64"/>
          </right>
        </border>
      </dxf>
    </rfmt>
    <rfmt sheetId="3" sqref="B202" start="0" length="0">
      <dxf>
        <font>
          <sz val="10"/>
          <color rgb="FF000000"/>
          <name val="Cordia New"/>
          <family val="2"/>
          <scheme val="none"/>
        </font>
        <alignment horizontal="center" vertical="center"/>
        <border outline="0">
          <left style="medium">
            <color indexed="64"/>
          </left>
          <right style="medium">
            <color indexed="64"/>
          </right>
        </border>
      </dxf>
    </rfmt>
    <rfmt sheetId="3" sqref="B203" start="0" length="0">
      <dxf>
        <font>
          <sz val="10"/>
          <color rgb="FF000000"/>
          <name val="Cordia New"/>
          <family val="2"/>
          <scheme val="none"/>
        </font>
        <alignment horizontal="center" vertical="center"/>
        <border outline="0">
          <left style="medium">
            <color indexed="64"/>
          </left>
          <right style="medium">
            <color indexed="64"/>
          </right>
        </border>
      </dxf>
    </rfmt>
    <rfmt sheetId="3" sqref="B204" start="0" length="0">
      <dxf>
        <font>
          <sz val="10"/>
          <color rgb="FF000000"/>
          <name val="Cordia New"/>
          <family val="2"/>
          <scheme val="none"/>
        </font>
        <alignment horizontal="center" vertical="center"/>
        <border outline="0">
          <left style="medium">
            <color indexed="64"/>
          </left>
          <right style="medium">
            <color indexed="64"/>
          </right>
        </border>
      </dxf>
    </rfmt>
    <rfmt sheetId="3" sqref="B205" start="0" length="0">
      <dxf>
        <font>
          <sz val="10"/>
          <color rgb="FF000000"/>
          <name val="Cordia New"/>
          <family val="2"/>
          <scheme val="none"/>
        </font>
        <alignment horizontal="center" vertical="center"/>
        <border outline="0">
          <left style="medium">
            <color indexed="64"/>
          </left>
          <right style="medium">
            <color indexed="64"/>
          </right>
        </border>
      </dxf>
    </rfmt>
    <rfmt sheetId="3" sqref="B206" start="0" length="0">
      <dxf>
        <font>
          <sz val="10"/>
          <color rgb="FF000000"/>
          <name val="Cordia New"/>
          <family val="2"/>
          <scheme val="none"/>
        </font>
        <alignment horizontal="center" vertical="center"/>
        <border outline="0">
          <left style="medium">
            <color indexed="64"/>
          </left>
          <right style="medium">
            <color indexed="64"/>
          </right>
        </border>
      </dxf>
    </rfmt>
    <rfmt sheetId="3" sqref="B207" start="0" length="0">
      <dxf>
        <font>
          <sz val="10"/>
          <color rgb="FF000000"/>
          <name val="Cordia New"/>
          <family val="2"/>
          <scheme val="none"/>
        </font>
        <alignment horizontal="center" vertical="center"/>
        <border outline="0">
          <left style="medium">
            <color indexed="64"/>
          </left>
          <right style="medium">
            <color indexed="64"/>
          </right>
        </border>
      </dxf>
    </rfmt>
    <rfmt sheetId="3" sqref="B208" start="0" length="0">
      <dxf>
        <font>
          <sz val="10"/>
          <color rgb="FF000000"/>
          <name val="Cordia New"/>
          <family val="2"/>
          <scheme val="none"/>
        </font>
        <alignment horizontal="center" vertical="center"/>
        <border outline="0">
          <left style="medium">
            <color indexed="64"/>
          </left>
          <right style="medium">
            <color indexed="64"/>
          </right>
        </border>
      </dxf>
    </rfmt>
    <rfmt sheetId="3" sqref="B209" start="0" length="0">
      <dxf>
        <font>
          <sz val="10"/>
          <color rgb="FF000000"/>
          <name val="Cordia New"/>
          <family val="2"/>
          <scheme val="none"/>
        </font>
        <alignment horizontal="center" vertical="center"/>
        <border outline="0">
          <left style="medium">
            <color indexed="64"/>
          </left>
          <right style="medium">
            <color indexed="64"/>
          </right>
        </border>
      </dxf>
    </rfmt>
    <rfmt sheetId="3" sqref="B210" start="0" length="0">
      <dxf>
        <font>
          <sz val="10"/>
          <color rgb="FF000000"/>
          <name val="Cordia New"/>
          <family val="2"/>
          <scheme val="none"/>
        </font>
        <alignment horizontal="center" vertical="center"/>
        <border outline="0">
          <left style="medium">
            <color indexed="64"/>
          </left>
          <right style="medium">
            <color indexed="64"/>
          </right>
        </border>
      </dxf>
    </rfmt>
    <rfmt sheetId="3" sqref="B211" start="0" length="0">
      <dxf>
        <font>
          <sz val="10"/>
          <color rgb="FF000000"/>
          <name val="Cordia New"/>
          <family val="2"/>
          <scheme val="none"/>
        </font>
        <alignment horizontal="center" vertical="center"/>
        <border outline="0">
          <left style="medium">
            <color indexed="64"/>
          </left>
          <right style="medium">
            <color indexed="64"/>
          </right>
        </border>
      </dxf>
    </rfmt>
    <rfmt sheetId="3" sqref="B212" start="0" length="0">
      <dxf>
        <font>
          <sz val="10"/>
          <color rgb="FF000000"/>
          <name val="Cordia New"/>
          <family val="2"/>
          <scheme val="none"/>
        </font>
        <alignment horizontal="center" vertical="center"/>
        <border outline="0">
          <left style="medium">
            <color indexed="64"/>
          </left>
          <right style="medium">
            <color indexed="64"/>
          </right>
        </border>
      </dxf>
    </rfmt>
    <rfmt sheetId="3" sqref="B213" start="0" length="0">
      <dxf>
        <font>
          <sz val="10"/>
          <color rgb="FF000000"/>
          <name val="Cordia New"/>
          <family val="2"/>
          <scheme val="none"/>
        </font>
        <alignment horizontal="center" vertical="center"/>
        <border outline="0">
          <left style="medium">
            <color indexed="64"/>
          </left>
          <right style="medium">
            <color indexed="64"/>
          </right>
        </border>
      </dxf>
    </rfmt>
    <rfmt sheetId="3" sqref="B214" start="0" length="0">
      <dxf>
        <font>
          <sz val="10"/>
          <color rgb="FF000000"/>
          <name val="Cordia New"/>
          <family val="2"/>
          <scheme val="none"/>
        </font>
        <alignment horizontal="center" vertical="center"/>
        <border outline="0">
          <left style="medium">
            <color indexed="64"/>
          </left>
          <right style="medium">
            <color indexed="64"/>
          </right>
        </border>
      </dxf>
    </rfmt>
    <rfmt sheetId="3" sqref="B215" start="0" length="0">
      <dxf>
        <font>
          <sz val="10"/>
          <color rgb="FF000000"/>
          <name val="Cordia New"/>
          <family val="2"/>
          <scheme val="none"/>
        </font>
        <alignment horizontal="center" vertical="center"/>
        <border outline="0">
          <left style="medium">
            <color indexed="64"/>
          </left>
          <right style="medium">
            <color indexed="64"/>
          </right>
        </border>
      </dxf>
    </rfmt>
    <rfmt sheetId="3" sqref="B216" start="0" length="0">
      <dxf>
        <font>
          <sz val="10"/>
          <color rgb="FF000000"/>
          <name val="Cordia New"/>
          <family val="2"/>
          <scheme val="none"/>
        </font>
        <alignment horizontal="center" vertical="center"/>
        <border outline="0">
          <left style="medium">
            <color indexed="64"/>
          </left>
          <right style="medium">
            <color indexed="64"/>
          </right>
        </border>
      </dxf>
    </rfmt>
    <rfmt sheetId="3" sqref="B217" start="0" length="0">
      <dxf>
        <font>
          <sz val="10"/>
          <color rgb="FF000000"/>
          <name val="Cordia New"/>
          <family val="2"/>
          <scheme val="none"/>
        </font>
        <alignment horizontal="center" vertical="center"/>
        <border outline="0">
          <left style="medium">
            <color indexed="64"/>
          </left>
          <right style="medium">
            <color indexed="64"/>
          </right>
        </border>
      </dxf>
    </rfmt>
    <rfmt sheetId="3" sqref="B218" start="0" length="0">
      <dxf>
        <font>
          <sz val="10"/>
          <color rgb="FF000000"/>
          <name val="Cordia New"/>
          <family val="2"/>
          <scheme val="none"/>
        </font>
        <alignment horizontal="center" vertical="center"/>
        <border outline="0">
          <left style="medium">
            <color indexed="64"/>
          </left>
          <right style="medium">
            <color indexed="64"/>
          </right>
        </border>
      </dxf>
    </rfmt>
    <rfmt sheetId="3" sqref="B219" start="0" length="0">
      <dxf>
        <font>
          <sz val="10"/>
          <color rgb="FF000000"/>
          <name val="Cordia New"/>
          <family val="2"/>
          <scheme val="none"/>
        </font>
        <alignment horizontal="center" vertical="center"/>
        <border outline="0">
          <left style="medium">
            <color indexed="64"/>
          </left>
          <right style="medium">
            <color indexed="64"/>
          </right>
        </border>
      </dxf>
    </rfmt>
    <rfmt sheetId="3" sqref="B220" start="0" length="0">
      <dxf>
        <font>
          <sz val="10"/>
          <color rgb="FF000000"/>
          <name val="Cordia New"/>
          <family val="2"/>
          <scheme val="none"/>
        </font>
        <alignment horizontal="center" vertical="center"/>
        <border outline="0">
          <left style="medium">
            <color indexed="64"/>
          </left>
          <right style="medium">
            <color indexed="64"/>
          </right>
        </border>
      </dxf>
    </rfmt>
    <rfmt sheetId="3" sqref="B221" start="0" length="0">
      <dxf>
        <font>
          <sz val="10"/>
          <color rgb="FF000000"/>
          <name val="Cordia New"/>
          <family val="2"/>
          <scheme val="none"/>
        </font>
        <alignment horizontal="center" vertical="center"/>
        <border outline="0">
          <left style="medium">
            <color indexed="64"/>
          </left>
          <right style="medium">
            <color indexed="64"/>
          </right>
        </border>
      </dxf>
    </rfmt>
    <rfmt sheetId="3" sqref="B222" start="0" length="0">
      <dxf>
        <font>
          <sz val="10"/>
          <color rgb="FF000000"/>
          <name val="Cordia New"/>
          <family val="2"/>
          <scheme val="none"/>
        </font>
        <alignment horizontal="center" vertical="center"/>
        <border outline="0">
          <left style="medium">
            <color indexed="64"/>
          </left>
          <right style="medium">
            <color indexed="64"/>
          </right>
          <bottom style="medium">
            <color indexed="64"/>
          </bottom>
        </border>
      </dxf>
    </rfmt>
    <rcc rId="0" sId="3" dxf="1">
      <nc r="B223" t="inlineStr">
        <is>
          <t>Occupational Health and Safety</t>
        </is>
      </nc>
      <ndxf>
        <font>
          <b/>
          <sz val="10"/>
          <color rgb="FFFFFFFF"/>
          <name val="Cordia New"/>
          <family val="2"/>
          <scheme val="none"/>
        </font>
        <fill>
          <patternFill patternType="solid">
            <bgColor rgb="FF9FACD2"/>
          </patternFill>
        </fill>
        <alignment vertical="center" wrapText="1"/>
        <border outline="0">
          <left style="medium">
            <color indexed="64"/>
          </left>
          <top style="medium">
            <color indexed="64"/>
          </top>
          <bottom style="medium">
            <color indexed="64"/>
          </bottom>
        </border>
      </ndxf>
    </rcc>
    <rfmt sheetId="3" sqref="B224" start="0" length="0">
      <dxf>
        <font>
          <sz val="10"/>
          <color rgb="FF000000"/>
          <name val="Cordia New"/>
          <family val="2"/>
          <scheme val="none"/>
        </font>
        <alignment vertical="center" wrapText="1"/>
        <border outline="0">
          <left style="medium">
            <color indexed="64"/>
          </left>
          <right style="medium">
            <color indexed="64"/>
          </right>
          <top style="medium">
            <color indexed="64"/>
          </top>
        </border>
      </dxf>
    </rfmt>
    <rfmt sheetId="3" sqref="B225" start="0" length="0">
      <dxf>
        <font>
          <sz val="10"/>
          <color rgb="FF000000"/>
          <name val="Cordia New"/>
          <family val="2"/>
          <scheme val="none"/>
        </font>
        <alignment vertical="center" wrapText="1"/>
        <border outline="0">
          <left style="medium">
            <color indexed="64"/>
          </left>
          <right style="medium">
            <color indexed="64"/>
          </right>
          <bottom style="medium">
            <color indexed="64"/>
          </bottom>
        </border>
      </dxf>
    </rfmt>
    <rfmt sheetId="3" sqref="B226" start="0" length="0">
      <dxf>
        <font>
          <sz val="10"/>
          <color theme="1"/>
          <name val="Tahoma"/>
          <family val="2"/>
          <scheme val="minor"/>
        </font>
      </dxf>
    </rfmt>
    <rcc rId="0" sId="3" dxf="1">
      <nc r="B227" t="inlineStr">
        <is>
          <t>Note:</t>
        </is>
      </nc>
      <ndxf>
        <font>
          <sz val="11"/>
          <color theme="1"/>
          <name val="Cordia New"/>
          <family val="2"/>
          <scheme val="none"/>
        </font>
        <alignment vertical="center"/>
      </ndxf>
    </rcc>
    <rcc rId="0" sId="3" dxf="1">
      <nc r="B228" t="inlineStr">
        <is>
          <t>HR</t>
        </is>
      </nc>
      <ndxf>
        <font>
          <u/>
          <sz val="10"/>
          <color theme="1"/>
          <name val="Cordia New"/>
          <family val="2"/>
          <scheme val="none"/>
        </font>
      </ndxf>
    </rcc>
    <rcc rId="0" sId="3" dxf="1">
      <nc r="B229" t="inlineStr">
        <is>
          <t>[1] Total worker is total employee including contractor and other persons working for GC.</t>
        </is>
      </nc>
      <ndxf>
        <font>
          <sz val="11"/>
          <color theme="1"/>
          <name val="Cordia New"/>
          <family val="2"/>
          <scheme val="none"/>
        </font>
        <alignment vertical="center"/>
      </ndxf>
    </rcc>
    <rcc rId="0" sId="3" dxf="1">
      <nc r="B230" t="inlineStr">
        <is>
          <t>[2] Total employee is total workforce for GC.</t>
        </is>
      </nc>
      <ndxf>
        <font>
          <sz val="11"/>
          <color theme="1"/>
          <name val="Cordia New"/>
          <family val="2"/>
          <scheme val="none"/>
        </font>
        <alignment vertical="center"/>
      </ndxf>
    </rcc>
    <rcc rId="0" sId="3" dxf="1">
      <nc r="B231" t="inlineStr">
        <is>
          <t>[3] Worker (exclude employee) refers to significant workers that are contractors.</t>
        </is>
      </nc>
      <ndxf>
        <font>
          <sz val="11"/>
          <color theme="1"/>
          <name val="Cordia New"/>
          <family val="2"/>
          <scheme val="none"/>
        </font>
        <alignment vertical="center"/>
      </ndxf>
    </rcc>
    <rcc rId="0" sId="3" dxf="1">
      <nc r="B232" t="inlineStr">
        <is>
          <t>[4] Permanent contractor is a permanent employment contract is a contract with an employee for full-time or part-time work for an indeterminate period.</t>
        </is>
      </nc>
      <ndxf>
        <font>
          <sz val="11"/>
          <color theme="1"/>
          <name val="Cordia New"/>
          <family val="2"/>
          <scheme val="none"/>
        </font>
        <alignment vertical="center"/>
      </ndxf>
    </rcc>
    <rcc rId="0" sId="3" dxf="1">
      <nc r="B233" t="inlineStr">
        <is>
          <t>[5] Temporary contract is of limited duration and terminated by a specific event, including the end of a project or work phase or return of replaced personnel.</t>
        </is>
      </nc>
      <ndxf>
        <font>
          <sz val="11"/>
          <color theme="1"/>
          <name val="Cordia New"/>
          <family val="2"/>
          <scheme val="none"/>
        </font>
        <alignment vertical="center"/>
      </ndxf>
    </rcc>
    <rcc rId="0" sId="3" dxf="1">
      <nc r="B234" t="inlineStr">
        <is>
          <t>[6] Unclassified means employees who serve the Company on contract as advisors, experts and specialists.</t>
        </is>
      </nc>
      <ndxf>
        <font>
          <sz val="11"/>
          <color theme="1"/>
          <name val="Cordia New"/>
          <family val="2"/>
          <scheme val="none"/>
        </font>
        <alignment vertical="center"/>
      </ndxf>
    </rcc>
    <rcc rId="0" sId="3" dxf="1">
      <nc r="B235" t="inlineStr">
        <is>
          <t>OHS</t>
        </is>
      </nc>
      <ndxf>
        <font>
          <u/>
          <sz val="10"/>
          <color theme="1"/>
          <name val="Cordia New"/>
          <family val="2"/>
          <scheme val="none"/>
        </font>
      </ndxf>
    </rcc>
    <rcc rId="0" sId="3" dxf="1">
      <nc r="B236" t="inlineStr">
        <is>
          <t>[7] Worker (exclude employee) refers to significant workers that are contractors</t>
        </is>
      </nc>
      <ndxf>
        <font>
          <sz val="11"/>
          <color theme="1"/>
          <name val="Cordia New"/>
          <family val="2"/>
          <scheme val="none"/>
        </font>
      </ndxf>
    </rcc>
    <rcc rId="0" sId="3" dxf="1">
      <nc r="B237" t="inlineStr">
        <is>
          <t>[8] Injury types include medical treatment, restricted work and loss time cases.</t>
        </is>
      </nc>
      <ndxf>
        <font>
          <sz val="11"/>
          <color theme="1"/>
          <name val="Cordia New"/>
          <family val="2"/>
          <scheme val="none"/>
        </font>
      </ndxf>
    </rcc>
    <rcc rId="0" sId="3" dxf="1">
      <nc r="B238" t="inlineStr">
        <is>
          <t>[9] Occupation Disease Rate refers to Occupational Illness Frequency Rate (OIFR)</t>
        </is>
      </nc>
      <ndxf>
        <font>
          <sz val="11"/>
          <color theme="1"/>
          <name val="Cordia New"/>
          <family val="2"/>
          <scheme val="none"/>
        </font>
      </ndxf>
    </rcc>
    <rfmt sheetId="3" sqref="B240" start="0" length="0">
      <dxf>
        <font>
          <sz val="10"/>
          <color theme="1"/>
          <name val="Tahoma"/>
          <family val="2"/>
          <scheme val="minor"/>
        </font>
      </dxf>
    </rfmt>
    <rfmt sheetId="3" sqref="B241" start="0" length="0">
      <dxf>
        <font>
          <sz val="10"/>
          <color theme="1"/>
          <name val="Tahoma"/>
          <family val="2"/>
          <scheme val="minor"/>
        </font>
      </dxf>
    </rfmt>
    <rfmt sheetId="3" sqref="B242" start="0" length="0">
      <dxf>
        <font>
          <sz val="10"/>
          <color theme="1"/>
          <name val="Tahoma"/>
          <family val="2"/>
          <scheme val="minor"/>
        </font>
      </dxf>
    </rfmt>
    <rfmt sheetId="3" sqref="B243" start="0" length="0">
      <dxf>
        <font>
          <sz val="10"/>
          <color theme="1"/>
          <name val="Tahoma"/>
          <family val="2"/>
          <scheme val="minor"/>
        </font>
      </dxf>
    </rfmt>
    <rfmt sheetId="3" sqref="B244" start="0" length="0">
      <dxf>
        <font>
          <sz val="10"/>
          <color theme="1"/>
          <name val="Tahoma"/>
          <family val="2"/>
          <scheme val="minor"/>
        </font>
      </dxf>
    </rfmt>
    <rfmt sheetId="3" sqref="B245" start="0" length="0">
      <dxf>
        <font>
          <sz val="10"/>
          <color theme="1"/>
          <name val="Tahoma"/>
          <family val="2"/>
          <scheme val="minor"/>
        </font>
      </dxf>
    </rfmt>
    <rfmt sheetId="3" sqref="B246" start="0" length="0">
      <dxf>
        <font>
          <sz val="10"/>
          <color theme="1"/>
          <name val="Tahoma"/>
          <family val="2"/>
          <scheme val="minor"/>
        </font>
      </dxf>
    </rfmt>
    <rfmt sheetId="3" sqref="B247" start="0" length="0">
      <dxf>
        <font>
          <sz val="10"/>
          <color theme="1"/>
          <name val="Tahoma"/>
          <family val="2"/>
          <scheme val="minor"/>
        </font>
      </dxf>
    </rfmt>
    <rfmt sheetId="3" sqref="B248" start="0" length="0">
      <dxf>
        <font>
          <sz val="10"/>
          <color theme="1"/>
          <name val="Tahoma"/>
          <family val="2"/>
          <scheme val="minor"/>
        </font>
      </dxf>
    </rfmt>
    <rfmt sheetId="3" sqref="B249" start="0" length="0">
      <dxf>
        <font>
          <sz val="10"/>
          <color theme="1"/>
          <name val="Tahoma"/>
          <family val="2"/>
          <scheme val="minor"/>
        </font>
      </dxf>
    </rfmt>
    <rfmt sheetId="3" sqref="B250" start="0" length="0">
      <dxf>
        <font>
          <sz val="10"/>
          <color theme="1"/>
          <name val="Tahoma"/>
          <family val="2"/>
          <scheme val="minor"/>
        </font>
      </dxf>
    </rfmt>
    <rfmt sheetId="3" sqref="B251" start="0" length="0">
      <dxf>
        <font>
          <sz val="10"/>
          <color theme="1"/>
          <name val="Tahoma"/>
          <family val="2"/>
          <scheme val="minor"/>
        </font>
      </dxf>
    </rfmt>
    <rfmt sheetId="3" sqref="B252" start="0" length="0">
      <dxf>
        <font>
          <sz val="10"/>
          <color theme="1"/>
          <name val="Tahoma"/>
          <family val="2"/>
          <scheme val="minor"/>
        </font>
      </dxf>
    </rfmt>
    <rfmt sheetId="3" sqref="B253" start="0" length="0">
      <dxf>
        <font>
          <sz val="10"/>
          <color theme="1"/>
          <name val="Tahoma"/>
          <family val="2"/>
          <scheme val="minor"/>
        </font>
      </dxf>
    </rfmt>
    <rfmt sheetId="3" sqref="B254" start="0" length="0">
      <dxf>
        <font>
          <sz val="10"/>
          <color theme="1"/>
          <name val="Tahoma"/>
          <family val="2"/>
          <scheme val="minor"/>
        </font>
      </dxf>
    </rfmt>
    <rfmt sheetId="3" sqref="B255" start="0" length="0">
      <dxf>
        <font>
          <sz val="10"/>
          <color theme="1"/>
          <name val="Tahoma"/>
          <family val="2"/>
          <scheme val="minor"/>
        </font>
      </dxf>
    </rfmt>
    <rfmt sheetId="3" sqref="B256" start="0" length="0">
      <dxf>
        <font>
          <sz val="10"/>
          <color theme="1"/>
          <name val="Tahoma"/>
          <family val="2"/>
          <scheme val="minor"/>
        </font>
      </dxf>
    </rfmt>
    <rfmt sheetId="3" sqref="B257" start="0" length="0">
      <dxf>
        <font>
          <sz val="10"/>
          <color theme="1"/>
          <name val="Tahoma"/>
          <family val="2"/>
          <scheme val="minor"/>
        </font>
      </dxf>
    </rfmt>
    <rfmt sheetId="3" sqref="B258" start="0" length="0">
      <dxf>
        <font>
          <sz val="10"/>
          <color theme="1"/>
          <name val="Tahoma"/>
          <family val="2"/>
          <scheme val="minor"/>
        </font>
      </dxf>
    </rfmt>
    <rfmt sheetId="3" sqref="B259" start="0" length="0">
      <dxf>
        <font>
          <sz val="10"/>
          <color theme="1"/>
          <name val="Tahoma"/>
          <family val="2"/>
          <scheme val="minor"/>
        </font>
      </dxf>
    </rfmt>
    <rfmt sheetId="3" sqref="B260" start="0" length="0">
      <dxf>
        <font>
          <sz val="10"/>
          <color theme="1"/>
          <name val="Tahoma"/>
          <family val="2"/>
          <scheme val="minor"/>
        </font>
      </dxf>
    </rfmt>
    <rfmt sheetId="3" sqref="B261" start="0" length="0">
      <dxf>
        <font>
          <sz val="10"/>
          <color theme="1"/>
          <name val="Tahoma"/>
          <family val="2"/>
          <scheme val="minor"/>
        </font>
      </dxf>
    </rfmt>
    <rfmt sheetId="3" sqref="B262" start="0" length="0">
      <dxf>
        <font>
          <sz val="10"/>
          <color theme="1"/>
          <name val="Tahoma"/>
          <family val="2"/>
          <scheme val="minor"/>
        </font>
      </dxf>
    </rfmt>
    <rfmt sheetId="3" sqref="B263" start="0" length="0">
      <dxf>
        <font>
          <sz val="10"/>
          <color theme="1"/>
          <name val="Tahoma"/>
          <family val="2"/>
          <scheme val="minor"/>
        </font>
      </dxf>
    </rfmt>
    <rfmt sheetId="3" sqref="B264" start="0" length="0">
      <dxf>
        <font>
          <sz val="10"/>
          <color theme="1"/>
          <name val="Tahoma"/>
          <family val="2"/>
          <scheme val="minor"/>
        </font>
      </dxf>
    </rfmt>
    <rfmt sheetId="3" sqref="B265" start="0" length="0">
      <dxf>
        <font>
          <sz val="10"/>
          <color theme="1"/>
          <name val="Tahoma"/>
          <family val="2"/>
          <scheme val="minor"/>
        </font>
      </dxf>
    </rfmt>
    <rfmt sheetId="3" sqref="B266" start="0" length="0">
      <dxf>
        <font>
          <sz val="10"/>
          <color theme="1"/>
          <name val="Tahoma"/>
          <family val="2"/>
          <scheme val="minor"/>
        </font>
      </dxf>
    </rfmt>
    <rfmt sheetId="3" sqref="B267" start="0" length="0">
      <dxf>
        <font>
          <sz val="10"/>
          <color theme="1"/>
          <name val="Tahoma"/>
          <family val="2"/>
          <scheme val="minor"/>
        </font>
      </dxf>
    </rfmt>
    <rfmt sheetId="3" sqref="B268" start="0" length="0">
      <dxf>
        <font>
          <sz val="10"/>
          <color theme="1"/>
          <name val="Tahoma"/>
          <family val="2"/>
          <scheme val="minor"/>
        </font>
      </dxf>
    </rfmt>
    <rfmt sheetId="3" sqref="B269" start="0" length="0">
      <dxf>
        <font>
          <sz val="10"/>
          <color theme="1"/>
          <name val="Tahoma"/>
          <family val="2"/>
          <scheme val="minor"/>
        </font>
      </dxf>
    </rfmt>
    <rfmt sheetId="3" sqref="B270" start="0" length="0">
      <dxf>
        <font>
          <sz val="10"/>
          <color theme="1"/>
          <name val="Tahoma"/>
          <family val="2"/>
          <scheme val="minor"/>
        </font>
      </dxf>
    </rfmt>
    <rfmt sheetId="3" sqref="B271" start="0" length="0">
      <dxf>
        <font>
          <sz val="10"/>
          <color theme="1"/>
          <name val="Tahoma"/>
          <family val="2"/>
          <scheme val="minor"/>
        </font>
      </dxf>
    </rfmt>
    <rfmt sheetId="3" sqref="B272" start="0" length="0">
      <dxf>
        <font>
          <sz val="10"/>
          <color theme="1"/>
          <name val="Tahoma"/>
          <family val="2"/>
          <scheme val="minor"/>
        </font>
      </dxf>
    </rfmt>
    <rfmt sheetId="3" sqref="B273" start="0" length="0">
      <dxf>
        <font>
          <sz val="10"/>
          <color theme="1"/>
          <name val="Tahoma"/>
          <family val="2"/>
          <scheme val="minor"/>
        </font>
      </dxf>
    </rfmt>
    <rfmt sheetId="3" sqref="B274" start="0" length="0">
      <dxf>
        <font>
          <sz val="10"/>
          <color theme="1"/>
          <name val="Tahoma"/>
          <family val="2"/>
          <scheme val="minor"/>
        </font>
      </dxf>
    </rfmt>
    <rfmt sheetId="3" sqref="B275" start="0" length="0">
      <dxf>
        <font>
          <sz val="10"/>
          <color theme="1"/>
          <name val="Tahoma"/>
          <family val="2"/>
          <scheme val="minor"/>
        </font>
      </dxf>
    </rfmt>
    <rfmt sheetId="3" sqref="B276" start="0" length="0">
      <dxf>
        <font>
          <sz val="10"/>
          <color theme="1"/>
          <name val="Tahoma"/>
          <family val="2"/>
          <scheme val="minor"/>
        </font>
      </dxf>
    </rfmt>
    <rfmt sheetId="3" sqref="B277" start="0" length="0">
      <dxf>
        <font>
          <sz val="10"/>
          <color theme="1"/>
          <name val="Tahoma"/>
          <family val="2"/>
          <scheme val="minor"/>
        </font>
      </dxf>
    </rfmt>
    <rfmt sheetId="3" sqref="B278" start="0" length="0">
      <dxf>
        <font>
          <sz val="10"/>
          <color theme="1"/>
          <name val="Tahoma"/>
          <family val="2"/>
          <scheme val="minor"/>
        </font>
      </dxf>
    </rfmt>
    <rfmt sheetId="3" sqref="B279" start="0" length="0">
      <dxf>
        <font>
          <sz val="10"/>
          <color theme="1"/>
          <name val="Tahoma"/>
          <family val="2"/>
          <scheme val="minor"/>
        </font>
      </dxf>
    </rfmt>
    <rfmt sheetId="3" sqref="B280" start="0" length="0">
      <dxf>
        <font>
          <sz val="10"/>
          <color theme="1"/>
          <name val="Tahoma"/>
          <family val="2"/>
          <scheme val="minor"/>
        </font>
      </dxf>
    </rfmt>
  </rrc>
  <rcc rId="898" sId="3">
    <nc r="B2" t="inlineStr">
      <is>
        <t>Human Capital</t>
      </is>
    </nc>
  </rcc>
  <rcc rId="899" sId="3">
    <oc r="A71" t="inlineStr">
      <is>
        <t>3.4.3</t>
      </is>
    </oc>
    <nc r="A71"/>
  </rcc>
  <rcc rId="900" sId="3" numFmtId="3">
    <oc r="E8">
      <v>5489</v>
    </oc>
    <nc r="E8"/>
  </rcc>
  <rcc rId="901" sId="3" numFmtId="3">
    <oc r="G8">
      <v>5738</v>
    </oc>
    <nc r="G8"/>
  </rcc>
  <rcc rId="902" sId="3" numFmtId="3">
    <oc r="I8">
      <v>6289</v>
    </oc>
    <nc r="I8"/>
  </rcc>
  <rcc rId="903" sId="3" numFmtId="3">
    <oc r="E9">
      <v>4223</v>
    </oc>
    <nc r="E9"/>
  </rcc>
  <rcc rId="904" sId="3" numFmtId="3">
    <oc r="F9">
      <v>1266</v>
    </oc>
    <nc r="F9"/>
  </rcc>
  <rcc rId="905" sId="3" numFmtId="3">
    <oc r="G9">
      <v>4422</v>
    </oc>
    <nc r="G9"/>
  </rcc>
  <rcc rId="906" sId="3" numFmtId="3">
    <oc r="H9">
      <v>1316</v>
    </oc>
    <nc r="H9"/>
  </rcc>
  <rcc rId="907" sId="3" numFmtId="3">
    <oc r="I9">
      <v>4822</v>
    </oc>
    <nc r="I9"/>
  </rcc>
  <rcc rId="908" sId="3" numFmtId="3">
    <oc r="J9">
      <v>1467</v>
    </oc>
    <nc r="J9"/>
  </rcc>
  <rcc rId="909" sId="3" numFmtId="3">
    <oc r="E10">
      <v>5489</v>
    </oc>
    <nc r="E10"/>
  </rcc>
  <rcc rId="910" sId="3" numFmtId="3">
    <oc r="G10">
      <v>5738</v>
    </oc>
    <nc r="G10"/>
  </rcc>
  <rcc rId="911" sId="3" numFmtId="3">
    <oc r="I10">
      <v>6289</v>
    </oc>
    <nc r="I10"/>
  </rcc>
  <rcc rId="912" sId="3" numFmtId="3">
    <oc r="E11">
      <v>4223</v>
    </oc>
    <nc r="E11"/>
  </rcc>
  <rcc rId="913" sId="3" numFmtId="3">
    <oc r="F11">
      <v>1266</v>
    </oc>
    <nc r="F11"/>
  </rcc>
  <rcc rId="914" sId="3" numFmtId="3">
    <oc r="G11">
      <v>4422</v>
    </oc>
    <nc r="G11"/>
  </rcc>
  <rcc rId="915" sId="3" numFmtId="3">
    <oc r="H11">
      <v>1316</v>
    </oc>
    <nc r="H11"/>
  </rcc>
  <rcc rId="916" sId="3" numFmtId="3">
    <oc r="I11">
      <v>4822</v>
    </oc>
    <nc r="I11"/>
  </rcc>
  <rcc rId="917" sId="3" numFmtId="3">
    <oc r="J11">
      <v>1467</v>
    </oc>
    <nc r="J11"/>
  </rcc>
  <rcc rId="918" sId="3">
    <oc r="E12">
      <v>0</v>
    </oc>
    <nc r="E12"/>
  </rcc>
  <rcc rId="919" sId="3">
    <oc r="G12">
      <v>0</v>
    </oc>
    <nc r="G12"/>
  </rcc>
  <rcc rId="920" sId="3">
    <oc r="I12">
      <v>0</v>
    </oc>
    <nc r="I12"/>
  </rcc>
  <rcc rId="921" sId="3">
    <oc r="E13">
      <v>0</v>
    </oc>
    <nc r="E13"/>
  </rcc>
  <rcc rId="922" sId="3">
    <oc r="F13">
      <v>0</v>
    </oc>
    <nc r="F13"/>
  </rcc>
  <rcc rId="923" sId="3">
    <oc r="G13">
      <v>0</v>
    </oc>
    <nc r="G13"/>
  </rcc>
  <rcc rId="924" sId="3">
    <oc r="H13">
      <v>0</v>
    </oc>
    <nc r="H13"/>
  </rcc>
  <rcc rId="925" sId="3">
    <oc r="I13">
      <v>0</v>
    </oc>
    <nc r="I13"/>
  </rcc>
  <rcc rId="926" sId="3">
    <oc r="J13">
      <v>0</v>
    </oc>
    <nc r="J13"/>
  </rcc>
  <rcc rId="927" sId="3">
    <oc r="E14">
      <v>0</v>
    </oc>
    <nc r="E14"/>
  </rcc>
  <rcc rId="928" sId="3">
    <oc r="G14">
      <v>0</v>
    </oc>
    <nc r="G14"/>
  </rcc>
  <rcc rId="929" sId="3">
    <oc r="I14">
      <v>0</v>
    </oc>
    <nc r="I14"/>
  </rcc>
  <rcc rId="930" sId="3">
    <oc r="E15">
      <v>0</v>
    </oc>
    <nc r="E15"/>
  </rcc>
  <rcc rId="931" sId="3">
    <oc r="F15">
      <v>0</v>
    </oc>
    <nc r="F15"/>
  </rcc>
  <rcc rId="932" sId="3">
    <oc r="G15">
      <v>0</v>
    </oc>
    <nc r="G15"/>
  </rcc>
  <rcc rId="933" sId="3">
    <oc r="H15">
      <v>0</v>
    </oc>
    <nc r="H15"/>
  </rcc>
  <rcc rId="934" sId="3">
    <oc r="I15">
      <v>0</v>
    </oc>
    <nc r="I15"/>
  </rcc>
  <rcc rId="935" sId="3">
    <oc r="J15">
      <v>0</v>
    </oc>
    <nc r="J15"/>
  </rcc>
  <rcc rId="936" sId="3" numFmtId="3">
    <oc r="E17">
      <v>4001</v>
    </oc>
    <nc r="E17"/>
  </rcc>
  <rcc rId="937" sId="3">
    <oc r="F17">
      <v>885</v>
    </oc>
    <nc r="F17"/>
  </rcc>
  <rcc rId="938" sId="3" numFmtId="3">
    <oc r="G17">
      <v>4185</v>
    </oc>
    <nc r="G17"/>
  </rcc>
  <rcc rId="939" sId="3">
    <oc r="H17">
      <v>901</v>
    </oc>
    <nc r="H17"/>
  </rcc>
  <rcc rId="940" sId="3" numFmtId="3">
    <oc r="I17">
      <v>4572</v>
    </oc>
    <nc r="I17"/>
  </rcc>
  <rcc rId="941" sId="3" numFmtId="3">
    <oc r="J17">
      <v>1018</v>
    </oc>
    <nc r="J17"/>
  </rcc>
  <rcc rId="942" sId="3">
    <oc r="E18">
      <v>222</v>
    </oc>
    <nc r="E18"/>
  </rcc>
  <rcc rId="943" sId="3">
    <oc r="F18">
      <v>381</v>
    </oc>
    <nc r="F18"/>
  </rcc>
  <rcc rId="944" sId="3">
    <oc r="G18">
      <v>225</v>
    </oc>
    <nc r="G18"/>
  </rcc>
  <rcc rId="945" sId="3">
    <oc r="H18">
      <v>409</v>
    </oc>
    <nc r="H18"/>
  </rcc>
  <rcc rId="946" sId="3">
    <oc r="I18">
      <v>231</v>
    </oc>
    <nc r="I18"/>
  </rcc>
  <rcc rId="947" sId="3">
    <oc r="J18">
      <v>441</v>
    </oc>
    <nc r="J18"/>
  </rcc>
  <rcc rId="948" sId="3">
    <oc r="E19">
      <v>0</v>
    </oc>
    <nc r="E19"/>
  </rcc>
  <rcc rId="949" sId="3">
    <oc r="F19">
      <v>0</v>
    </oc>
    <nc r="F19"/>
  </rcc>
  <rcc rId="950" sId="3">
    <oc r="G19">
      <v>12</v>
    </oc>
    <nc r="G19"/>
  </rcc>
  <rcc rId="951" sId="3">
    <oc r="H19">
      <v>6</v>
    </oc>
    <nc r="H19"/>
  </rcc>
  <rcc rId="952" sId="3">
    <oc r="I19">
      <v>19</v>
    </oc>
    <nc r="I19"/>
  </rcc>
  <rcc rId="953" sId="3">
    <oc r="J19">
      <v>8</v>
    </oc>
    <nc r="J19"/>
  </rcc>
  <rcc rId="954" sId="3" numFmtId="3">
    <oc r="E21">
      <v>3787</v>
    </oc>
    <nc r="E21"/>
  </rcc>
  <rcc rId="955" sId="3" numFmtId="3">
    <oc r="F21">
      <v>1229</v>
    </oc>
    <nc r="F21"/>
  </rcc>
  <rcc rId="956" sId="3" numFmtId="3">
    <oc r="G21">
      <v>3760</v>
    </oc>
    <nc r="G21"/>
  </rcc>
  <rcc rId="957" sId="3" numFmtId="3">
    <oc r="H21">
      <v>1258</v>
    </oc>
    <nc r="H21"/>
  </rcc>
  <rcc rId="958" sId="3" numFmtId="3">
    <oc r="I21">
      <v>4012</v>
    </oc>
    <nc r="I21"/>
  </rcc>
  <rcc rId="959" sId="3" numFmtId="3">
    <oc r="J21">
      <v>1360</v>
    </oc>
    <nc r="J21"/>
  </rcc>
  <rcc rId="960" sId="3">
    <oc r="E22" t="inlineStr">
      <is>
        <t>NA</t>
      </is>
    </oc>
    <nc r="E22"/>
  </rcc>
  <rcc rId="961" sId="3">
    <oc r="F22" t="inlineStr">
      <is>
        <t>NA</t>
      </is>
    </oc>
    <nc r="F22"/>
  </rcc>
  <rcc rId="962" sId="3">
    <oc r="G22" t="inlineStr">
      <is>
        <t>NA</t>
      </is>
    </oc>
    <nc r="G22"/>
  </rcc>
  <rcc rId="963" sId="3">
    <oc r="H22" t="inlineStr">
      <is>
        <t>NA</t>
      </is>
    </oc>
    <nc r="H22"/>
  </rcc>
  <rcc rId="964" sId="3">
    <oc r="I22" t="inlineStr">
      <is>
        <t>NA</t>
      </is>
    </oc>
    <nc r="I22"/>
  </rcc>
  <rcc rId="965" sId="3">
    <oc r="J22" t="inlineStr">
      <is>
        <t>NA</t>
      </is>
    </oc>
    <nc r="J22"/>
  </rcc>
  <rcc rId="966" sId="3">
    <oc r="E23" t="inlineStr">
      <is>
        <t>NA</t>
      </is>
    </oc>
    <nc r="E23"/>
  </rcc>
  <rcc rId="967" sId="3">
    <oc r="F23" t="inlineStr">
      <is>
        <t>NA</t>
      </is>
    </oc>
    <nc r="F23"/>
  </rcc>
  <rcc rId="968" sId="3">
    <oc r="G23" t="inlineStr">
      <is>
        <t>NA</t>
      </is>
    </oc>
    <nc r="G23"/>
  </rcc>
  <rcc rId="969" sId="3">
    <oc r="H23" t="inlineStr">
      <is>
        <t>NA</t>
      </is>
    </oc>
    <nc r="H23"/>
  </rcc>
  <rcc rId="970" sId="3">
    <oc r="I23" t="inlineStr">
      <is>
        <t>NA</t>
      </is>
    </oc>
    <nc r="I23"/>
  </rcc>
  <rcc rId="971" sId="3">
    <oc r="J23" t="inlineStr">
      <is>
        <t>NA</t>
      </is>
    </oc>
    <nc r="J23"/>
  </rcc>
  <rcc rId="972" sId="3">
    <oc r="E24" t="inlineStr">
      <is>
        <t>NA</t>
      </is>
    </oc>
    <nc r="E24"/>
  </rcc>
  <rcc rId="973" sId="3">
    <oc r="F24" t="inlineStr">
      <is>
        <t>NA</t>
      </is>
    </oc>
    <nc r="F24"/>
  </rcc>
  <rcc rId="974" sId="3">
    <oc r="G24" t="inlineStr">
      <is>
        <t>NA</t>
      </is>
    </oc>
    <nc r="G24"/>
  </rcc>
  <rcc rId="975" sId="3">
    <oc r="H24" t="inlineStr">
      <is>
        <t>NA</t>
      </is>
    </oc>
    <nc r="H24"/>
  </rcc>
  <rcc rId="976" sId="3">
    <oc r="I24" t="inlineStr">
      <is>
        <t>NA</t>
      </is>
    </oc>
    <nc r="I24"/>
  </rcc>
  <rcc rId="977" sId="3">
    <oc r="J24" t="inlineStr">
      <is>
        <t>NA</t>
      </is>
    </oc>
    <nc r="J24"/>
  </rcc>
  <rcc rId="978" sId="3">
    <oc r="E25">
      <v>436</v>
    </oc>
    <nc r="E25"/>
  </rcc>
  <rcc rId="979" sId="3">
    <oc r="F25">
      <v>37</v>
    </oc>
    <nc r="F25"/>
  </rcc>
  <rcc rId="980" sId="3">
    <oc r="G25">
      <v>662</v>
    </oc>
    <nc r="G25"/>
  </rcc>
  <rcc rId="981" sId="3">
    <oc r="H25">
      <v>58</v>
    </oc>
    <nc r="H25"/>
  </rcc>
  <rcc rId="982" sId="3">
    <oc r="I25">
      <v>810</v>
    </oc>
    <nc r="I25"/>
  </rcc>
  <rcc rId="983" sId="3">
    <oc r="J25">
      <v>107</v>
    </oc>
    <nc r="J25"/>
  </rcc>
  <rcc rId="984" sId="3">
    <oc r="E26" t="inlineStr">
      <is>
        <t>NA</t>
      </is>
    </oc>
    <nc r="E26"/>
  </rcc>
  <rcc rId="985" sId="3">
    <oc r="F26" t="inlineStr">
      <is>
        <t>NA</t>
      </is>
    </oc>
    <nc r="F26"/>
  </rcc>
  <rcc rId="986" sId="3">
    <oc r="G26" t="inlineStr">
      <is>
        <t>NA</t>
      </is>
    </oc>
    <nc r="G26"/>
  </rcc>
  <rcc rId="987" sId="3">
    <oc r="H26" t="inlineStr">
      <is>
        <t>NA</t>
      </is>
    </oc>
    <nc r="H26"/>
  </rcc>
  <rcc rId="988" sId="3">
    <oc r="I26" t="inlineStr">
      <is>
        <t>NA</t>
      </is>
    </oc>
    <nc r="I26"/>
  </rcc>
  <rcc rId="989" sId="3">
    <oc r="J26" t="inlineStr">
      <is>
        <t>NA</t>
      </is>
    </oc>
    <nc r="J26"/>
  </rcc>
  <rcc rId="990" sId="3">
    <oc r="E27" t="inlineStr">
      <is>
        <t>NA</t>
      </is>
    </oc>
    <nc r="E27"/>
  </rcc>
  <rcc rId="991" sId="3">
    <oc r="F27" t="inlineStr">
      <is>
        <t>NA</t>
      </is>
    </oc>
    <nc r="F27"/>
  </rcc>
  <rcc rId="992" sId="3">
    <oc r="G27" t="inlineStr">
      <is>
        <t>NA</t>
      </is>
    </oc>
    <nc r="G27"/>
  </rcc>
  <rcc rId="993" sId="3">
    <oc r="H27" t="inlineStr">
      <is>
        <t>NA</t>
      </is>
    </oc>
    <nc r="H27"/>
  </rcc>
  <rcc rId="994" sId="3">
    <oc r="I27" t="inlineStr">
      <is>
        <t>NA</t>
      </is>
    </oc>
    <nc r="I27"/>
  </rcc>
  <rcc rId="995" sId="3">
    <oc r="J27" t="inlineStr">
      <is>
        <t>NA</t>
      </is>
    </oc>
    <nc r="J27"/>
  </rcc>
  <rcc rId="996" sId="3">
    <oc r="E28" t="inlineStr">
      <is>
        <t>NA</t>
      </is>
    </oc>
    <nc r="E28"/>
  </rcc>
  <rcc rId="997" sId="3">
    <oc r="F28" t="inlineStr">
      <is>
        <t>NA</t>
      </is>
    </oc>
    <nc r="F28"/>
  </rcc>
  <rcc rId="998" sId="3">
    <oc r="G28" t="inlineStr">
      <is>
        <t>NA</t>
      </is>
    </oc>
    <nc r="G28"/>
  </rcc>
  <rcc rId="999" sId="3">
    <oc r="H28" t="inlineStr">
      <is>
        <t>NA</t>
      </is>
    </oc>
    <nc r="H28"/>
  </rcc>
  <rcc rId="1000" sId="3">
    <oc r="I28" t="inlineStr">
      <is>
        <t>NA</t>
      </is>
    </oc>
    <nc r="I28"/>
  </rcc>
  <rcc rId="1001" sId="3">
    <oc r="J28" t="inlineStr">
      <is>
        <t xml:space="preserve"> NA</t>
      </is>
    </oc>
    <nc r="J28"/>
  </rcc>
  <rcc rId="1002" sId="3" numFmtId="3">
    <oc r="E30">
      <v>4223</v>
    </oc>
    <nc r="E30"/>
  </rcc>
  <rcc rId="1003" sId="3" numFmtId="3">
    <oc r="F30">
      <v>1266</v>
    </oc>
    <nc r="F30"/>
  </rcc>
  <rcc rId="1004" sId="3" numFmtId="3">
    <oc r="G30">
      <v>4422</v>
    </oc>
    <nc r="G30"/>
  </rcc>
  <rcc rId="1005" sId="3" numFmtId="3">
    <oc r="H30">
      <v>1316</v>
    </oc>
    <nc r="H30"/>
  </rcc>
  <rcc rId="1006" sId="3" numFmtId="3">
    <oc r="I30">
      <v>4822</v>
    </oc>
    <nc r="I30"/>
  </rcc>
  <rcc rId="1007" sId="3" numFmtId="3">
    <oc r="J30">
      <v>1467</v>
    </oc>
    <nc r="J30"/>
  </rcc>
  <rcc rId="1008" sId="3">
    <oc r="E31">
      <v>0</v>
    </oc>
    <nc r="E31"/>
  </rcc>
  <rcc rId="1009" sId="3">
    <oc r="F31">
      <v>0</v>
    </oc>
    <nc r="F31"/>
  </rcc>
  <rcc rId="1010" sId="3">
    <oc r="G31">
      <v>0</v>
    </oc>
    <nc r="G31"/>
  </rcc>
  <rcc rId="1011" sId="3">
    <oc r="H31">
      <v>0</v>
    </oc>
    <nc r="H31"/>
  </rcc>
  <rcc rId="1012" sId="3">
    <oc r="I31">
      <v>0</v>
    </oc>
    <nc r="I31"/>
  </rcc>
  <rcc rId="1013" sId="3">
    <oc r="J31">
      <v>0</v>
    </oc>
    <nc r="J31"/>
  </rcc>
  <rcc rId="1014" sId="3">
    <oc r="E33">
      <v>15.52</v>
    </oc>
    <nc r="E33"/>
  </rcc>
  <rcc rId="1015" sId="3">
    <oc r="F33">
      <v>6.1</v>
    </oc>
    <nc r="F33"/>
  </rcc>
  <rcc rId="1016" sId="3">
    <oc r="G33">
      <v>13.86</v>
    </oc>
    <nc r="G33"/>
  </rcc>
  <rcc rId="1017" sId="3">
    <oc r="H33">
      <v>5.32</v>
    </oc>
    <nc r="H33"/>
  </rcc>
  <rcc rId="1018" sId="3">
    <oc r="I33">
      <v>12.85</v>
    </oc>
    <nc r="I33"/>
  </rcc>
  <rcc rId="1019" sId="3">
    <oc r="J33">
      <v>4.37</v>
    </oc>
    <nc r="J33"/>
  </rcc>
  <rcc rId="1020" sId="3">
    <oc r="E34">
      <v>852</v>
    </oc>
    <nc r="E34"/>
  </rcc>
  <rcc rId="1021" sId="3">
    <oc r="F34">
      <v>335</v>
    </oc>
    <nc r="F34"/>
  </rcc>
  <rcc rId="1022" sId="3">
    <oc r="G34">
      <v>795</v>
    </oc>
    <nc r="G34"/>
  </rcc>
  <rcc rId="1023" sId="3">
    <oc r="H34">
      <v>305</v>
    </oc>
    <nc r="H34"/>
  </rcc>
  <rcc rId="1024" sId="3">
    <oc r="I34">
      <v>808</v>
    </oc>
    <nc r="I34"/>
  </rcc>
  <rcc rId="1025" sId="3">
    <oc r="J34">
      <v>275</v>
    </oc>
    <nc r="J34"/>
  </rcc>
  <rcc rId="1026" sId="3">
    <oc r="E35">
      <v>54.62</v>
    </oc>
    <nc r="E35"/>
  </rcc>
  <rcc rId="1027" sId="3">
    <oc r="F35">
      <v>15.61</v>
    </oc>
    <nc r="F35"/>
  </rcc>
  <rcc rId="1028" sId="3">
    <oc r="G35">
      <v>54.32</v>
    </oc>
    <nc r="G35"/>
  </rcc>
  <rcc rId="1029" sId="3">
    <oc r="H35">
      <v>15.67</v>
    </oc>
    <nc r="H35"/>
  </rcc>
  <rcc rId="1030" sId="3">
    <oc r="I35">
      <v>54.54</v>
    </oc>
    <nc r="I35"/>
  </rcc>
  <rcc rId="1031" sId="3">
    <oc r="J35">
      <v>16.809999999999999</v>
    </oc>
    <nc r="J35"/>
  </rcc>
  <rcc rId="1032" sId="3" numFmtId="3">
    <oc r="E36">
      <v>2998</v>
    </oc>
    <nc r="E36"/>
  </rcc>
  <rcc rId="1033" sId="3">
    <oc r="F36">
      <v>857</v>
    </oc>
    <nc r="F36"/>
  </rcc>
  <rcc rId="1034" sId="3" numFmtId="3">
    <oc r="G36">
      <v>3117</v>
    </oc>
    <nc r="G36"/>
  </rcc>
  <rcc rId="1035" sId="3">
    <oc r="H36">
      <v>899</v>
    </oc>
    <nc r="H36"/>
  </rcc>
  <rcc rId="1036" sId="3" numFmtId="3">
    <oc r="I36">
      <v>3430</v>
    </oc>
    <nc r="I36"/>
  </rcc>
  <rcc rId="1037" sId="3" numFmtId="3">
    <oc r="J36">
      <v>1057</v>
    </oc>
    <nc r="J36"/>
  </rcc>
  <rcc rId="1038" sId="3">
    <oc r="E37">
      <v>6.8</v>
    </oc>
    <nc r="E37"/>
  </rcc>
  <rcc rId="1039" sId="3">
    <oc r="F37">
      <v>1.35</v>
    </oc>
    <nc r="F37"/>
  </rcc>
  <rcc rId="1040" sId="3">
    <oc r="G37">
      <v>8.89</v>
    </oc>
    <nc r="G37"/>
  </rcc>
  <rcc rId="1041" sId="3">
    <oc r="H37">
      <v>1.95</v>
    </oc>
    <nc r="H37"/>
  </rcc>
  <rcc rId="1042" sId="3">
    <oc r="I37">
      <v>9.2899999999999991</v>
    </oc>
    <nc r="I37"/>
  </rcc>
  <rcc rId="1043" sId="3">
    <oc r="J37">
      <v>2.15</v>
    </oc>
    <nc r="J37"/>
  </rcc>
  <rcc rId="1044" sId="3">
    <oc r="E38">
      <v>373</v>
    </oc>
    <nc r="E38"/>
  </rcc>
  <rcc rId="1045" sId="3">
    <oc r="F38">
      <v>74</v>
    </oc>
    <nc r="F38"/>
  </rcc>
  <rcc rId="1046" sId="3">
    <oc r="G38">
      <v>510</v>
    </oc>
    <nc r="G38"/>
  </rcc>
  <rcc rId="1047" sId="3">
    <oc r="H38">
      <v>112</v>
    </oc>
    <nc r="H38"/>
  </rcc>
  <rcc rId="1048" sId="3">
    <oc r="I38">
      <v>584</v>
    </oc>
    <nc r="I38"/>
  </rcc>
  <rcc rId="1049" sId="3">
    <oc r="J38">
      <v>135</v>
    </oc>
    <nc r="J38"/>
  </rcc>
  <rcc rId="1050" sId="3">
    <oc r="E40">
      <v>2.08</v>
    </oc>
    <nc r="E40"/>
  </rcc>
  <rcc rId="1051" sId="3">
    <oc r="F40">
      <v>0.49</v>
    </oc>
    <nc r="F40"/>
  </rcc>
  <rcc rId="1052" sId="3">
    <oc r="G40">
      <v>0.84</v>
    </oc>
    <nc r="G40"/>
  </rcc>
  <rcc rId="1053" sId="3">
    <oc r="H40">
      <v>0.12</v>
    </oc>
    <nc r="H40"/>
  </rcc>
  <rcc rId="1054" sId="3">
    <oc r="I40">
      <v>0.78</v>
    </oc>
    <nc r="I40"/>
  </rcc>
  <rcc rId="1055" sId="3">
    <oc r="J40">
      <v>0.17</v>
    </oc>
    <nc r="J40"/>
  </rcc>
  <rcc rId="1056" sId="3">
    <oc r="E41">
      <v>114</v>
    </oc>
    <nc r="E41"/>
  </rcc>
  <rcc rId="1057" sId="3">
    <oc r="F41">
      <v>27</v>
    </oc>
    <nc r="F41"/>
  </rcc>
  <rcc rId="1058" sId="3">
    <oc r="G41">
      <v>48</v>
    </oc>
    <nc r="G41"/>
  </rcc>
  <rcc rId="1059" sId="3">
    <oc r="H41">
      <v>7</v>
    </oc>
    <nc r="H41"/>
  </rcc>
  <rcc rId="1060" sId="3">
    <oc r="I41">
      <v>49</v>
    </oc>
    <nc r="I41"/>
  </rcc>
  <rcc rId="1061" sId="3">
    <oc r="J41">
      <v>11</v>
    </oc>
    <nc r="J41"/>
  </rcc>
  <rcc rId="1062" sId="3">
    <oc r="E42">
      <v>5.96</v>
    </oc>
    <nc r="E42"/>
  </rcc>
  <rcc rId="1063" sId="3">
    <oc r="F42">
      <v>1.84</v>
    </oc>
    <nc r="F42"/>
  </rcc>
  <rcc rId="1064" sId="3">
    <oc r="G42">
      <v>7.86</v>
    </oc>
    <nc r="G42"/>
  </rcc>
  <rcc rId="1065" sId="3">
    <oc r="H42">
      <v>2.6</v>
    </oc>
    <nc r="H42"/>
  </rcc>
  <rcc rId="1066" sId="3">
    <oc r="I42">
      <v>7.46</v>
    </oc>
    <nc r="I42"/>
  </rcc>
  <rcc rId="1067" sId="3">
    <oc r="J42">
      <v>2.67</v>
    </oc>
    <nc r="J42"/>
  </rcc>
  <rcc rId="1068" sId="3">
    <oc r="E43">
      <v>327</v>
    </oc>
    <nc r="E43"/>
  </rcc>
  <rcc rId="1069" sId="3">
    <oc r="F43">
      <v>101</v>
    </oc>
    <nc r="F43"/>
  </rcc>
  <rcc rId="1070" sId="3">
    <oc r="G43">
      <v>451</v>
    </oc>
    <nc r="G43"/>
  </rcc>
  <rcc rId="1071" sId="3">
    <oc r="H43">
      <v>149</v>
    </oc>
    <nc r="H43"/>
  </rcc>
  <rcc rId="1072" sId="3">
    <oc r="I43">
      <v>469</v>
    </oc>
    <nc r="I43"/>
  </rcc>
  <rcc rId="1073" sId="3">
    <oc r="J43">
      <v>168</v>
    </oc>
    <nc r="J43"/>
  </rcc>
  <rcc rId="1074" sId="3">
    <oc r="E44">
      <v>12.22</v>
    </oc>
    <nc r="E44"/>
  </rcc>
  <rcc rId="1075" sId="3">
    <oc r="F44">
      <v>4.6100000000000003</v>
    </oc>
    <nc r="F44"/>
  </rcc>
  <rcc rId="1076" sId="3">
    <oc r="G44">
      <v>14.97</v>
    </oc>
    <nc r="G44"/>
  </rcc>
  <rcc rId="1077" sId="3">
    <oc r="H44">
      <v>5.45</v>
    </oc>
    <nc r="H44"/>
  </rcc>
  <rcc rId="1078" sId="3">
    <oc r="I44">
      <v>12.4</v>
    </oc>
    <nc r="I44"/>
  </rcc>
  <rcc rId="1079" sId="3">
    <oc r="J44">
      <v>5.2</v>
    </oc>
    <nc r="J44"/>
  </rcc>
  <rcc rId="1080" sId="3">
    <oc r="E45">
      <v>671</v>
    </oc>
    <nc r="E45"/>
  </rcc>
  <rcc rId="1081" sId="3">
    <oc r="F45">
      <v>253</v>
    </oc>
    <nc r="F45"/>
  </rcc>
  <rcc rId="1082" sId="3">
    <oc r="G45">
      <v>859</v>
    </oc>
    <nc r="G45"/>
  </rcc>
  <rcc rId="1083" sId="3">
    <oc r="H45">
      <v>313</v>
    </oc>
    <nc r="H45"/>
  </rcc>
  <rcc rId="1084" sId="3">
    <oc r="I45">
      <v>780</v>
    </oc>
    <nc r="I45"/>
  </rcc>
  <rcc rId="1085" sId="3">
    <oc r="J45">
      <v>327</v>
    </oc>
    <nc r="J45"/>
  </rcc>
  <rcc rId="1086" sId="3">
    <oc r="E46">
      <v>56.48</v>
    </oc>
    <nc r="E46"/>
  </rcc>
  <rcc rId="1087" sId="3">
    <oc r="F46">
      <v>16.100000000000001</v>
    </oc>
    <nc r="F46"/>
  </rcc>
  <rcc rId="1088" sId="3">
    <oc r="G46">
      <v>41.86</v>
    </oc>
    <nc r="G46"/>
  </rcc>
  <rcc rId="1089" sId="3">
    <oc r="H46">
      <v>13.75</v>
    </oc>
    <nc r="H46"/>
  </rcc>
  <rcc rId="1090" sId="3">
    <oc r="I46">
      <v>47.83</v>
    </oc>
    <nc r="I46"/>
  </rcc>
  <rcc rId="1091" sId="3">
    <oc r="J46">
      <v>14.39</v>
    </oc>
    <nc r="J46"/>
  </rcc>
  <rcc rId="1092" sId="3" numFmtId="3">
    <oc r="E47">
      <v>3100</v>
    </oc>
    <nc r="E47"/>
  </rcc>
  <rcc rId="1093" sId="3">
    <oc r="F47">
      <v>884</v>
    </oc>
    <nc r="F47"/>
  </rcc>
  <rcc rId="1094" sId="3" numFmtId="3">
    <oc r="G47">
      <v>2402</v>
    </oc>
    <nc r="G47"/>
  </rcc>
  <rcc rId="1095" sId="3">
    <oc r="H47">
      <v>789</v>
    </oc>
    <nc r="H47"/>
  </rcc>
  <rcc rId="1096" sId="3" numFmtId="3">
    <oc r="I47">
      <v>3008</v>
    </oc>
    <nc r="I47"/>
  </rcc>
  <rcc rId="1097" sId="3">
    <oc r="J47">
      <v>905</v>
    </oc>
    <nc r="J47"/>
  </rcc>
  <rcc rId="1098" sId="3">
    <oc r="E48">
      <v>0.2</v>
    </oc>
    <nc r="E48"/>
  </rcc>
  <rcc rId="1099" sId="3">
    <oc r="F48">
      <v>0.02</v>
    </oc>
    <nc r="F48"/>
  </rcc>
  <rcc rId="1100" sId="3">
    <oc r="G48">
      <v>11.54</v>
    </oc>
    <nc r="G48"/>
  </rcc>
  <rcc rId="1101" sId="3">
    <oc r="H48">
      <v>1.01</v>
    </oc>
    <nc r="H48"/>
  </rcc>
  <rcc rId="1102" sId="3">
    <oc r="I48">
      <v>8.1999999999999993</v>
    </oc>
    <nc r="I48"/>
  </rcc>
  <rcc rId="1103" sId="3">
    <oc r="J48">
      <v>0.89</v>
    </oc>
    <nc r="J48"/>
  </rcc>
  <rcc rId="1104" sId="3">
    <oc r="E49">
      <v>11</v>
    </oc>
    <nc r="E49"/>
  </rcc>
  <rcc rId="1105" sId="3">
    <oc r="F49">
      <v>1</v>
    </oc>
    <nc r="F49"/>
  </rcc>
  <rcc rId="1106" sId="3">
    <oc r="G49">
      <v>662</v>
    </oc>
    <nc r="G49"/>
  </rcc>
  <rcc rId="1107" sId="3">
    <oc r="H49">
      <v>58</v>
    </oc>
    <nc r="H49"/>
  </rcc>
  <rcc rId="1108" sId="3">
    <oc r="I49">
      <v>516</v>
    </oc>
    <nc r="I49"/>
  </rcc>
  <rcc rId="1109" sId="3">
    <oc r="J49">
      <v>56</v>
    </oc>
    <nc r="J49"/>
  </rcc>
  <rcc rId="1110" sId="3">
    <oc r="E51">
      <v>578</v>
    </oc>
    <nc r="E51"/>
  </rcc>
  <rcc rId="1111" sId="3">
    <oc r="G51">
      <v>528</v>
    </oc>
    <nc r="G51"/>
  </rcc>
  <rcc rId="1112" sId="3">
    <oc r="I51">
      <v>366</v>
    </oc>
    <nc r="I51"/>
  </rcc>
  <rcc rId="1113" sId="3">
    <oc r="E52">
      <v>449</v>
    </oc>
    <nc r="E52"/>
  </rcc>
  <rcc rId="1114" sId="3">
    <oc r="F52">
      <v>129</v>
    </oc>
    <nc r="F52"/>
  </rcc>
  <rcc rId="1115" sId="3">
    <oc r="G52">
      <v>430</v>
    </oc>
    <nc r="G52"/>
  </rcc>
  <rcc rId="1116" sId="3">
    <oc r="H52">
      <v>98</v>
    </oc>
    <nc r="H52"/>
  </rcc>
  <rcc rId="1117" sId="3">
    <oc r="I52">
      <v>256</v>
    </oc>
    <nc r="I52"/>
  </rcc>
  <rcc rId="1118" sId="3">
    <oc r="J52">
      <v>110</v>
    </oc>
    <nc r="J52"/>
  </rcc>
  <rcc rId="1119" sId="3">
    <oc r="E53">
      <v>10.53</v>
    </oc>
    <nc r="E53"/>
  </rcc>
  <rcc rId="1120" sId="3">
    <oc r="G53">
      <v>9.1999999999999993</v>
    </oc>
    <nc r="G53"/>
  </rcc>
  <rcc rId="1121" sId="3">
    <oc r="I53">
      <v>5.82</v>
    </oc>
    <nc r="I53"/>
  </rcc>
  <rcc rId="1122" sId="3">
    <oc r="E54">
      <v>8.18</v>
    </oc>
    <nc r="E54"/>
  </rcc>
  <rcc rId="1123" sId="3">
    <oc r="F54">
      <v>2.35</v>
    </oc>
    <nc r="F54"/>
  </rcc>
  <rcc rId="1124" sId="3">
    <oc r="G54">
      <v>7.49</v>
    </oc>
    <nc r="G54"/>
  </rcc>
  <rcc rId="1125" sId="3">
    <oc r="H54">
      <v>1.71</v>
    </oc>
    <nc r="H54"/>
  </rcc>
  <rcc rId="1126" sId="3">
    <oc r="I54">
      <v>4.07</v>
    </oc>
    <nc r="I54"/>
  </rcc>
  <rcc rId="1127" sId="3">
    <oc r="J54">
      <v>1.75</v>
    </oc>
    <nc r="J54"/>
  </rcc>
  <rcc rId="1128" sId="3">
    <oc r="E56">
      <v>434</v>
    </oc>
    <nc r="E56"/>
  </rcc>
  <rcc rId="1129" sId="3">
    <oc r="F56">
      <v>104</v>
    </oc>
    <nc r="F56"/>
  </rcc>
  <rcc rId="1130" sId="3">
    <oc r="G56">
      <v>417</v>
    </oc>
    <nc r="G56"/>
  </rcc>
  <rcc rId="1131" sId="3">
    <oc r="H56">
      <v>72</v>
    </oc>
    <nc r="H56"/>
  </rcc>
  <rcc rId="1132" sId="3">
    <oc r="I56">
      <v>240</v>
    </oc>
    <nc r="I56"/>
  </rcc>
  <rcc rId="1133" sId="3">
    <oc r="J56">
      <v>62</v>
    </oc>
    <nc r="J56"/>
  </rcc>
  <rcc rId="1134" sId="3">
    <oc r="E57">
      <v>7.91</v>
    </oc>
    <nc r="E57"/>
  </rcc>
  <rcc rId="1135" sId="3">
    <oc r="F57">
      <v>1.89</v>
    </oc>
    <nc r="F57"/>
  </rcc>
  <rcc rId="1136" sId="3">
    <oc r="G57">
      <v>7.27</v>
    </oc>
    <nc r="G57"/>
  </rcc>
  <rcc rId="1137" sId="3">
    <oc r="H57">
      <v>1.25</v>
    </oc>
    <nc r="H57"/>
  </rcc>
  <rcc rId="1138" sId="3">
    <oc r="I57">
      <v>4</v>
    </oc>
    <nc r="I57"/>
  </rcc>
  <rcc rId="1139" sId="3">
    <oc r="J57">
      <v>1</v>
    </oc>
    <nc r="J57"/>
  </rcc>
  <rcc rId="1140" sId="3">
    <oc r="E58">
      <v>15</v>
    </oc>
    <nc r="E58"/>
  </rcc>
  <rcc rId="1141" sId="3">
    <oc r="F58">
      <v>25</v>
    </oc>
    <nc r="F58"/>
  </rcc>
  <rcc rId="1142" sId="3">
    <oc r="G58">
      <v>13</v>
    </oc>
    <nc r="G58"/>
  </rcc>
  <rcc rId="1143" sId="3">
    <oc r="H58">
      <v>25</v>
    </oc>
    <nc r="H58"/>
  </rcc>
  <rcc rId="1144" sId="3">
    <oc r="I58">
      <v>16</v>
    </oc>
    <nc r="I58"/>
  </rcc>
  <rcc rId="1145" sId="3">
    <oc r="J58">
      <v>48</v>
    </oc>
    <nc r="J58"/>
  </rcc>
  <rcc rId="1146" sId="3">
    <oc r="E59">
      <v>0.27</v>
    </oc>
    <nc r="E59"/>
  </rcc>
  <rcc rId="1147" sId="3">
    <oc r="F59">
      <v>0.46</v>
    </oc>
    <nc r="F59"/>
  </rcc>
  <rcc rId="1148" sId="3">
    <oc r="G59">
      <v>0.23</v>
    </oc>
    <nc r="G59"/>
  </rcc>
  <rcc rId="1149" sId="3">
    <oc r="H59">
      <v>0.44</v>
    </oc>
    <nc r="H59"/>
  </rcc>
  <rcc rId="1150" sId="3">
    <oc r="I59">
      <v>0.25</v>
    </oc>
    <nc r="I59"/>
  </rcc>
  <rcc rId="1151" sId="3">
    <oc r="J59">
      <v>0.76</v>
    </oc>
    <nc r="J59"/>
  </rcc>
  <rcc rId="1152" sId="3">
    <oc r="E60">
      <v>0</v>
    </oc>
    <nc r="E60"/>
  </rcc>
  <rcc rId="1153" sId="3">
    <oc r="F60">
      <v>0</v>
    </oc>
    <nc r="F60"/>
  </rcc>
  <rcc rId="1154" sId="3">
    <oc r="G60">
      <v>0</v>
    </oc>
    <nc r="G60"/>
  </rcc>
  <rcc rId="1155" sId="3">
    <oc r="H60">
      <v>1</v>
    </oc>
    <nc r="H60"/>
  </rcc>
  <rcc rId="1156" sId="3">
    <oc r="I60">
      <v>0</v>
    </oc>
    <nc r="I60"/>
  </rcc>
  <rcc rId="1157" sId="3">
    <oc r="J60">
      <v>0</v>
    </oc>
    <nc r="J60"/>
  </rcc>
  <rcc rId="1158" sId="3" numFmtId="2">
    <oc r="E61">
      <v>0</v>
    </oc>
    <nc r="E61"/>
  </rcc>
  <rcc rId="1159" sId="3" numFmtId="2">
    <oc r="F61">
      <v>0</v>
    </oc>
    <nc r="F61"/>
  </rcc>
  <rcc rId="1160" sId="3" numFmtId="2">
    <oc r="G61">
      <v>0</v>
    </oc>
    <nc r="G61"/>
  </rcc>
  <rcc rId="1161" sId="3" numFmtId="2">
    <oc r="H61">
      <v>0.02</v>
    </oc>
    <nc r="H61"/>
  </rcc>
  <rcc rId="1162" sId="3" numFmtId="2">
    <oc r="I61">
      <v>0</v>
    </oc>
    <nc r="I61"/>
  </rcc>
  <rcc rId="1163" sId="3" numFmtId="2">
    <oc r="J61">
      <v>0</v>
    </oc>
    <nc r="J61"/>
  </rcc>
  <rcc rId="1164" sId="3">
    <oc r="E63">
      <v>217</v>
    </oc>
    <nc r="E63"/>
  </rcc>
  <rcc rId="1165" sId="3">
    <oc r="F63">
      <v>76</v>
    </oc>
    <nc r="F63"/>
  </rcc>
  <rcc rId="1166" sId="3">
    <oc r="G63">
      <v>180</v>
    </oc>
    <nc r="G63"/>
  </rcc>
  <rcc rId="1167" sId="3">
    <oc r="H63">
      <v>61</v>
    </oc>
    <nc r="H63"/>
  </rcc>
  <rcc rId="1168" sId="3">
    <oc r="I63">
      <v>132</v>
    </oc>
    <nc r="I63"/>
  </rcc>
  <rcc rId="1169" sId="3">
    <oc r="J63">
      <v>64</v>
    </oc>
    <nc r="J63"/>
  </rcc>
  <rcc rId="1170" sId="3">
    <oc r="E64">
      <v>7.91</v>
    </oc>
    <nc r="E64"/>
  </rcc>
  <rcc rId="1171" sId="3">
    <oc r="F64">
      <v>1.89</v>
    </oc>
    <nc r="F64"/>
  </rcc>
  <rcc rId="1172" sId="3">
    <oc r="G64">
      <v>3.14</v>
    </oc>
    <nc r="G64"/>
  </rcc>
  <rcc rId="1173" sId="3">
    <oc r="H64">
      <v>1.06</v>
    </oc>
    <nc r="H64"/>
  </rcc>
  <rcc rId="1174" sId="3">
    <oc r="I64">
      <v>2</v>
    </oc>
    <nc r="I64"/>
  </rcc>
  <rcc rId="1175" sId="3">
    <oc r="J64">
      <v>1</v>
    </oc>
    <nc r="J64"/>
  </rcc>
  <rcc rId="1176" sId="3">
    <oc r="E65">
      <v>206</v>
    </oc>
    <nc r="E65"/>
  </rcc>
  <rcc rId="1177" sId="3">
    <oc r="F65">
      <v>52</v>
    </oc>
    <nc r="F65"/>
  </rcc>
  <rcc rId="1178" sId="3">
    <oc r="G65">
      <v>227</v>
    </oc>
    <nc r="G65"/>
  </rcc>
  <rcc rId="1179" sId="3">
    <oc r="H65">
      <v>36</v>
    </oc>
    <nc r="H65"/>
  </rcc>
  <rcc rId="1180" sId="3">
    <oc r="I65">
      <v>111</v>
    </oc>
    <nc r="I65"/>
  </rcc>
  <rcc rId="1181" sId="3">
    <oc r="J65">
      <v>44</v>
    </oc>
    <nc r="J65"/>
  </rcc>
  <rcc rId="1182" sId="3">
    <oc r="E66">
      <v>3.75</v>
    </oc>
    <nc r="E66"/>
  </rcc>
  <rcc rId="1183" sId="3">
    <oc r="F66">
      <v>0.95</v>
    </oc>
    <nc r="F66"/>
  </rcc>
  <rcc rId="1184" sId="3">
    <oc r="G66">
      <v>3.96</v>
    </oc>
    <nc r="G66"/>
  </rcc>
  <rcc rId="1185" sId="3">
    <oc r="H66">
      <v>0.63</v>
    </oc>
    <nc r="H66"/>
  </rcc>
  <rcc rId="1186" sId="3">
    <oc r="I66">
      <v>1.76</v>
    </oc>
    <nc r="I66"/>
  </rcc>
  <rcc rId="1187" sId="3">
    <oc r="J66">
      <v>0.7</v>
    </oc>
    <nc r="J66"/>
  </rcc>
  <rcc rId="1188" sId="3">
    <oc r="E67">
      <v>26</v>
    </oc>
    <nc r="E67"/>
  </rcc>
  <rcc rId="1189" sId="3">
    <oc r="F67">
      <v>1</v>
    </oc>
    <nc r="F67"/>
  </rcc>
  <rcc rId="1190" sId="3">
    <oc r="G67">
      <v>23</v>
    </oc>
    <nc r="G67"/>
  </rcc>
  <rcc rId="1191" sId="3">
    <oc r="H67">
      <v>1</v>
    </oc>
    <nc r="H67"/>
  </rcc>
  <rcc rId="1192" sId="3">
    <oc r="I67">
      <v>13</v>
    </oc>
    <nc r="I67"/>
  </rcc>
  <rcc rId="1193" sId="3">
    <oc r="J67">
      <v>2</v>
    </oc>
    <nc r="J67"/>
  </rcc>
  <rcc rId="1194" sId="3">
    <oc r="E68">
      <v>0.47</v>
    </oc>
    <nc r="E68"/>
  </rcc>
  <rcc rId="1195" sId="3">
    <oc r="F68">
      <v>0.02</v>
    </oc>
    <nc r="F68"/>
  </rcc>
  <rcc rId="1196" sId="3">
    <oc r="G68">
      <v>0.4</v>
    </oc>
    <nc r="G68"/>
  </rcc>
  <rcc rId="1197" sId="3">
    <oc r="H68">
      <v>0.02</v>
    </oc>
    <nc r="H68"/>
  </rcc>
  <rcc rId="1198" sId="3">
    <oc r="I68">
      <v>0.21</v>
    </oc>
    <nc r="I68"/>
  </rcc>
  <rcc rId="1199" sId="3">
    <oc r="J68">
      <v>0.03</v>
    </oc>
    <nc r="J68"/>
  </rcc>
  <rcc rId="1200" sId="3">
    <oc r="E70">
      <v>179</v>
    </oc>
    <nc r="E70"/>
  </rcc>
  <rcc rId="1201" sId="3">
    <oc r="G70">
      <v>184</v>
    </oc>
    <nc r="G70"/>
  </rcc>
  <rcc rId="1202" sId="3">
    <oc r="I70">
      <v>165</v>
    </oc>
    <nc r="I70"/>
  </rcc>
  <rcc rId="1203" sId="3">
    <oc r="E71">
      <v>130</v>
    </oc>
    <nc r="E71"/>
  </rcc>
  <rcc rId="1204" sId="3">
    <oc r="F71">
      <v>49</v>
    </oc>
    <nc r="F71"/>
  </rcc>
  <rcc rId="1205" sId="3">
    <oc r="G71">
      <v>121</v>
    </oc>
    <nc r="G71"/>
  </rcc>
  <rcc rId="1206" sId="3">
    <oc r="H71">
      <v>63</v>
    </oc>
    <nc r="H71"/>
  </rcc>
  <rcc rId="1207" sId="3">
    <oc r="I71">
      <v>102</v>
    </oc>
    <nc r="I71"/>
  </rcc>
  <rcc rId="1208" sId="3">
    <oc r="J71">
      <v>63</v>
    </oc>
    <nc r="J71"/>
  </rcc>
  <rcc rId="1209" sId="3">
    <oc r="E72">
      <v>5.0599999999999996</v>
    </oc>
    <nc r="E72"/>
  </rcc>
  <rcc rId="1210" sId="3">
    <oc r="G72">
      <f>G70/G$10*100</f>
    </oc>
    <nc r="G72"/>
  </rcc>
  <rcc rId="1211" sId="3">
    <oc r="J72">
      <f>I70/I$10*100</f>
    </oc>
    <nc r="J72"/>
  </rcc>
  <rcc rId="1212" sId="3">
    <oc r="E73">
      <v>2.37</v>
    </oc>
    <nc r="E73"/>
  </rcc>
  <rcc rId="1213" sId="3">
    <oc r="F73">
      <v>0.89</v>
    </oc>
    <nc r="F73"/>
  </rcc>
  <rcc rId="1214" sId="3">
    <oc r="G73">
      <f>G71/G$10*100</f>
    </oc>
    <nc r="G73"/>
  </rcc>
  <rcc rId="1215" sId="3">
    <oc r="H73">
      <f>H71/G$10*100</f>
    </oc>
    <nc r="H73"/>
  </rcc>
  <rcc rId="1216" sId="3">
    <oc r="I73">
      <f>I71/I$10*100</f>
    </oc>
    <nc r="I73"/>
  </rcc>
  <rcc rId="1217" sId="3">
    <oc r="J73">
      <f>J71/I$10*100</f>
    </oc>
    <nc r="J73"/>
  </rcc>
  <rcc rId="1218" sId="3">
    <oc r="E74">
      <v>179</v>
    </oc>
    <nc r="E74"/>
  </rcc>
  <rcc rId="1219" sId="3">
    <oc r="G74">
      <v>184</v>
    </oc>
    <nc r="G74"/>
  </rcc>
  <rcc rId="1220" sId="3">
    <oc r="I74">
      <v>165</v>
    </oc>
    <nc r="I74"/>
  </rcc>
  <rcc rId="1221" sId="3">
    <oc r="E75">
      <v>130</v>
    </oc>
    <nc r="E75"/>
  </rcc>
  <rcc rId="1222" sId="3">
    <oc r="F75">
      <v>49</v>
    </oc>
    <nc r="F75"/>
  </rcc>
  <rcc rId="1223" sId="3">
    <oc r="G75">
      <v>121</v>
    </oc>
    <nc r="G75"/>
  </rcc>
  <rcc rId="1224" sId="3">
    <oc r="H75">
      <v>63</v>
    </oc>
    <nc r="H75"/>
  </rcc>
  <rcc rId="1225" sId="3">
    <oc r="I75">
      <v>102</v>
    </oc>
    <nc r="I75"/>
  </rcc>
  <rcc rId="1226" sId="3">
    <oc r="J75">
      <v>63</v>
    </oc>
    <nc r="J75"/>
  </rcc>
  <rcc rId="1227" sId="3">
    <oc r="E76">
      <v>5.0599999999999996</v>
    </oc>
    <nc r="E76"/>
  </rcc>
  <rcc rId="1228" sId="3">
    <oc r="G76">
      <f>G74/G$10*100</f>
    </oc>
    <nc r="G76"/>
  </rcc>
  <rcc rId="1229" sId="3">
    <oc r="I76">
      <f>I74/I$10*100</f>
    </oc>
    <nc r="I76"/>
  </rcc>
  <rcc rId="1230" sId="3">
    <oc r="E77">
      <v>2.37</v>
    </oc>
    <nc r="E77"/>
  </rcc>
  <rcc rId="1231" sId="3">
    <oc r="F77">
      <v>0.89</v>
    </oc>
    <nc r="F77"/>
  </rcc>
  <rcc rId="1232" sId="3">
    <oc r="G77">
      <f>G75/G$10*100</f>
    </oc>
    <nc r="G77"/>
  </rcc>
  <rcc rId="1233" sId="3">
    <oc r="H77">
      <f>H75/G$10*100</f>
    </oc>
    <nc r="H77"/>
  </rcc>
  <rcc rId="1234" sId="3">
    <oc r="I77">
      <f>I75/I$10*100</f>
    </oc>
    <nc r="I77"/>
  </rcc>
  <rcc rId="1235" sId="3">
    <oc r="J77">
      <f>J75/I$10*100</f>
    </oc>
    <nc r="J77"/>
  </rcc>
  <rcc rId="1236" sId="3">
    <oc r="E79">
      <v>43</v>
    </oc>
    <nc r="E79"/>
  </rcc>
  <rcc rId="1237" sId="3">
    <oc r="F79">
      <v>29</v>
    </oc>
    <nc r="F79"/>
  </rcc>
  <rcc rId="1238" sId="3">
    <oc r="G79">
      <v>41</v>
    </oc>
    <nc r="G79"/>
  </rcc>
  <rcc rId="1239" sId="3">
    <oc r="H79">
      <v>18</v>
    </oc>
    <nc r="H79"/>
  </rcc>
  <rcc rId="1240" sId="3">
    <oc r="I79">
      <v>36</v>
    </oc>
    <nc r="I79"/>
  </rcc>
  <rcc rId="1241" sId="3">
    <oc r="J79">
      <v>22</v>
    </oc>
    <nc r="J79"/>
  </rcc>
  <rcc rId="1242" sId="3">
    <oc r="E80">
      <v>0.78</v>
    </oc>
    <nc r="E80"/>
  </rcc>
  <rcc rId="1243" sId="3">
    <oc r="F80">
      <v>0.53</v>
    </oc>
    <nc r="F80"/>
  </rcc>
  <rcc rId="1244" sId="3">
    <oc r="G80">
      <v>0.71</v>
    </oc>
    <nc r="G80"/>
  </rcc>
  <rcc rId="1245" sId="3">
    <oc r="H80">
      <v>0.31</v>
    </oc>
    <nc r="H80"/>
  </rcc>
  <rcc rId="1246" sId="3">
    <oc r="I80">
      <v>0.56999999999999995</v>
    </oc>
    <nc r="I80"/>
  </rcc>
  <rcc rId="1247" sId="3">
    <oc r="J80">
      <v>0.35</v>
    </oc>
    <nc r="J80"/>
  </rcc>
  <rcc rId="1248" sId="3">
    <oc r="E81">
      <v>76</v>
    </oc>
    <nc r="E81"/>
  </rcc>
  <rcc rId="1249" sId="3">
    <oc r="F81">
      <v>20</v>
    </oc>
    <nc r="F81"/>
  </rcc>
  <rcc rId="1250" sId="3">
    <oc r="G81">
      <v>57</v>
    </oc>
    <nc r="G81"/>
  </rcc>
  <rcc rId="1251" sId="3">
    <oc r="H81">
      <v>36</v>
    </oc>
    <nc r="H81"/>
  </rcc>
  <rcc rId="1252" sId="3">
    <oc r="I81">
      <v>62</v>
    </oc>
    <nc r="I81"/>
  </rcc>
  <rcc rId="1253" sId="3">
    <oc r="J81">
      <v>38</v>
    </oc>
    <nc r="J81"/>
  </rcc>
  <rcc rId="1254" sId="3">
    <oc r="E82">
      <v>1.38</v>
    </oc>
    <nc r="E82"/>
  </rcc>
  <rcc rId="1255" sId="3">
    <oc r="F82">
      <v>0.36</v>
    </oc>
    <nc r="F82"/>
  </rcc>
  <rcc rId="1256" sId="3">
    <oc r="G82">
      <v>0.99</v>
    </oc>
    <nc r="G82"/>
  </rcc>
  <rcc rId="1257" sId="3">
    <oc r="H82">
      <v>0.63</v>
    </oc>
    <nc r="H82"/>
  </rcc>
  <rcc rId="1258" sId="3">
    <oc r="I82">
      <v>0.99</v>
    </oc>
    <nc r="I82"/>
  </rcc>
  <rcc rId="1259" sId="3">
    <oc r="J82">
      <v>0.6</v>
    </oc>
    <nc r="J82"/>
  </rcc>
  <rcc rId="1260" sId="3">
    <oc r="E83">
      <v>11</v>
    </oc>
    <nc r="E83"/>
  </rcc>
  <rcc rId="1261" sId="3">
    <oc r="F83">
      <v>0</v>
    </oc>
    <nc r="F83"/>
  </rcc>
  <rcc rId="1262" sId="3">
    <oc r="G83">
      <v>23</v>
    </oc>
    <nc r="G83"/>
  </rcc>
  <rcc rId="1263" sId="3">
    <oc r="H83">
      <v>9</v>
    </oc>
    <nc r="H83"/>
  </rcc>
  <rcc rId="1264" sId="3">
    <oc r="I83">
      <v>4</v>
    </oc>
    <nc r="I83"/>
  </rcc>
  <rcc rId="1265" sId="3">
    <oc r="J83">
      <v>3</v>
    </oc>
    <nc r="J83"/>
  </rcc>
  <rcc rId="1266" sId="3">
    <oc r="E84">
      <v>0.2</v>
    </oc>
    <nc r="E84"/>
  </rcc>
  <rcc rId="1267" sId="3">
    <oc r="F84">
      <v>0</v>
    </oc>
    <nc r="F84"/>
  </rcc>
  <rcc rId="1268" sId="3">
    <oc r="G84">
      <v>0.44</v>
    </oc>
    <nc r="G84"/>
  </rcc>
  <rcc rId="1269" sId="3">
    <oc r="H84">
      <v>0.59</v>
    </oc>
    <nc r="H84"/>
  </rcc>
  <rcc rId="1270" sId="3">
    <oc r="I84">
      <v>0.06</v>
    </oc>
    <nc r="I84"/>
  </rcc>
  <rcc rId="1271" sId="3">
    <oc r="J84">
      <v>0.05</v>
    </oc>
    <nc r="J84"/>
  </rcc>
  <rcc rId="1272" sId="3">
    <oc r="E86">
      <v>122</v>
    </oc>
    <nc r="E86"/>
  </rcc>
  <rcc rId="1273" sId="3">
    <oc r="F86">
      <v>31</v>
    </oc>
    <nc r="F86"/>
  </rcc>
  <rcc rId="1274" sId="3">
    <oc r="G86">
      <v>96</v>
    </oc>
    <nc r="G86"/>
  </rcc>
  <rcc rId="1275" sId="3">
    <oc r="H86">
      <v>29</v>
    </oc>
    <nc r="H86"/>
  </rcc>
  <rcc rId="1276" sId="3">
    <oc r="I86">
      <v>91</v>
    </oc>
    <nc r="I86"/>
  </rcc>
  <rcc rId="1277" sId="3">
    <oc r="J86">
      <v>36</v>
    </oc>
    <nc r="J86"/>
  </rcc>
  <rcc rId="1278" sId="3">
    <oc r="E87">
      <v>2.2200000000000002</v>
    </oc>
    <nc r="E87"/>
  </rcc>
  <rcc rId="1279" sId="3">
    <oc r="F87">
      <v>0.56000000000000005</v>
    </oc>
    <nc r="F87"/>
  </rcc>
  <rcc rId="1280" sId="3">
    <oc r="G87">
      <v>1.67</v>
    </oc>
    <nc r="G87"/>
  </rcc>
  <rcc rId="1281" sId="3">
    <oc r="H87">
      <v>0.51</v>
    </oc>
    <nc r="H87"/>
  </rcc>
  <rcc rId="1282" sId="3">
    <oc r="I87">
      <v>1</v>
    </oc>
    <nc r="I87"/>
  </rcc>
  <rcc rId="1283" sId="3">
    <oc r="J87">
      <v>1</v>
    </oc>
    <nc r="J87"/>
  </rcc>
  <rcc rId="1284" sId="3">
    <oc r="E88">
      <v>8</v>
    </oc>
    <nc r="E88"/>
  </rcc>
  <rcc rId="1285" sId="3">
    <oc r="F88">
      <v>18</v>
    </oc>
    <nc r="F88"/>
  </rcc>
  <rcc rId="1286" sId="3">
    <oc r="G88">
      <v>25</v>
    </oc>
    <nc r="G88"/>
  </rcc>
  <rcc rId="1287" sId="3">
    <oc r="H88">
      <v>34</v>
    </oc>
    <nc r="H88"/>
  </rcc>
  <rcc rId="1288" sId="3">
    <oc r="I88">
      <v>11</v>
    </oc>
    <nc r="I88"/>
  </rcc>
  <rcc rId="1289" sId="3">
    <oc r="J88">
      <v>27</v>
    </oc>
    <nc r="J88"/>
  </rcc>
  <rcc rId="1290" sId="3">
    <oc r="E89">
      <v>0.15</v>
    </oc>
    <nc r="E89"/>
  </rcc>
  <rcc rId="1291" sId="3">
    <oc r="F89">
      <v>0.33</v>
    </oc>
    <nc r="F89"/>
  </rcc>
  <rcc rId="1292" sId="3">
    <oc r="G89">
      <v>0.44</v>
    </oc>
    <nc r="G89"/>
  </rcc>
  <rcc rId="1293" sId="3">
    <oc r="H89">
      <v>0.59</v>
    </oc>
    <nc r="H89"/>
  </rcc>
  <rcc rId="1294" sId="3">
    <oc r="I89">
      <v>0.18</v>
    </oc>
    <nc r="I89"/>
  </rcc>
  <rcc rId="1295" sId="3">
    <oc r="J89">
      <v>0.43</v>
    </oc>
    <nc r="J89"/>
  </rcc>
  <rcc rId="1296" sId="3">
    <oc r="E90" t="inlineStr">
      <is>
        <t>NA</t>
      </is>
    </oc>
    <nc r="E90"/>
  </rcc>
  <rcc rId="1297" sId="3">
    <oc r="F90" t="inlineStr">
      <is>
        <t>NA</t>
      </is>
    </oc>
    <nc r="F90"/>
  </rcc>
  <rcc rId="1298" sId="3">
    <oc r="G90" t="inlineStr">
      <is>
        <t>NA</t>
      </is>
    </oc>
    <nc r="G90"/>
  </rcc>
  <rcc rId="1299" sId="3">
    <oc r="H90" t="inlineStr">
      <is>
        <t>NA</t>
      </is>
    </oc>
    <nc r="H90"/>
  </rcc>
  <rcc rId="1300" sId="3">
    <oc r="I90" t="inlineStr">
      <is>
        <t>NA</t>
      </is>
    </oc>
    <nc r="I90"/>
  </rcc>
  <rcc rId="1301" sId="3">
    <oc r="J90" t="inlineStr">
      <is>
        <t>NA</t>
      </is>
    </oc>
    <nc r="J90"/>
  </rcc>
  <rcc rId="1302" sId="3">
    <oc r="E91" t="inlineStr">
      <is>
        <t>NA</t>
      </is>
    </oc>
    <nc r="E91"/>
  </rcc>
  <rcc rId="1303" sId="3">
    <oc r="F91" t="inlineStr">
      <is>
        <t>NA</t>
      </is>
    </oc>
    <nc r="F91"/>
  </rcc>
  <rcc rId="1304" sId="3">
    <oc r="G91" t="inlineStr">
      <is>
        <t>NA</t>
      </is>
    </oc>
    <nc r="G91"/>
  </rcc>
  <rcc rId="1305" sId="3">
    <oc r="H91" t="inlineStr">
      <is>
        <t>NA</t>
      </is>
    </oc>
    <nc r="H91"/>
  </rcc>
  <rcc rId="1306" sId="3">
    <oc r="I91" t="inlineStr">
      <is>
        <t>NA</t>
      </is>
    </oc>
    <nc r="I91"/>
  </rcc>
  <rcc rId="1307" sId="3">
    <oc r="J91" t="inlineStr">
      <is>
        <t>NA</t>
      </is>
    </oc>
    <nc r="J91"/>
  </rcc>
  <rcc rId="1308" sId="3">
    <oc r="E92" t="inlineStr">
      <is>
        <t>NA</t>
      </is>
    </oc>
    <nc r="E92"/>
  </rcc>
  <rcc rId="1309" sId="3" numFmtId="3">
    <oc r="G92">
      <v>25414</v>
    </oc>
    <nc r="G92"/>
  </rcc>
  <rcc rId="1310" sId="3" numFmtId="3">
    <oc r="I92">
      <v>40000</v>
    </oc>
    <nc r="I92"/>
  </rcc>
  <rcc rId="1311" sId="3" numFmtId="3">
    <oc r="E94">
      <v>4223</v>
    </oc>
    <nc r="E94"/>
  </rcc>
  <rcc rId="1312" sId="3" numFmtId="3">
    <oc r="F94">
      <v>1266</v>
    </oc>
    <nc r="F94"/>
  </rcc>
  <rcc rId="1313" sId="3" numFmtId="3">
    <oc r="G94">
      <v>4422</v>
    </oc>
    <nc r="G94"/>
  </rcc>
  <rcc rId="1314" sId="3" numFmtId="3">
    <oc r="H94">
      <v>1316</v>
    </oc>
    <nc r="H94"/>
  </rcc>
  <rcc rId="1315" sId="3" numFmtId="3">
    <oc r="I94">
      <v>4822</v>
    </oc>
    <nc r="I94"/>
  </rcc>
  <rcc rId="1316" sId="3" numFmtId="3">
    <oc r="J94">
      <v>1467</v>
    </oc>
    <nc r="J94"/>
  </rcc>
  <rcc rId="1317" sId="3">
    <oc r="E95">
      <v>0</v>
    </oc>
    <nc r="E95"/>
  </rcc>
  <rcc rId="1318" sId="3">
    <oc r="F95">
      <v>29</v>
    </oc>
    <nc r="F95"/>
  </rcc>
  <rcc rId="1319" sId="3">
    <oc r="G95">
      <v>92</v>
    </oc>
    <nc r="G95"/>
  </rcc>
  <rcc rId="1320" sId="3">
    <oc r="H95">
      <v>47</v>
    </oc>
    <nc r="H95"/>
  </rcc>
  <rcc rId="1321" sId="3">
    <oc r="I95">
      <v>127</v>
    </oc>
    <nc r="I95"/>
  </rcc>
  <rcc rId="1322" sId="3">
    <oc r="J95">
      <v>55</v>
    </oc>
    <nc r="J95"/>
  </rcc>
  <rcc rId="1323" sId="3">
    <oc r="E96">
      <v>0</v>
    </oc>
    <nc r="E96"/>
  </rcc>
  <rcc rId="1324" sId="3">
    <oc r="F96">
      <v>29</v>
    </oc>
    <nc r="F96"/>
  </rcc>
  <rcc rId="1325" sId="3">
    <oc r="G96">
      <v>92</v>
    </oc>
    <nc r="G96"/>
  </rcc>
  <rcc rId="1326" sId="3">
    <oc r="H96">
      <v>47</v>
    </oc>
    <nc r="H96"/>
  </rcc>
  <rcc rId="1327" sId="3">
    <oc r="I96">
      <v>127</v>
    </oc>
    <nc r="I96"/>
  </rcc>
  <rcc rId="1328" sId="3">
    <oc r="J96">
      <v>55</v>
    </oc>
    <nc r="J96"/>
  </rcc>
  <rcc rId="1329" sId="3">
    <oc r="E97">
      <v>0</v>
    </oc>
    <nc r="E97"/>
  </rcc>
  <rcc rId="1330" sId="3">
    <oc r="F97">
      <v>29</v>
    </oc>
    <nc r="F97"/>
  </rcc>
  <rcc rId="1331" sId="3">
    <oc r="G97">
      <v>92</v>
    </oc>
    <nc r="G97"/>
  </rcc>
  <rcc rId="1332" sId="3">
    <oc r="H97">
      <v>47</v>
    </oc>
    <nc r="H97"/>
  </rcc>
  <rcc rId="1333" sId="3">
    <oc r="I97">
      <v>127</v>
    </oc>
    <nc r="I97"/>
  </rcc>
  <rcc rId="1334" sId="3">
    <oc r="J97">
      <v>55</v>
    </oc>
    <nc r="J97"/>
  </rcc>
  <rcc rId="1335" sId="3">
    <oc r="E98">
      <v>0</v>
    </oc>
    <nc r="E98"/>
  </rcc>
  <rcc rId="1336" sId="3">
    <oc r="F98">
      <v>100</v>
    </oc>
    <nc r="F98"/>
  </rcc>
  <rcc rId="1337" sId="3">
    <oc r="G98">
      <v>100</v>
    </oc>
    <nc r="G98"/>
  </rcc>
  <rcc rId="1338" sId="3">
    <oc r="H98">
      <v>100</v>
    </oc>
    <nc r="H98"/>
  </rcc>
  <rcc rId="1339" sId="3">
    <oc r="I98">
      <v>100</v>
    </oc>
    <nc r="I98"/>
  </rcc>
  <rcc rId="1340" sId="3">
    <oc r="J98">
      <v>100</v>
    </oc>
    <nc r="J98"/>
  </rcc>
  <rcc rId="1341" sId="3">
    <oc r="E100" t="inlineStr">
      <is>
        <t>NA</t>
      </is>
    </oc>
    <nc r="E100"/>
  </rcc>
  <rcc rId="1342" sId="3" numFmtId="34">
    <oc r="G100">
      <v>44</v>
    </oc>
    <nc r="G100"/>
  </rcc>
  <rcc rId="1343" sId="3" numFmtId="34">
    <oc r="I100">
      <v>48.35</v>
    </oc>
    <nc r="I100"/>
  </rcc>
  <rcc rId="1344" sId="3">
    <oc r="E101">
      <v>16.25</v>
    </oc>
    <nc r="E101"/>
  </rcc>
  <rcc rId="1345" sId="3">
    <oc r="F101">
      <v>0.82</v>
    </oc>
    <nc r="F101"/>
  </rcc>
  <rcc rId="1346" sId="3">
    <oc r="G101">
      <v>17.96</v>
    </oc>
    <nc r="G101"/>
  </rcc>
  <rcc rId="1347" sId="3">
    <oc r="H101">
      <v>34.28</v>
    </oc>
    <nc r="H101"/>
  </rcc>
  <rcc rId="1348" sId="3">
    <oc r="I101">
      <v>34.28</v>
    </oc>
    <nc r="I101"/>
  </rcc>
  <rcc rId="1349" sId="3">
    <oc r="J101">
      <v>10.53</v>
    </oc>
    <nc r="J101"/>
  </rcc>
  <rcc rId="1350" sId="3">
    <oc r="E102" t="inlineStr">
      <is>
        <t>NA</t>
      </is>
    </oc>
    <nc r="E102"/>
  </rcc>
  <rcc rId="1351" sId="3" numFmtId="3">
    <oc r="G102">
      <v>18220</v>
    </oc>
    <nc r="G102"/>
  </rcc>
  <rcc rId="1352" sId="3" numFmtId="3">
    <oc r="I102">
      <v>22195</v>
    </oc>
    <nc r="I102"/>
  </rcc>
  <rcc rId="1353" sId="3">
    <oc r="E103" t="inlineStr">
      <is>
        <t>NA</t>
      </is>
    </oc>
    <nc r="E103"/>
  </rcc>
  <rcc rId="1354" sId="3">
    <oc r="G103">
      <v>64</v>
    </oc>
    <nc r="G103"/>
  </rcc>
  <rcc rId="1355" sId="3">
    <oc r="I103">
      <v>24</v>
    </oc>
    <nc r="I103"/>
  </rcc>
  <rcc rId="1356" sId="3">
    <oc r="E104">
      <v>75</v>
    </oc>
    <nc r="E104"/>
  </rcc>
  <rcc rId="1357" sId="3">
    <oc r="F104">
      <v>37</v>
    </oc>
    <nc r="F104"/>
  </rcc>
  <rcc rId="1358" sId="3">
    <oc r="G104">
      <v>64</v>
    </oc>
    <nc r="G104"/>
  </rcc>
  <rcc rId="1359" sId="3">
    <oc r="H104">
      <v>23</v>
    </oc>
    <nc r="H104"/>
  </rcc>
  <rcc rId="1360" sId="3">
    <oc r="I104">
      <v>68</v>
    </oc>
    <nc r="I104"/>
  </rcc>
  <rcc rId="1361" sId="3">
    <oc r="J104">
      <v>24</v>
    </oc>
    <nc r="J104"/>
  </rcc>
  <rcc rId="1362" sId="3">
    <oc r="E105">
      <v>38</v>
    </oc>
    <nc r="E105"/>
  </rcc>
  <rcc rId="1363" sId="3">
    <oc r="F105">
      <v>26</v>
    </oc>
    <nc r="F105"/>
  </rcc>
  <rcc rId="1364" sId="3">
    <oc r="G105">
      <v>48</v>
    </oc>
    <nc r="G105"/>
  </rcc>
  <rcc rId="1365" sId="3">
    <oc r="H105">
      <v>37</v>
    </oc>
    <nc r="H105"/>
  </rcc>
  <rcc rId="1366" sId="3">
    <oc r="I105">
      <v>54</v>
    </oc>
    <nc r="I105"/>
  </rcc>
  <rcc rId="1367" sId="3">
    <oc r="J105">
      <v>40</v>
    </oc>
    <nc r="J105"/>
  </rcc>
  <rcc rId="1368" sId="3">
    <oc r="E106">
      <v>51</v>
    </oc>
    <nc r="E106"/>
  </rcc>
  <rcc rId="1369" sId="3">
    <oc r="F106">
      <v>69</v>
    </oc>
    <nc r="F106"/>
  </rcc>
  <rcc rId="1370" sId="3">
    <oc r="G106">
      <v>85</v>
    </oc>
    <nc r="G106"/>
  </rcc>
  <rcc rId="1371" sId="3">
    <oc r="H106">
      <v>49</v>
    </oc>
    <nc r="H106"/>
  </rcc>
  <rcc rId="1372" sId="3">
    <oc r="I106">
      <v>65</v>
    </oc>
    <nc r="I106"/>
  </rcc>
  <rcc rId="1373" sId="3">
    <oc r="J106">
      <v>55</v>
    </oc>
    <nc r="J106"/>
  </rcc>
  <rcc rId="1374" sId="3">
    <oc r="E107">
      <v>42</v>
    </oc>
    <nc r="E107"/>
  </rcc>
  <rcc rId="1375" sId="3">
    <oc r="F107">
      <v>33</v>
    </oc>
    <nc r="F107"/>
  </rcc>
  <rcc rId="1376" sId="3">
    <oc r="G107">
      <v>39</v>
    </oc>
    <nc r="G107"/>
  </rcc>
  <rcc rId="1377" sId="3">
    <oc r="H107">
      <v>35</v>
    </oc>
    <nc r="H107"/>
  </rcc>
  <rcc rId="1378" sId="3">
    <oc r="I107">
      <v>66</v>
    </oc>
    <nc r="I107"/>
  </rcc>
  <rcc rId="1379" sId="3">
    <oc r="J107">
      <v>51</v>
    </oc>
    <nc r="J107"/>
  </rcc>
  <rcc rId="1380" sId="3">
    <oc r="E108">
      <v>60</v>
    </oc>
    <nc r="E108"/>
  </rcc>
  <rcc rId="1381" sId="3">
    <oc r="F108">
      <v>48</v>
    </oc>
    <nc r="F108"/>
  </rcc>
  <rcc rId="1382" sId="3">
    <oc r="G108">
      <v>49</v>
    </oc>
    <nc r="G108"/>
  </rcc>
  <rcc rId="1383" sId="3">
    <oc r="H108">
      <v>45</v>
    </oc>
    <nc r="H108"/>
  </rcc>
  <rcc rId="1384" sId="3">
    <oc r="I108">
      <v>43</v>
    </oc>
    <nc r="I108"/>
  </rcc>
  <rcc rId="1385" sId="3">
    <oc r="J108">
      <v>44</v>
    </oc>
    <nc r="J108"/>
  </rcc>
  <rcc rId="1386" sId="3">
    <oc r="E109">
      <v>54</v>
    </oc>
    <nc r="E109"/>
  </rcc>
  <rcc rId="1387" sId="3">
    <oc r="F109">
      <v>42</v>
    </oc>
    <nc r="F109"/>
  </rcc>
  <rcc rId="1388" sId="3">
    <oc r="G109">
      <v>42</v>
    </oc>
    <nc r="G109"/>
  </rcc>
  <rcc rId="1389" sId="3">
    <oc r="H109">
      <v>29</v>
    </oc>
    <nc r="H109"/>
  </rcc>
  <rcc rId="1390" sId="3">
    <oc r="I109">
      <v>35</v>
    </oc>
    <nc r="I109"/>
  </rcc>
  <rcc rId="1391" sId="3">
    <oc r="J109">
      <v>36</v>
    </oc>
    <nc r="J109"/>
  </rcc>
  <rcc rId="1392" sId="3">
    <oc r="E110">
      <v>71</v>
    </oc>
    <nc r="E110"/>
  </rcc>
  <rcc rId="1393" sId="3">
    <oc r="G110">
      <v>124</v>
    </oc>
    <nc r="G110"/>
  </rcc>
  <rcc rId="1394" sId="3">
    <oc r="I110">
      <v>293</v>
    </oc>
    <nc r="I110"/>
  </rcc>
  <rcc rId="1395" sId="3" numFmtId="3">
    <oc r="E111">
      <v>574010</v>
    </oc>
    <nc r="E111"/>
  </rcc>
  <rcc rId="1396" sId="3" numFmtId="3">
    <oc r="G111">
      <v>403440</v>
    </oc>
    <nc r="G111"/>
  </rcc>
  <rcc rId="1397" sId="3" numFmtId="3">
    <oc r="I111">
      <v>352185</v>
    </oc>
    <nc r="I111"/>
  </rcc>
  <rcc rId="1398" sId="3" numFmtId="4">
    <oc r="E112">
      <v>537869.80000000005</v>
    </oc>
    <nc r="E112"/>
  </rcc>
  <rcc rId="1399" sId="3" numFmtId="4">
    <oc r="G112">
      <v>377591.53</v>
    </oc>
    <nc r="G112"/>
  </rcc>
  <rcc rId="1400" sId="3" numFmtId="4">
    <oc r="I112">
      <v>324650.90000000002</v>
    </oc>
    <nc r="I112"/>
  </rcc>
  <rcc rId="1401" sId="3">
    <oc r="E113">
      <f>'Financial Capital'!D11</f>
    </oc>
    <nc r="E113"/>
  </rcc>
  <rcc rId="1402" sId="3">
    <oc r="G113">
      <f>'Financial Capital'!E11</f>
    </oc>
    <nc r="G113"/>
  </rcc>
  <rcc rId="1403" sId="3">
    <oc r="I113">
      <f>'Financial Capital'!F11</f>
    </oc>
    <nc r="I113"/>
  </rcc>
  <rcc rId="1404" sId="3">
    <oc r="E114">
      <f>(E111-(E112-E113))/E113</f>
    </oc>
    <nc r="E114"/>
  </rcc>
  <rcc rId="1405" sId="3">
    <oc r="G114">
      <f>(G111-(G112-G113))/G113</f>
    </oc>
    <nc r="G114"/>
  </rcc>
  <rcc rId="1406" sId="3">
    <oc r="I114">
      <f>(I111-(I112-I113))/I113</f>
    </oc>
    <nc r="I114"/>
  </rcc>
  <rcc rId="1407" sId="3" numFmtId="3">
    <oc r="E115">
      <v>5489</v>
    </oc>
    <nc r="E115"/>
  </rcc>
  <rcc rId="1408" sId="3" numFmtId="3">
    <oc r="G115">
      <v>5738</v>
    </oc>
    <nc r="G115"/>
  </rcc>
  <rcc rId="1409" sId="3" numFmtId="3">
    <oc r="I115">
      <v>6289</v>
    </oc>
    <nc r="I115"/>
  </rcc>
  <rcc rId="1410" sId="3">
    <oc r="E117" t="inlineStr">
      <is>
        <t>NA</t>
      </is>
    </oc>
    <nc r="E117"/>
  </rcc>
  <rcc rId="1411" sId="3">
    <oc r="G117">
      <v>100</v>
    </oc>
    <nc r="G117"/>
  </rcc>
  <rcc rId="1412" sId="3">
    <oc r="I117">
      <v>100</v>
    </oc>
    <nc r="I117"/>
  </rcc>
  <rcc rId="1413" sId="3">
    <oc r="E118" t="inlineStr">
      <is>
        <t>NA</t>
      </is>
    </oc>
    <nc r="E118"/>
  </rcc>
  <rcc rId="1414" sId="3">
    <oc r="G118">
      <v>100</v>
    </oc>
    <nc r="G118"/>
  </rcc>
  <rcc rId="1415" sId="3">
    <oc r="I118">
      <v>100</v>
    </oc>
    <nc r="I118"/>
  </rcc>
  <rcc rId="1416" sId="3">
    <oc r="E119" t="inlineStr">
      <is>
        <t>NA</t>
      </is>
    </oc>
    <nc r="E119"/>
  </rcc>
  <rcc rId="1417" sId="3">
    <oc r="G119">
      <v>100</v>
    </oc>
    <nc r="G119"/>
  </rcc>
  <rcc rId="1418" sId="3">
    <oc r="I119">
      <v>100</v>
    </oc>
    <nc r="I119"/>
  </rcc>
  <rcc rId="1419" sId="3">
    <oc r="E120">
      <v>84.82</v>
    </oc>
    <nc r="E120"/>
  </rcc>
  <rcc rId="1420" sId="3">
    <oc r="G120">
      <v>85.76</v>
    </oc>
    <nc r="G120"/>
  </rcc>
  <rcc rId="1421" sId="3">
    <oc r="I120">
      <v>87.52</v>
    </oc>
    <nc r="I120"/>
  </rcc>
  <rcc rId="1422" sId="3">
    <oc r="E121" t="inlineStr">
      <is>
        <t>NA</t>
      </is>
    </oc>
    <nc r="E121"/>
  </rcc>
  <rcc rId="1423" sId="3">
    <oc r="F121" t="inlineStr">
      <is>
        <t>NA</t>
      </is>
    </oc>
    <nc r="F121"/>
  </rcc>
  <rcc rId="1424" sId="3">
    <oc r="G121" t="inlineStr">
      <is>
        <t>NA</t>
      </is>
    </oc>
    <nc r="G121"/>
  </rcc>
  <rcc rId="1425" sId="3">
    <oc r="H121" t="inlineStr">
      <is>
        <t>NA</t>
      </is>
    </oc>
    <nc r="H121"/>
  </rcc>
  <rcc rId="1426" sId="3">
    <oc r="I121" t="inlineStr">
      <is>
        <t>NA</t>
      </is>
    </oc>
    <nc r="I121"/>
  </rcc>
  <rcc rId="1427" sId="3">
    <oc r="J121" t="inlineStr">
      <is>
        <t>NA</t>
      </is>
    </oc>
    <nc r="J121"/>
  </rcc>
  <rcc rId="1428" sId="3">
    <oc r="E122" t="inlineStr">
      <is>
        <t>NA</t>
      </is>
    </oc>
    <nc r="E122"/>
  </rcc>
  <rcc rId="1429" sId="3">
    <oc r="G122" t="inlineStr">
      <is>
        <t>NA</t>
      </is>
    </oc>
    <nc r="G122"/>
  </rcc>
  <rcc rId="1430" sId="3">
    <oc r="I122">
      <v>80</v>
    </oc>
    <nc r="I122"/>
  </rcc>
  <rcc rId="1431" sId="3">
    <oc r="E123" t="inlineStr">
      <is>
        <t>NA</t>
      </is>
    </oc>
    <nc r="E123"/>
  </rcc>
  <rcc rId="1432" sId="3">
    <oc r="F123" t="inlineStr">
      <is>
        <t>NA</t>
      </is>
    </oc>
    <nc r="F123"/>
  </rcc>
  <rcc rId="1433" sId="3">
    <oc r="G123" t="inlineStr">
      <is>
        <t>NA</t>
      </is>
    </oc>
    <nc r="G123"/>
  </rcc>
  <rcc rId="1434" sId="3">
    <oc r="H123" t="inlineStr">
      <is>
        <t>NA</t>
      </is>
    </oc>
    <nc r="H123"/>
  </rcc>
  <rcc rId="1435" sId="3">
    <oc r="I123" t="inlineStr">
      <is>
        <t>NA</t>
      </is>
    </oc>
    <nc r="I123"/>
  </rcc>
  <rcc rId="1436" sId="3">
    <oc r="J123" t="inlineStr">
      <is>
        <t>NA</t>
      </is>
    </oc>
    <nc r="J123"/>
  </rcc>
  <rcc rId="1437" sId="3">
    <oc r="E124">
      <v>95</v>
    </oc>
    <nc r="E124"/>
  </rcc>
  <rcc rId="1438" sId="3">
    <oc r="G124">
      <v>97</v>
    </oc>
    <nc r="G124"/>
  </rcc>
  <rcc rId="1439" sId="3">
    <oc r="I124">
      <v>99</v>
    </oc>
    <nc r="I124"/>
  </rcc>
  <rcc rId="1440" sId="3">
    <oc r="E125" t="inlineStr">
      <is>
        <t>NA</t>
      </is>
    </oc>
    <nc r="E125"/>
  </rcc>
  <rcc rId="1441" sId="3">
    <oc r="F125" t="inlineStr">
      <is>
        <t>NA</t>
      </is>
    </oc>
    <nc r="F125"/>
  </rcc>
  <rcc rId="1442" sId="3">
    <oc r="G125" t="inlineStr">
      <is>
        <t>NA</t>
      </is>
    </oc>
    <nc r="G125"/>
  </rcc>
  <rcc rId="1443" sId="3">
    <oc r="H125" t="inlineStr">
      <is>
        <t>NA</t>
      </is>
    </oc>
    <nc r="H125"/>
  </rcc>
  <rcc rId="1444" sId="3">
    <oc r="I125" t="inlineStr">
      <is>
        <t>NA</t>
      </is>
    </oc>
    <nc r="I125"/>
  </rcc>
  <rcc rId="1445" sId="3">
    <oc r="J125" t="inlineStr">
      <is>
        <t>NA</t>
      </is>
    </oc>
    <nc r="J125"/>
  </rcc>
  <rcc rId="1446" sId="3">
    <oc r="E127">
      <v>122</v>
    </oc>
    <nc r="E127"/>
  </rcc>
  <rcc rId="1447" sId="3">
    <oc r="F127">
      <v>28</v>
    </oc>
    <nc r="F127"/>
  </rcc>
  <rcc rId="1448" sId="3">
    <oc r="G127">
      <v>48</v>
    </oc>
    <nc r="G127"/>
  </rcc>
  <rcc rId="1449" sId="3">
    <oc r="H127">
      <v>7</v>
    </oc>
    <nc r="H127"/>
  </rcc>
  <rcc rId="1450" sId="3">
    <oc r="I127">
      <v>42</v>
    </oc>
    <nc r="I127"/>
  </rcc>
  <rcc rId="1451" sId="3">
    <oc r="J127">
      <v>5</v>
    </oc>
    <nc r="J127"/>
  </rcc>
  <rcc rId="1452" sId="3">
    <oc r="E128">
      <v>100</v>
    </oc>
    <nc r="E128"/>
  </rcc>
  <rcc rId="1453" sId="3">
    <oc r="F128">
      <v>100</v>
    </oc>
    <nc r="F128"/>
  </rcc>
  <rcc rId="1454" sId="3">
    <oc r="G128">
      <v>100</v>
    </oc>
    <nc r="G128"/>
  </rcc>
  <rcc rId="1455" sId="3">
    <oc r="H128">
      <v>100</v>
    </oc>
    <nc r="H128"/>
  </rcc>
  <rcc rId="1456" sId="3">
    <oc r="I128">
      <v>100</v>
    </oc>
    <nc r="I128"/>
  </rcc>
  <rcc rId="1457" sId="3">
    <oc r="J128">
      <v>100</v>
    </oc>
    <nc r="J128"/>
  </rcc>
  <rcc rId="1458" sId="3">
    <oc r="E129">
      <v>336</v>
    </oc>
    <nc r="E129"/>
  </rcc>
  <rcc rId="1459" sId="3">
    <oc r="F129">
      <v>108</v>
    </oc>
    <nc r="F129"/>
  </rcc>
  <rcc rId="1460" sId="3">
    <oc r="G129">
      <v>451</v>
    </oc>
    <nc r="G129"/>
  </rcc>
  <rcc rId="1461" sId="3">
    <oc r="H129">
      <v>149</v>
    </oc>
    <nc r="H129"/>
  </rcc>
  <rcc rId="1462" sId="3">
    <oc r="I129">
      <v>469</v>
    </oc>
    <nc r="I129"/>
  </rcc>
  <rcc rId="1463" sId="3">
    <oc r="J129">
      <v>168</v>
    </oc>
    <nc r="J129"/>
  </rcc>
  <rcc rId="1464" sId="3">
    <oc r="E130">
      <v>100</v>
    </oc>
    <nc r="E130"/>
  </rcc>
  <rcc rId="1465" sId="3">
    <oc r="F130">
      <v>100</v>
    </oc>
    <nc r="F130"/>
  </rcc>
  <rcc rId="1466" sId="3">
    <oc r="G130">
      <v>100</v>
    </oc>
    <nc r="G130"/>
  </rcc>
  <rcc rId="1467" sId="3">
    <oc r="H130">
      <v>100</v>
    </oc>
    <nc r="H130"/>
  </rcc>
  <rcc rId="1468" sId="3">
    <oc r="I130">
      <v>100</v>
    </oc>
    <nc r="I130"/>
  </rcc>
  <rcc rId="1469" sId="3">
    <oc r="J130">
      <v>100</v>
    </oc>
    <nc r="J130"/>
  </rcc>
  <rcc rId="1470" sId="3">
    <oc r="E131">
      <v>696</v>
    </oc>
    <nc r="E131"/>
  </rcc>
  <rcc rId="1471" sId="3">
    <oc r="F131">
      <v>263</v>
    </oc>
    <nc r="F131"/>
  </rcc>
  <rcc rId="1472" sId="3">
    <oc r="G131">
      <v>859</v>
    </oc>
    <nc r="G131"/>
  </rcc>
  <rcc rId="1473" sId="3">
    <oc r="H131">
      <v>313</v>
    </oc>
    <nc r="H131"/>
  </rcc>
  <rcc rId="1474" sId="3">
    <oc r="I131">
      <v>780</v>
    </oc>
    <nc r="I131"/>
  </rcc>
  <rcc rId="1475" sId="3">
    <oc r="J131">
      <v>327</v>
    </oc>
    <nc r="J131"/>
  </rcc>
  <rcc rId="1476" sId="3">
    <oc r="E132">
      <v>100</v>
    </oc>
    <nc r="E132"/>
  </rcc>
  <rcc rId="1477" sId="3">
    <oc r="F132">
      <v>100</v>
    </oc>
    <nc r="F132"/>
  </rcc>
  <rcc rId="1478" sId="3">
    <oc r="G132">
      <v>100</v>
    </oc>
    <nc r="G132"/>
  </rcc>
  <rcc rId="1479" sId="3">
    <oc r="H132">
      <v>100</v>
    </oc>
    <nc r="H132"/>
  </rcc>
  <rcc rId="1480" sId="3">
    <oc r="I132">
      <v>100</v>
    </oc>
    <nc r="I132"/>
  </rcc>
  <rcc rId="1481" sId="3">
    <oc r="J132">
      <v>100</v>
    </oc>
    <nc r="J132"/>
  </rcc>
  <rcc rId="1482" sId="3" numFmtId="3">
    <oc r="E133">
      <v>2622</v>
    </oc>
    <nc r="E133"/>
  </rcc>
  <rcc rId="1483" sId="3">
    <oc r="F133">
      <v>829</v>
    </oc>
    <nc r="F133"/>
  </rcc>
  <rcc rId="1484" sId="3" numFmtId="3">
    <oc r="G133">
      <v>2402</v>
    </oc>
    <nc r="G133"/>
  </rcc>
  <rcc rId="1485" sId="3">
    <oc r="H133">
      <v>789</v>
    </oc>
    <nc r="H133"/>
  </rcc>
  <rcc rId="1486" sId="3" numFmtId="3">
    <oc r="I133">
      <v>3008</v>
    </oc>
    <nc r="I133"/>
  </rcc>
  <rcc rId="1487" sId="3">
    <oc r="J133">
      <v>905</v>
    </oc>
    <nc r="J133"/>
  </rcc>
  <rcc rId="1488" sId="3">
    <oc r="E134">
      <v>100</v>
    </oc>
    <nc r="E134"/>
  </rcc>
  <rcc rId="1489" sId="3">
    <oc r="F134">
      <v>100</v>
    </oc>
    <nc r="F134"/>
  </rcc>
  <rcc rId="1490" sId="3">
    <oc r="G134">
      <v>100</v>
    </oc>
    <nc r="G134"/>
  </rcc>
  <rcc rId="1491" sId="3">
    <oc r="H134">
      <v>100</v>
    </oc>
    <nc r="H134"/>
  </rcc>
  <rcc rId="1492" sId="3">
    <oc r="I134">
      <v>100</v>
    </oc>
    <nc r="I134"/>
  </rcc>
  <rcc rId="1493" sId="3">
    <oc r="J134">
      <v>100</v>
    </oc>
    <nc r="J134"/>
  </rcc>
  <rcc rId="1494" sId="3" numFmtId="3">
    <oc r="E136">
      <v>1266</v>
    </oc>
    <nc r="E136"/>
  </rcc>
  <rcc rId="1495" sId="3" numFmtId="3">
    <oc r="G136">
      <v>1316</v>
    </oc>
    <nc r="G136"/>
  </rcc>
  <rcc rId="1496" sId="3" numFmtId="3">
    <oc r="I136">
      <v>1467</v>
    </oc>
    <nc r="I136"/>
  </rcc>
  <rcc rId="1497" sId="3">
    <oc r="E137">
      <v>23.06</v>
    </oc>
    <nc r="E137"/>
  </rcc>
  <rcc rId="1498" sId="3">
    <oc r="G137">
      <v>22.94</v>
    </oc>
    <nc r="G137"/>
  </rcc>
  <rcc rId="1499" sId="3">
    <oc r="I137">
      <v>23.33</v>
    </oc>
    <nc r="I137"/>
  </rcc>
  <rcc rId="1500" sId="3">
    <oc r="E138" t="inlineStr">
      <is>
        <t>NA</t>
      </is>
    </oc>
    <nc r="E138"/>
  </rcc>
  <rcc rId="1501" sId="3">
    <oc r="G138" t="inlineStr">
      <is>
        <t>NA</t>
      </is>
    </oc>
    <nc r="G138"/>
  </rcc>
  <rcc rId="1502" sId="3">
    <oc r="I138" t="inlineStr">
      <is>
        <t>NA</t>
      </is>
    </oc>
    <nc r="I138"/>
  </rcc>
  <rcc rId="1503" sId="3">
    <oc r="E139">
      <v>21.79</v>
    </oc>
    <nc r="E139"/>
  </rcc>
  <rcc rId="1504" sId="3">
    <oc r="G139">
      <v>23.82</v>
    </oc>
    <nc r="G139"/>
  </rcc>
  <rcc rId="1505" sId="3">
    <oc r="I139">
      <v>25.68</v>
    </oc>
    <nc r="I139"/>
  </rcc>
  <rcc rId="1506" sId="3">
    <oc r="E140">
      <v>26</v>
    </oc>
    <nc r="E140"/>
  </rcc>
  <rcc rId="1507" sId="3">
    <oc r="G140">
      <v>7</v>
    </oc>
    <nc r="G140"/>
  </rcc>
  <rcc rId="1508" sId="3">
    <oc r="I140">
      <v>11</v>
    </oc>
    <nc r="I140"/>
  </rcc>
  <rcc rId="1509" sId="3">
    <oc r="E141">
      <v>20.64</v>
    </oc>
    <nc r="E141"/>
  </rcc>
  <rcc rId="1510" sId="3">
    <oc r="G141">
      <v>12.73</v>
    </oc>
    <nc r="G141"/>
  </rcc>
  <rcc rId="1511" sId="3">
    <oc r="I141">
      <v>18.329999999999998</v>
    </oc>
    <nc r="I141"/>
  </rcc>
  <rcc rId="1512" sId="3">
    <oc r="E142">
      <v>129</v>
    </oc>
    <nc r="E142"/>
  </rcc>
  <rcc rId="1513" sId="3">
    <oc r="G142">
      <v>149</v>
    </oc>
    <nc r="G142"/>
  </rcc>
  <rcc rId="1514" sId="3">
    <oc r="I142">
      <v>168</v>
    </oc>
    <nc r="I142"/>
  </rcc>
  <rcc rId="1515" sId="3">
    <oc r="E143">
      <v>22.99</v>
    </oc>
    <nc r="E143"/>
  </rcc>
  <rcc rId="1516" sId="3">
    <oc r="G143">
      <v>24.83</v>
    </oc>
    <nc r="G143"/>
  </rcc>
  <rcc rId="1517" sId="3">
    <oc r="I143">
      <v>26.37</v>
    </oc>
    <nc r="I143"/>
  </rcc>
  <rcc rId="1518" sId="3">
    <oc r="E144" t="inlineStr">
      <is>
        <t>NA</t>
      </is>
    </oc>
    <nc r="E144"/>
  </rcc>
  <rcc rId="1519" sId="3">
    <oc r="G144" t="inlineStr">
      <is>
        <t>NA</t>
      </is>
    </oc>
    <nc r="G144"/>
  </rcc>
  <rcc rId="1520" sId="3">
    <oc r="I144" t="inlineStr">
      <is>
        <t>NA</t>
      </is>
    </oc>
    <nc r="I144"/>
  </rcc>
  <rcc rId="1521" sId="3">
    <oc r="E145" t="inlineStr">
      <is>
        <t>NA</t>
      </is>
    </oc>
    <nc r="E145"/>
  </rcc>
  <rcc rId="1522" sId="3">
    <oc r="G145" t="inlineStr">
      <is>
        <t>NA</t>
      </is>
    </oc>
    <nc r="G145"/>
  </rcc>
  <rcc rId="1523" sId="3">
    <oc r="I145">
      <v>10.9</v>
    </oc>
    <nc r="I145"/>
  </rcc>
  <rcc rId="1524" sId="3">
    <oc r="E146">
      <v>3</v>
    </oc>
    <nc r="E146"/>
  </rcc>
  <rcc rId="1525" sId="3">
    <oc r="G146">
      <v>3</v>
    </oc>
    <nc r="G146"/>
  </rcc>
  <rcc rId="1526" sId="3">
    <oc r="I146">
      <v>2</v>
    </oc>
    <nc r="I146"/>
  </rcc>
  <rcc rId="1527" sId="3">
    <oc r="E147">
      <v>20</v>
    </oc>
    <nc r="E147"/>
  </rcc>
  <rcc rId="1528" sId="3">
    <oc r="G147">
      <v>20</v>
    </oc>
    <nc r="G147"/>
  </rcc>
  <rcc rId="1529" sId="3">
    <oc r="I147">
      <v>13.33</v>
    </oc>
    <nc r="I147"/>
  </rcc>
  <rcc rId="1530" sId="3">
    <oc r="E148">
      <v>1</v>
    </oc>
    <nc r="E148"/>
  </rcc>
  <rcc rId="1531" sId="3">
    <oc r="F148">
      <v>0.99</v>
    </oc>
    <nc r="F148"/>
  </rcc>
  <rcc rId="1532" sId="3">
    <oc r="G148">
      <v>1</v>
    </oc>
    <nc r="G148"/>
  </rcc>
  <rcc rId="1533" sId="3">
    <oc r="H148">
      <v>0.99</v>
    </oc>
    <nc r="H148"/>
  </rcc>
  <rcc rId="1534" sId="3">
    <oc r="I148">
      <v>1</v>
    </oc>
    <nc r="I148"/>
  </rcc>
  <rcc rId="1535" sId="3">
    <oc r="J148">
      <v>0.99</v>
    </oc>
    <nc r="J148"/>
  </rcc>
  <rcc rId="1536" sId="3">
    <oc r="E150">
      <f>SUM(E151:F153)</f>
    </oc>
    <nc r="E150"/>
  </rcc>
  <rcc rId="1537" sId="3">
    <oc r="G150">
      <f>SUM(G151:H153)</f>
    </oc>
    <nc r="G150"/>
  </rcc>
  <rcc rId="1538" sId="3">
    <oc r="I150">
      <f>SUM(I151:J153)</f>
    </oc>
    <nc r="I150"/>
  </rcc>
  <rcc rId="1539" sId="3">
    <oc r="E151">
      <v>1</v>
    </oc>
    <nc r="E151"/>
  </rcc>
  <rcc rId="1540" sId="3">
    <oc r="G151">
      <v>1</v>
    </oc>
    <nc r="G151"/>
  </rcc>
  <rcc rId="1541" sId="3">
    <oc r="I151">
      <v>1</v>
    </oc>
    <nc r="I151"/>
  </rcc>
  <rcc rId="1542" sId="3">
    <oc r="E152">
      <v>5</v>
    </oc>
    <nc r="E152"/>
  </rcc>
  <rcc rId="1543" sId="3">
    <oc r="G152">
      <v>5</v>
    </oc>
    <nc r="G152"/>
  </rcc>
  <rcc rId="1544" sId="3">
    <oc r="I152">
      <v>5</v>
    </oc>
    <nc r="I152"/>
  </rcc>
  <rcc rId="1545" sId="3">
    <oc r="E153">
      <v>9</v>
    </oc>
    <nc r="E153"/>
  </rcc>
  <rcc rId="1546" sId="3">
    <oc r="G153">
      <v>9</v>
    </oc>
    <nc r="G153"/>
  </rcc>
  <rcc rId="1547" sId="3">
    <oc r="I153">
      <v>9</v>
    </oc>
    <nc r="I153"/>
  </rcc>
  <rcc rId="1548" sId="3">
    <oc r="E155">
      <v>100</v>
    </oc>
    <nc r="E155"/>
  </rcc>
  <rcc rId="1549" sId="3">
    <oc r="F155">
      <v>100</v>
    </oc>
    <nc r="F155"/>
  </rcc>
  <rcc rId="1550" sId="3">
    <oc r="G155">
      <v>100</v>
    </oc>
    <nc r="G155"/>
  </rcc>
  <rcc rId="1551" sId="3">
    <oc r="H155">
      <v>100</v>
    </oc>
    <nc r="H155"/>
  </rcc>
  <rcc rId="1552" sId="3">
    <oc r="I155">
      <v>100</v>
    </oc>
    <nc r="I155"/>
  </rcc>
  <rcc rId="1553" sId="3">
    <oc r="J155">
      <v>100</v>
    </oc>
    <nc r="J155"/>
  </rcc>
  <rrc rId="1554" sId="3" ref="A156:XFD156" action="deleteRow">
    <rfmt sheetId="3" xfDxf="1" sqref="A156:XFD156" start="0" length="0"/>
    <rfmt sheetId="3" sqref="A156" start="0" length="0">
      <dxf>
        <font>
          <sz val="8"/>
          <color theme="1"/>
          <name val="Tahoma"/>
          <family val="2"/>
          <scheme val="minor"/>
        </font>
      </dxf>
    </rfmt>
    <rfmt sheetId="3" sqref="B156" start="0" length="0">
      <dxf>
        <font>
          <b/>
          <sz val="16"/>
          <color rgb="FFFFFFFF"/>
          <name val="Cordia New"/>
          <family val="2"/>
          <scheme val="none"/>
        </font>
        <fill>
          <patternFill patternType="solid">
            <bgColor theme="9" tint="-0.249977111117893"/>
          </patternFill>
        </fill>
        <alignment vertical="center"/>
        <border outline="0">
          <top style="medium">
            <color indexed="64"/>
          </top>
          <bottom style="medium">
            <color indexed="64"/>
          </bottom>
        </border>
      </dxf>
    </rfmt>
    <rfmt sheetId="3" sqref="C156" start="0" length="0">
      <dxf>
        <font>
          <b/>
          <sz val="16"/>
          <color rgb="FFFFFFFF"/>
          <name val="Cordia New"/>
          <family val="2"/>
          <scheme val="none"/>
        </font>
        <fill>
          <patternFill patternType="solid">
            <bgColor theme="9" tint="-0.249977111117893"/>
          </patternFill>
        </fill>
        <alignment vertical="center"/>
        <border outline="0">
          <top style="medium">
            <color indexed="64"/>
          </top>
          <bottom style="medium">
            <color indexed="64"/>
          </bottom>
        </border>
      </dxf>
    </rfmt>
    <rfmt sheetId="3" sqref="D156" start="0" length="0">
      <dxf>
        <font>
          <b/>
          <sz val="16"/>
          <color rgb="FFFFFFFF"/>
          <name val="Cordia New"/>
          <family val="2"/>
          <scheme val="none"/>
        </font>
        <fill>
          <patternFill patternType="solid">
            <bgColor theme="9" tint="-0.249977111117893"/>
          </patternFill>
        </fill>
        <alignment vertical="center"/>
        <border outline="0">
          <top style="medium">
            <color indexed="64"/>
          </top>
          <bottom style="medium">
            <color indexed="64"/>
          </bottom>
        </border>
      </dxf>
    </rfmt>
    <rfmt sheetId="3" sqref="E156" start="0" length="0">
      <dxf>
        <font>
          <b/>
          <sz val="16"/>
          <color rgb="FFFFFFFF"/>
          <name val="Cordia New"/>
          <family val="2"/>
          <scheme val="none"/>
        </font>
        <fill>
          <patternFill patternType="solid">
            <bgColor theme="9" tint="-0.249977111117893"/>
          </patternFill>
        </fill>
        <alignment vertical="center"/>
        <border outline="0">
          <top style="medium">
            <color indexed="64"/>
          </top>
          <bottom style="medium">
            <color indexed="64"/>
          </bottom>
        </border>
      </dxf>
    </rfmt>
    <rfmt sheetId="3" sqref="F156" start="0" length="0">
      <dxf>
        <font>
          <b/>
          <sz val="16"/>
          <color rgb="FFFFFFFF"/>
          <name val="Cordia New"/>
          <family val="2"/>
          <scheme val="none"/>
        </font>
        <fill>
          <patternFill patternType="solid">
            <bgColor theme="9" tint="-0.249977111117893"/>
          </patternFill>
        </fill>
        <alignment vertical="center"/>
        <border outline="0">
          <top style="medium">
            <color indexed="64"/>
          </top>
          <bottom style="medium">
            <color indexed="64"/>
          </bottom>
        </border>
      </dxf>
    </rfmt>
    <rfmt sheetId="3" sqref="G156" start="0" length="0">
      <dxf>
        <font>
          <b/>
          <sz val="16"/>
          <color rgb="FFFFFFFF"/>
          <name val="Cordia New"/>
          <family val="2"/>
          <scheme val="none"/>
        </font>
        <fill>
          <patternFill patternType="solid">
            <bgColor theme="9" tint="-0.249977111117893"/>
          </patternFill>
        </fill>
        <alignment vertical="center"/>
        <border outline="0">
          <top style="medium">
            <color indexed="64"/>
          </top>
          <bottom style="medium">
            <color indexed="64"/>
          </bottom>
        </border>
      </dxf>
    </rfmt>
    <rfmt sheetId="3" sqref="H156" start="0" length="0">
      <dxf>
        <font>
          <b/>
          <sz val="16"/>
          <color rgb="FFFFFFFF"/>
          <name val="Cordia New"/>
          <family val="2"/>
          <scheme val="none"/>
        </font>
        <fill>
          <patternFill patternType="solid">
            <bgColor theme="9" tint="-0.249977111117893"/>
          </patternFill>
        </fill>
        <alignment vertical="center"/>
        <border outline="0">
          <top style="medium">
            <color indexed="64"/>
          </top>
          <bottom style="medium">
            <color indexed="64"/>
          </bottom>
        </border>
      </dxf>
    </rfmt>
    <rfmt sheetId="3" sqref="I156" start="0" length="0">
      <dxf>
        <font>
          <b/>
          <sz val="16"/>
          <color rgb="FFFFFFFF"/>
          <name val="Cordia New"/>
          <family val="2"/>
          <scheme val="none"/>
        </font>
        <fill>
          <patternFill patternType="solid">
            <bgColor theme="9" tint="-0.249977111117893"/>
          </patternFill>
        </fill>
        <alignment vertical="center"/>
        <border outline="0">
          <top style="medium">
            <color indexed="64"/>
          </top>
          <bottom style="medium">
            <color indexed="64"/>
          </bottom>
        </border>
      </dxf>
    </rfmt>
    <rfmt sheetId="3" sqref="J156" start="0" length="0">
      <dxf>
        <font>
          <b/>
          <sz val="16"/>
          <color rgb="FFFFFFFF"/>
          <name val="Cordia New"/>
          <family val="2"/>
          <scheme val="none"/>
        </font>
        <fill>
          <patternFill patternType="solid">
            <bgColor theme="9" tint="-0.249977111117893"/>
          </patternFill>
        </fill>
        <alignment vertical="center"/>
        <border outline="0">
          <top style="medium">
            <color indexed="64"/>
          </top>
          <bottom style="medium">
            <color indexed="64"/>
          </bottom>
        </border>
      </dxf>
    </rfmt>
  </rrc>
  <rrc rId="1555" sId="3" ref="A156:XFD156" action="deleteRow">
    <rfmt sheetId="3" xfDxf="1" sqref="A156:XFD156" start="0" length="0"/>
    <rfmt sheetId="3" sqref="A156" start="0" length="0">
      <dxf>
        <font>
          <sz val="8"/>
          <color theme="1"/>
          <name val="Tahoma"/>
          <family val="2"/>
          <scheme val="minor"/>
        </font>
      </dxf>
    </rfmt>
    <rcc rId="0" sId="3" dxf="1">
      <nc r="B156">
        <v>150</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Percentage of workers whose work, or workplace, is controlled by the organization, that are represented by formal joint management-worker health and safety committees</t>
        </is>
      </nc>
      <ndxf>
        <font>
          <sz val="10"/>
          <color rgb="FF000000"/>
          <name val="Cordia New"/>
          <family val="2"/>
          <scheme val="none"/>
        </font>
        <alignment vertical="center" wrapText="1"/>
        <border outline="0">
          <right style="medium">
            <color indexed="64"/>
          </right>
          <bottom style="medium">
            <color indexed="64"/>
          </bottom>
        </border>
      </ndxf>
    </rcc>
    <rcc rId="0" sId="3" dxf="1">
      <nc r="D156" t="inlineStr">
        <is>
          <t>%</t>
        </is>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E156">
        <v>100</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G156">
        <v>100</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I156">
        <v>100</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rc>
  <rrc rId="1556" sId="3" ref="A156:XFD156" action="deleteRow">
    <rfmt sheetId="3" xfDxf="1" sqref="A156:XFD156" start="0" length="0"/>
    <rfmt sheetId="3" sqref="A156" start="0" length="0">
      <dxf>
        <font>
          <sz val="8"/>
          <color theme="1"/>
          <name val="Tahoma"/>
          <family val="2"/>
          <scheme val="minor"/>
        </font>
      </dxf>
    </rfmt>
    <rcc rId="0" sId="3" dxf="1">
      <nc r="B156">
        <v>151</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Work-related Fatalities</t>
        </is>
      </nc>
      <ndxf>
        <font>
          <b/>
          <sz val="10"/>
          <color rgb="FFFFFFFF"/>
          <name val="Cordia New"/>
          <family val="2"/>
          <scheme val="none"/>
        </font>
        <fill>
          <patternFill patternType="solid">
            <bgColor rgb="FF9FACD2"/>
          </patternFill>
        </fill>
        <alignment vertical="center"/>
        <border outline="0">
          <left style="medium">
            <color indexed="64"/>
          </left>
          <top style="medium">
            <color indexed="64"/>
          </top>
          <bottom style="medium">
            <color indexed="64"/>
          </bottom>
        </border>
      </ndxf>
    </rcc>
    <rfmt sheetId="3" sqref="D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E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F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G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H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I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J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rc>
  <rrc rId="1557" sId="3" ref="A156:XFD156" action="deleteRow">
    <rfmt sheetId="3" xfDxf="1" sqref="A156:XFD156" start="0" length="0"/>
    <rfmt sheetId="3" sqref="A156" start="0" length="0">
      <dxf>
        <font>
          <sz val="8"/>
          <color theme="1"/>
          <name val="Tahoma"/>
          <family val="2"/>
          <scheme val="minor"/>
        </font>
      </dxf>
    </rfmt>
    <rcc rId="0" sId="3" dxf="1">
      <nc r="B156">
        <v>152</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Employee</t>
        </is>
      </nc>
      <ndxf>
        <font>
          <sz val="10"/>
          <color rgb="FF000000"/>
          <name val="Cordia New"/>
          <family val="2"/>
          <scheme val="none"/>
        </font>
        <alignment vertical="center"/>
        <border outline="0">
          <left style="medium">
            <color indexed="64"/>
          </left>
          <right style="medium">
            <color indexed="64"/>
          </right>
          <top style="medium">
            <color indexed="64"/>
          </top>
        </border>
      </ndxf>
    </rcc>
    <rcc rId="0" sId="3" dxf="1">
      <nc r="D156" t="inlineStr">
        <is>
          <t>Case</t>
        </is>
      </nc>
      <n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top style="medium">
            <color indexed="64"/>
          </top>
        </border>
      </ndxf>
    </rcc>
    <rcc rId="0" sId="3" dxf="1">
      <nc r="E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rc rId="1558" sId="3" ref="A156:XFD156" action="deleteRow">
    <rfmt sheetId="3" xfDxf="1" sqref="A156:XFD156" start="0" length="0"/>
    <rfmt sheetId="3" sqref="A156" start="0" length="0">
      <dxf>
        <font>
          <sz val="8"/>
          <color theme="1"/>
          <name val="Tahoma"/>
          <family val="2"/>
          <scheme val="minor"/>
        </font>
      </dxf>
    </rfmt>
    <rcc rId="0" sId="3" dxf="1">
      <nc r="B156">
        <v>153</v>
      </nc>
      <ndxf>
        <font>
          <sz val="10"/>
          <color rgb="FF000000"/>
          <name val="Cordia New"/>
          <family val="2"/>
          <scheme val="none"/>
        </font>
        <alignment horizontal="center" vertical="center" wrapText="1"/>
        <border outline="0">
          <right style="medium">
            <color indexed="64"/>
          </right>
          <bottom style="medium">
            <color indexed="64"/>
          </bottom>
        </border>
      </ndxf>
    </rcc>
    <rfmt sheetId="3" sqref="C156" start="0" length="0">
      <dxf>
        <font>
          <sz val="10"/>
          <color rgb="FF000000"/>
          <name val="Cordia New"/>
          <family val="2"/>
          <scheme val="none"/>
        </font>
        <alignment vertical="center"/>
        <border outline="0">
          <left style="medium">
            <color indexed="64"/>
          </left>
          <right style="medium">
            <color indexed="64"/>
          </right>
          <bottom style="medium">
            <color indexed="64"/>
          </bottom>
        </border>
      </dxf>
    </rfmt>
    <rfmt sheetId="3" sqref="D156" start="0" length="0">
      <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bottom style="medium">
            <color indexed="64"/>
          </bottom>
        </border>
      </dxf>
    </rfmt>
    <rcc rId="0" sId="3" dxf="1">
      <nc r="E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59" sId="3" ref="A156:XFD156" action="deleteRow">
    <rfmt sheetId="3" xfDxf="1" sqref="A156:XFD156" start="0" length="0"/>
    <rfmt sheetId="3" sqref="A156" start="0" length="0">
      <dxf>
        <font>
          <sz val="8"/>
          <color theme="1"/>
          <name val="Tahoma"/>
          <family val="2"/>
          <scheme val="minor"/>
        </font>
      </dxf>
    </rfmt>
    <rcc rId="0" sId="3" dxf="1">
      <nc r="B156">
        <v>154</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Rayong</t>
        </is>
      </nc>
      <ndxf>
        <font>
          <sz val="10"/>
          <color rgb="FF000000"/>
          <name val="Cordia New"/>
          <family val="2"/>
          <scheme val="none"/>
        </font>
        <alignment horizontal="left" vertical="center" indent="1"/>
        <border outline="0">
          <right style="medium">
            <color indexed="64"/>
          </right>
          <bottom style="medium">
            <color indexed="64"/>
          </bottom>
        </border>
      </ndxf>
    </rcc>
    <rcc rId="0" sId="3" dxf="1">
      <nc r="D156" t="inlineStr">
        <is>
          <t>Case</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60" sId="3" ref="A156:XFD156" action="deleteRow">
    <rfmt sheetId="3" xfDxf="1" sqref="A156:XFD156" start="0" length="0"/>
    <rfmt sheetId="3" sqref="A156" start="0" length="0">
      <dxf>
        <font>
          <sz val="8"/>
          <color theme="1"/>
          <name val="Tahoma"/>
          <family val="2"/>
          <scheme val="minor"/>
        </font>
      </dxf>
    </rfmt>
    <rcc rId="0" sId="3" dxf="1">
      <nc r="B156">
        <v>155</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Bangkok</t>
        </is>
      </nc>
      <ndxf>
        <font>
          <sz val="10"/>
          <color rgb="FF000000"/>
          <name val="Cordia New"/>
          <family val="2"/>
          <scheme val="none"/>
        </font>
        <alignment horizontal="left" vertical="center" indent="1"/>
        <border outline="0">
          <right style="medium">
            <color indexed="64"/>
          </right>
          <bottom style="medium">
            <color indexed="64"/>
          </bottom>
        </border>
      </ndxf>
    </rcc>
    <rcc rId="0" sId="3" dxf="1">
      <nc r="D156" t="inlineStr">
        <is>
          <t>Case</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61" sId="3" ref="A156:XFD156" action="deleteRow">
    <rfmt sheetId="3" xfDxf="1" sqref="A156:XFD156" start="0" length="0"/>
    <rfmt sheetId="3" sqref="A156" start="0" length="0">
      <dxf>
        <font>
          <sz val="8"/>
          <color theme="1"/>
          <name val="Tahoma"/>
          <family val="2"/>
          <scheme val="minor"/>
        </font>
      </dxf>
    </rfmt>
    <rcc rId="0" sId="3" dxf="1">
      <nc r="B156">
        <v>156</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Other provinces</t>
        </is>
      </nc>
      <ndxf>
        <font>
          <sz val="10"/>
          <color rgb="FF000000"/>
          <name val="Cordia New"/>
          <family val="2"/>
          <scheme val="none"/>
        </font>
        <alignment horizontal="left" vertical="center" indent="1"/>
        <border outline="0">
          <right style="medium">
            <color indexed="64"/>
          </right>
          <bottom style="medium">
            <color indexed="64"/>
          </bottom>
        </border>
      </ndxf>
    </rcc>
    <rcc rId="0" sId="3" dxf="1">
      <nc r="D156" t="inlineStr">
        <is>
          <t>Case</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62" sId="3" ref="A156:XFD156" action="deleteRow">
    <rfmt sheetId="3" xfDxf="1" sqref="A156:XFD156" start="0" length="0"/>
    <rfmt sheetId="3" sqref="A156" start="0" length="0">
      <dxf>
        <font>
          <sz val="8"/>
          <color theme="1"/>
          <name val="Tahoma"/>
          <family val="2"/>
          <scheme val="minor"/>
        </font>
      </dxf>
    </rfmt>
    <rcc rId="0" sId="3" dxf="1">
      <nc r="B156">
        <v>157</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r>
            <t>Contractor</t>
          </r>
          <r>
            <rPr>
              <vertAlign val="superscript"/>
              <sz val="10"/>
              <color rgb="FF000000"/>
              <rFont val="Cordia New"/>
              <family val="2"/>
            </rPr>
            <t>[7]</t>
          </r>
        </is>
      </nc>
      <ndxf>
        <font>
          <sz val="10"/>
          <color rgb="FF000000"/>
          <name val="Cordia New"/>
          <family val="2"/>
          <scheme val="none"/>
        </font>
        <alignment vertical="center"/>
        <border outline="0">
          <left style="medium">
            <color indexed="64"/>
          </left>
          <right style="medium">
            <color indexed="64"/>
          </right>
          <top style="medium">
            <color indexed="64"/>
          </top>
        </border>
      </ndxf>
    </rcc>
    <rcc rId="0" sId="3" dxf="1">
      <nc r="D156" t="inlineStr">
        <is>
          <t>Case</t>
        </is>
      </nc>
      <n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top style="medium">
            <color indexed="64"/>
          </top>
        </border>
      </ndxf>
    </rcc>
    <rcc rId="0" sId="3" dxf="1">
      <nc r="E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1</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rc rId="1563" sId="3" ref="A156:XFD156" action="deleteRow">
    <rfmt sheetId="3" xfDxf="1" sqref="A156:XFD156" start="0" length="0"/>
    <rfmt sheetId="3" sqref="A156" start="0" length="0">
      <dxf>
        <font>
          <sz val="8"/>
          <color theme="1"/>
          <name val="Tahoma"/>
          <family val="2"/>
          <scheme val="minor"/>
        </font>
      </dxf>
    </rfmt>
    <rcc rId="0" sId="3" dxf="1">
      <nc r="B156">
        <v>158</v>
      </nc>
      <ndxf>
        <font>
          <sz val="10"/>
          <color rgb="FF000000"/>
          <name val="Cordia New"/>
          <family val="2"/>
          <scheme val="none"/>
        </font>
        <alignment horizontal="center" vertical="center"/>
        <border outline="0">
          <left style="medium">
            <color indexed="64"/>
          </left>
          <right style="medium">
            <color indexed="64"/>
          </right>
        </border>
      </ndxf>
    </rcc>
    <rfmt sheetId="3" sqref="C156" start="0" length="0">
      <dxf>
        <font>
          <sz val="10"/>
          <color rgb="FF000000"/>
          <name val="Cordia New"/>
          <family val="2"/>
          <scheme val="none"/>
        </font>
        <alignment vertical="center"/>
        <border outline="0">
          <left style="medium">
            <color indexed="64"/>
          </left>
          <right style="medium">
            <color indexed="64"/>
          </right>
          <bottom style="medium">
            <color indexed="64"/>
          </bottom>
        </border>
      </dxf>
    </rfmt>
    <rfmt sheetId="3" sqref="D156" start="0" length="0">
      <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bottom style="medium">
            <color indexed="64"/>
          </bottom>
        </border>
      </dxf>
    </rfmt>
    <rcc rId="0" sId="3" dxf="1">
      <nc r="E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1</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64" sId="3" ref="A156:XFD156" action="deleteRow">
    <rfmt sheetId="3" xfDxf="1" sqref="A156:XFD156" start="0" length="0"/>
    <rfmt sheetId="3" sqref="A156" start="0" length="0">
      <dxf>
        <font>
          <sz val="8"/>
          <color theme="1"/>
          <name val="Tahoma"/>
          <family val="2"/>
          <scheme val="minor"/>
        </font>
      </dxf>
    </rfmt>
    <rcc rId="0" sId="3" dxf="1">
      <nc r="B156">
        <v>159</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Rayong</t>
        </is>
      </nc>
      <ndxf>
        <font>
          <sz val="10"/>
          <color rgb="FF000000"/>
          <name val="Cordia New"/>
          <family val="2"/>
          <scheme val="none"/>
        </font>
        <alignment horizontal="left" vertical="center" indent="1"/>
        <border outline="0">
          <right style="medium">
            <color indexed="64"/>
          </right>
          <top style="medium">
            <color indexed="64"/>
          </top>
        </border>
      </ndxf>
    </rcc>
    <rcc rId="0" sId="3" dxf="1">
      <nc r="D156" t="inlineStr">
        <is>
          <t>Case</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1</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65" sId="3" ref="A156:XFD156" action="deleteRow">
    <rfmt sheetId="3" xfDxf="1" sqref="A156:XFD156" start="0" length="0"/>
    <rfmt sheetId="3" sqref="A156" start="0" length="0">
      <dxf>
        <font>
          <sz val="8"/>
          <color theme="1"/>
          <name val="Tahoma"/>
          <family val="2"/>
          <scheme val="minor"/>
        </font>
      </dxf>
    </rfmt>
    <rcc rId="0" sId="3" dxf="1">
      <nc r="B156">
        <v>160</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Bangkok</t>
        </is>
      </nc>
      <ndxf>
        <font>
          <sz val="10"/>
          <color rgb="FF000000"/>
          <name val="Cordia New"/>
          <family val="2"/>
          <scheme val="none"/>
        </font>
        <alignment horizontal="left" vertical="center" indent="1"/>
        <border outline="0">
          <right style="medium">
            <color indexed="64"/>
          </right>
          <top style="medium">
            <color indexed="64"/>
          </top>
        </border>
      </ndxf>
    </rcc>
    <rcc rId="0" sId="3" dxf="1">
      <nc r="D156" t="inlineStr">
        <is>
          <t>Case</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66" sId="3" ref="A156:XFD156" action="deleteRow">
    <rfmt sheetId="3" xfDxf="1" sqref="A156:XFD156" start="0" length="0"/>
    <rfmt sheetId="3" sqref="A156" start="0" length="0">
      <dxf>
        <font>
          <sz val="8"/>
          <color theme="1"/>
          <name val="Tahoma"/>
          <family val="2"/>
          <scheme val="minor"/>
        </font>
      </dxf>
    </rfmt>
    <rcc rId="0" sId="3" dxf="1">
      <nc r="B156">
        <v>161</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Other provinces</t>
        </is>
      </nc>
      <ndxf>
        <font>
          <sz val="10"/>
          <color rgb="FF000000"/>
          <name val="Cordia New"/>
          <family val="2"/>
          <scheme val="none"/>
        </font>
        <alignment horizontal="left" vertical="center" indent="1"/>
        <border outline="0">
          <right style="medium">
            <color indexed="64"/>
          </right>
          <top style="medium">
            <color indexed="64"/>
          </top>
        </border>
      </ndxf>
    </rcc>
    <rcc rId="0" sId="3" dxf="1">
      <nc r="D156" t="inlineStr">
        <is>
          <t>Case</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67" sId="3" ref="A156:XFD156" action="deleteRow">
    <rfmt sheetId="3" xfDxf="1" sqref="A156:XFD156" start="0" length="0"/>
    <rfmt sheetId="3" sqref="A156" start="0" length="0">
      <dxf>
        <font>
          <sz val="8"/>
          <color theme="1"/>
          <name val="Tahoma"/>
          <family val="2"/>
          <scheme val="minor"/>
        </font>
      </dxf>
    </rfmt>
    <rcc rId="0" sId="3" dxf="1">
      <nc r="B156">
        <v>162</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Total Recordable Injuries Case</t>
        </is>
      </nc>
      <ndxf>
        <font>
          <b/>
          <sz val="10"/>
          <color rgb="FFFFFFFF"/>
          <name val="Cordia New"/>
          <family val="2"/>
          <scheme val="none"/>
        </font>
        <fill>
          <patternFill patternType="solid">
            <bgColor rgb="FF9FACD2"/>
          </patternFill>
        </fill>
        <alignment vertical="center"/>
        <border outline="0">
          <left style="medium">
            <color indexed="64"/>
          </left>
          <top style="medium">
            <color indexed="64"/>
          </top>
          <bottom style="medium">
            <color indexed="64"/>
          </bottom>
        </border>
      </ndxf>
    </rcc>
    <rfmt sheetId="3" sqref="D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E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F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G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H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I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J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rc>
  <rrc rId="1568" sId="3" ref="A156:XFD156" action="deleteRow">
    <rfmt sheetId="3" xfDxf="1" sqref="A156:XFD156" start="0" length="0"/>
    <rfmt sheetId="3" sqref="A156" start="0" length="0">
      <dxf>
        <font>
          <sz val="8"/>
          <color theme="1"/>
          <name val="Tahoma"/>
          <family val="2"/>
          <scheme val="minor"/>
        </font>
      </dxf>
    </rfmt>
    <rcc rId="0" sId="3" dxf="1">
      <nc r="B156">
        <v>163</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Employee</t>
        </is>
      </nc>
      <ndxf>
        <font>
          <sz val="10"/>
          <color rgb="FF000000"/>
          <name val="Cordia New"/>
          <family val="2"/>
          <scheme val="none"/>
        </font>
        <alignment vertical="center"/>
        <border outline="0">
          <left style="medium">
            <color indexed="64"/>
          </left>
          <right style="medium">
            <color indexed="64"/>
          </right>
          <top style="medium">
            <color indexed="64"/>
          </top>
        </border>
      </ndxf>
    </rcc>
    <rcc rId="0" sId="3" dxf="1">
      <nc r="D156" t="inlineStr">
        <is>
          <t>Case</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cc rId="0" sId="3" dxf="1">
      <nc r="E156">
        <v>6</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G156">
        <v>1</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I156">
        <v>4</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rc>
  <rrc rId="1569" sId="3" ref="A156:XFD156" action="deleteRow">
    <rfmt sheetId="3" xfDxf="1" sqref="A156:XFD156" start="0" length="0"/>
    <rfmt sheetId="3" sqref="A156" start="0" length="0">
      <dxf>
        <font>
          <sz val="8"/>
          <color theme="1"/>
          <name val="Tahoma"/>
          <family val="2"/>
          <scheme val="minor"/>
        </font>
      </dxf>
    </rfmt>
    <rcc rId="0" sId="3" dxf="1">
      <nc r="B156">
        <v>164</v>
      </nc>
      <ndxf>
        <font>
          <sz val="10"/>
          <color rgb="FF000000"/>
          <name val="Cordia New"/>
          <family val="2"/>
          <scheme val="none"/>
        </font>
        <alignment horizontal="center" vertical="center"/>
        <border outline="0">
          <left style="medium">
            <color indexed="64"/>
          </left>
          <right style="medium">
            <color indexed="64"/>
          </right>
        </border>
      </ndxf>
    </rcc>
    <rfmt sheetId="3" sqref="C156" start="0" length="0">
      <dxf>
        <font>
          <sz val="10"/>
          <color rgb="FF000000"/>
          <name val="Cordia New"/>
          <family val="2"/>
          <scheme val="none"/>
        </font>
        <alignment vertical="center"/>
        <border outline="0">
          <left style="medium">
            <color indexed="64"/>
          </left>
          <right style="medium">
            <color indexed="64"/>
          </right>
          <bottom style="medium">
            <color indexed="64"/>
          </bottom>
        </border>
      </dxf>
    </rfmt>
    <rfmt sheetId="3" sqref="D156"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E156">
        <v>8</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v>1</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v>13</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alignment horizontal="right" vertical="center" wrapText="1"/>
        <border outline="0">
          <right style="medium">
            <color indexed="64"/>
          </right>
          <bottom style="medium">
            <color indexed="64"/>
          </bottom>
        </border>
      </ndxf>
    </rcc>
  </rrc>
  <rrc rId="1570" sId="3" ref="A156:XFD156" action="deleteRow">
    <rfmt sheetId="3" xfDxf="1" sqref="A156:XFD156" start="0" length="0"/>
    <rfmt sheetId="3" sqref="A156" start="0" length="0">
      <dxf>
        <font>
          <sz val="8"/>
          <color theme="1"/>
          <name val="Tahoma"/>
          <family val="2"/>
          <scheme val="minor"/>
        </font>
      </dxf>
    </rfmt>
    <rcc rId="0" sId="3" dxf="1">
      <nc r="B156">
        <v>165</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Rayong</t>
        </is>
      </nc>
      <ndxf>
        <font>
          <sz val="10"/>
          <color rgb="FF000000"/>
          <name val="Cordia New"/>
          <family val="2"/>
          <scheme val="none"/>
        </font>
        <alignment horizontal="left" vertical="center" indent="1"/>
        <border outline="0">
          <right style="medium">
            <color indexed="64"/>
          </right>
          <bottom style="medium">
            <color indexed="64"/>
          </bottom>
        </border>
      </ndxf>
    </rcc>
    <rcc rId="0" sId="3" dxf="1">
      <nc r="D156" t="inlineStr">
        <is>
          <t>Case</t>
        </is>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E156">
        <v>8</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v>1</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v>13</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alignment horizontal="right" vertical="center" wrapText="1"/>
        <border outline="0">
          <right style="medium">
            <color indexed="64"/>
          </right>
          <bottom style="medium">
            <color indexed="64"/>
          </bottom>
        </border>
      </ndxf>
    </rcc>
  </rrc>
  <rrc rId="1571" sId="3" ref="A156:XFD156" action="deleteRow">
    <rfmt sheetId="3" xfDxf="1" sqref="A156:XFD156" start="0" length="0"/>
    <rfmt sheetId="3" sqref="A156" start="0" length="0">
      <dxf>
        <font>
          <sz val="8"/>
          <color theme="1"/>
          <name val="Tahoma"/>
          <family val="2"/>
          <scheme val="minor"/>
        </font>
      </dxf>
    </rfmt>
    <rcc rId="0" sId="3" dxf="1">
      <nc r="B156">
        <v>166</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Bangkok</t>
        </is>
      </nc>
      <ndxf>
        <font>
          <sz val="10"/>
          <color rgb="FF000000"/>
          <name val="Cordia New"/>
          <family val="2"/>
          <scheme val="none"/>
        </font>
        <alignment horizontal="left" vertical="center" indent="1"/>
        <border outline="0">
          <right style="medium">
            <color indexed="64"/>
          </right>
          <bottom style="medium">
            <color indexed="64"/>
          </bottom>
        </border>
      </ndxf>
    </rcc>
    <rcc rId="0" sId="3" dxf="1">
      <nc r="D156" t="inlineStr">
        <is>
          <t>Case</t>
        </is>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E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alignment horizontal="right" vertical="center" wrapText="1"/>
        <border outline="0">
          <right style="medium">
            <color indexed="64"/>
          </right>
          <bottom style="medium">
            <color indexed="64"/>
          </bottom>
        </border>
      </ndxf>
    </rcc>
  </rrc>
  <rrc rId="1572" sId="3" ref="A156:XFD156" action="deleteRow">
    <rfmt sheetId="3" xfDxf="1" sqref="A156:XFD156" start="0" length="0"/>
    <rfmt sheetId="3" sqref="A156" start="0" length="0">
      <dxf>
        <font>
          <sz val="8"/>
          <color theme="1"/>
          <name val="Tahoma"/>
          <family val="2"/>
          <scheme val="minor"/>
        </font>
      </dxf>
    </rfmt>
    <rcc rId="0" sId="3" dxf="1">
      <nc r="B156">
        <v>167</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Other provinces</t>
        </is>
      </nc>
      <ndxf>
        <font>
          <sz val="10"/>
          <color rgb="FF000000"/>
          <name val="Cordia New"/>
          <family val="2"/>
          <scheme val="none"/>
        </font>
        <alignment horizontal="left" vertical="center" indent="1"/>
        <border outline="0">
          <right style="medium">
            <color indexed="64"/>
          </right>
          <bottom style="medium">
            <color indexed="64"/>
          </bottom>
        </border>
      </ndxf>
    </rcc>
    <rcc rId="0" sId="3" dxf="1">
      <nc r="D156" t="inlineStr">
        <is>
          <t>Case</t>
        </is>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E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alignment horizontal="right" vertical="center" wrapText="1"/>
        <border outline="0">
          <right style="medium">
            <color indexed="64"/>
          </right>
          <bottom style="medium">
            <color indexed="64"/>
          </bottom>
        </border>
      </ndxf>
    </rcc>
  </rrc>
  <rrc rId="1573" sId="3" ref="A156:XFD156" action="deleteRow">
    <rfmt sheetId="3" xfDxf="1" sqref="A156:XFD156" start="0" length="0"/>
    <rfmt sheetId="3" sqref="A156" start="0" length="0">
      <dxf>
        <font>
          <sz val="8"/>
          <color theme="1"/>
          <name val="Tahoma"/>
          <family val="2"/>
          <scheme val="minor"/>
        </font>
      </dxf>
    </rfmt>
    <rcc rId="0" sId="3" dxf="1">
      <nc r="B156">
        <v>168</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r>
            <t>Contractor</t>
          </r>
          <r>
            <rPr>
              <vertAlign val="superscript"/>
              <sz val="10"/>
              <color rgb="FF000000"/>
              <rFont val="Cordia New"/>
              <family val="2"/>
            </rPr>
            <t>[7]</t>
          </r>
        </is>
      </nc>
      <ndxf>
        <font>
          <sz val="10"/>
          <color rgb="FF000000"/>
          <name val="Cordia New"/>
          <family val="2"/>
          <scheme val="none"/>
        </font>
        <alignment vertical="center"/>
        <border outline="0">
          <left style="medium">
            <color indexed="64"/>
          </left>
          <right style="medium">
            <color indexed="64"/>
          </right>
          <top style="medium">
            <color indexed="64"/>
          </top>
        </border>
      </ndxf>
    </rcc>
    <rcc rId="0" sId="3" dxf="1">
      <nc r="D156" t="inlineStr">
        <is>
          <t>Case</t>
        </is>
      </nc>
      <ndxf>
        <font>
          <sz val="10"/>
          <color rgb="FF000000"/>
          <name val="Cordia New"/>
          <family val="2"/>
          <scheme val="none"/>
        </font>
        <alignment horizontal="center" vertical="center" wrapText="1"/>
        <border outline="0">
          <left style="medium">
            <color indexed="64"/>
          </left>
          <right style="medium">
            <color indexed="64"/>
          </right>
          <top style="medium">
            <color indexed="64"/>
          </top>
        </border>
      </ndxf>
    </rcc>
    <rcc rId="0" sId="3" dxf="1">
      <nc r="E156">
        <v>10</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G156">
        <v>16</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I156">
        <v>18</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rc>
  <rrc rId="1574" sId="3" ref="A156:XFD156" action="deleteRow">
    <rfmt sheetId="3" xfDxf="1" sqref="A156:XFD156" start="0" length="0"/>
    <rfmt sheetId="3" sqref="A156" start="0" length="0">
      <dxf>
        <font>
          <sz val="8"/>
          <color theme="1"/>
          <name val="Tahoma"/>
          <family val="2"/>
          <scheme val="minor"/>
        </font>
      </dxf>
    </rfmt>
    <rcc rId="0" sId="3" dxf="1">
      <nc r="B156">
        <v>169</v>
      </nc>
      <ndxf>
        <font>
          <sz val="10"/>
          <color rgb="FF000000"/>
          <name val="Cordia New"/>
          <family val="2"/>
          <scheme val="none"/>
        </font>
        <alignment horizontal="center" vertical="center"/>
        <border outline="0">
          <left style="medium">
            <color indexed="64"/>
          </left>
          <top style="medium">
            <color indexed="64"/>
          </top>
        </border>
      </ndxf>
    </rcc>
    <rfmt sheetId="3" sqref="C156" start="0" length="0">
      <dxf>
        <font>
          <sz val="10"/>
          <color rgb="FF000000"/>
          <name val="Cordia New"/>
          <family val="2"/>
          <scheme val="none"/>
        </font>
        <alignment vertical="center"/>
        <border outline="0">
          <left style="medium">
            <color indexed="64"/>
          </left>
          <right style="medium">
            <color indexed="64"/>
          </right>
          <bottom style="medium">
            <color indexed="64"/>
          </bottom>
        </border>
      </dxf>
    </rfmt>
    <rfmt sheetId="3" sqref="D156" start="0" length="0">
      <dxf>
        <font>
          <sz val="10"/>
          <color rgb="FF000000"/>
          <name val="Cordia New"/>
          <family val="2"/>
          <scheme val="none"/>
        </font>
        <alignment horizontal="center" vertical="center" wrapText="1"/>
        <border outline="0">
          <left style="medium">
            <color indexed="64"/>
          </left>
          <right style="medium">
            <color indexed="64"/>
          </right>
          <bottom style="medium">
            <color indexed="64"/>
          </bottom>
        </border>
      </dxf>
    </rfmt>
    <rcc rId="0" sId="3" dxf="1">
      <nc r="E156">
        <v>6</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v>1</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v>16</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v>17</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v>1</v>
      </nc>
      <ndxf>
        <font>
          <sz val="10"/>
          <color rgb="FF000000"/>
          <name val="Cordia New"/>
          <family val="2"/>
          <scheme val="none"/>
        </font>
        <alignment horizontal="right" vertical="center" wrapText="1"/>
        <border outline="0">
          <right style="medium">
            <color indexed="64"/>
          </right>
          <bottom style="medium">
            <color indexed="64"/>
          </bottom>
        </border>
      </ndxf>
    </rcc>
  </rrc>
  <rrc rId="1575" sId="3" ref="A156:XFD156" action="deleteRow">
    <rfmt sheetId="3" xfDxf="1" sqref="A156:XFD156" start="0" length="0"/>
    <rfmt sheetId="3" sqref="A156" start="0" length="0">
      <dxf>
        <font>
          <sz val="8"/>
          <color theme="1"/>
          <name val="Tahoma"/>
          <family val="2"/>
          <scheme val="minor"/>
        </font>
      </dxf>
    </rfmt>
    <rcc rId="0" sId="3" dxf="1">
      <nc r="B156">
        <v>170</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Rayong</t>
        </is>
      </nc>
      <ndxf>
        <font>
          <sz val="10"/>
          <color rgb="FF000000"/>
          <name val="Cordia New"/>
          <family val="2"/>
          <scheme val="none"/>
        </font>
        <alignment horizontal="left" vertical="center" indent="1"/>
        <border outline="0">
          <right style="medium">
            <color indexed="64"/>
          </right>
          <bottom style="medium">
            <color indexed="64"/>
          </bottom>
        </border>
      </ndxf>
    </rcc>
    <rcc rId="0" sId="3" dxf="1">
      <nc r="D156" t="inlineStr">
        <is>
          <t>Case</t>
        </is>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E156">
        <v>6</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v>1</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v>16</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v>17</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v>1</v>
      </nc>
      <ndxf>
        <font>
          <sz val="10"/>
          <color rgb="FF000000"/>
          <name val="Cordia New"/>
          <family val="2"/>
          <scheme val="none"/>
        </font>
        <alignment horizontal="right" vertical="center" wrapText="1"/>
        <border outline="0">
          <right style="medium">
            <color indexed="64"/>
          </right>
          <bottom style="medium">
            <color indexed="64"/>
          </bottom>
        </border>
      </ndxf>
    </rcc>
  </rrc>
  <rrc rId="1576" sId="3" ref="A156:XFD156" action="deleteRow">
    <rfmt sheetId="3" xfDxf="1" sqref="A156:XFD156" start="0" length="0"/>
    <rfmt sheetId="3" sqref="A156" start="0" length="0">
      <dxf>
        <font>
          <sz val="8"/>
          <color theme="1"/>
          <name val="Tahoma"/>
          <family val="2"/>
          <scheme val="minor"/>
        </font>
      </dxf>
    </rfmt>
    <rcc rId="0" sId="3" dxf="1">
      <nc r="B156">
        <v>171</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Bangkok</t>
        </is>
      </nc>
      <ndxf>
        <font>
          <sz val="10"/>
          <color rgb="FF000000"/>
          <name val="Cordia New"/>
          <family val="2"/>
          <scheme val="none"/>
        </font>
        <alignment horizontal="left" vertical="center" indent="1"/>
        <border outline="0">
          <right style="medium">
            <color indexed="64"/>
          </right>
          <bottom style="medium">
            <color indexed="64"/>
          </bottom>
        </border>
      </ndxf>
    </rcc>
    <rcc rId="0" sId="3" dxf="1">
      <nc r="D156" t="inlineStr">
        <is>
          <t>Case</t>
        </is>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E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alignment horizontal="right" vertical="center" wrapText="1"/>
        <border outline="0">
          <right style="medium">
            <color indexed="64"/>
          </right>
          <bottom style="medium">
            <color indexed="64"/>
          </bottom>
        </border>
      </ndxf>
    </rcc>
  </rrc>
  <rrc rId="1577" sId="3" ref="A156:XFD156" action="deleteRow">
    <rfmt sheetId="3" xfDxf="1" sqref="A156:XFD156" start="0" length="0"/>
    <rfmt sheetId="3" sqref="A156" start="0" length="0">
      <dxf>
        <font>
          <sz val="8"/>
          <color theme="1"/>
          <name val="Tahoma"/>
          <family val="2"/>
          <scheme val="minor"/>
        </font>
      </dxf>
    </rfmt>
    <rcc rId="0" sId="3" dxf="1">
      <nc r="B156">
        <v>172</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Other provinces</t>
        </is>
      </nc>
      <ndxf>
        <font>
          <sz val="10"/>
          <color rgb="FF000000"/>
          <name val="Cordia New"/>
          <family val="2"/>
          <scheme val="none"/>
        </font>
        <alignment horizontal="left" vertical="center" indent="1"/>
        <border outline="0">
          <right style="medium">
            <color indexed="64"/>
          </right>
          <bottom style="medium">
            <color indexed="64"/>
          </bottom>
        </border>
      </ndxf>
    </rcc>
    <rcc rId="0" sId="3" dxf="1">
      <nc r="D156" t="inlineStr">
        <is>
          <t>Case</t>
        </is>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E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alignment horizontal="right" vertical="center" wrapText="1"/>
        <border outline="0">
          <right style="medium">
            <color indexed="64"/>
          </right>
          <bottom style="medium">
            <color indexed="64"/>
          </bottom>
        </border>
      </ndxf>
    </rcc>
  </rrc>
  <rrc rId="1578" sId="3" ref="A156:XFD156" action="deleteRow">
    <rfmt sheetId="3" xfDxf="1" sqref="A156:XFD156" start="0" length="0"/>
    <rfmt sheetId="3" sqref="A156" start="0" length="0">
      <dxf>
        <font>
          <sz val="8"/>
          <color theme="1"/>
          <name val="Tahoma"/>
          <family val="2"/>
          <scheme val="minor"/>
        </font>
      </dxf>
    </rfmt>
    <rcc rId="0" sId="3" dxf="1">
      <nc r="B156">
        <v>173</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r>
            <t>Injuries Rate (IR)</t>
          </r>
          <r>
            <rPr>
              <b/>
              <vertAlign val="superscript"/>
              <sz val="10"/>
              <color rgb="FFFFFFFF"/>
              <rFont val="Cordia New"/>
              <family val="2"/>
            </rPr>
            <t>[8]</t>
          </r>
        </is>
      </nc>
      <ndxf>
        <font>
          <b/>
          <sz val="10"/>
          <color rgb="FFFFFFFF"/>
          <name val="Cordia New"/>
          <family val="2"/>
          <scheme val="none"/>
        </font>
        <fill>
          <patternFill patternType="solid">
            <bgColor rgb="FF9FACD2"/>
          </patternFill>
        </fill>
        <alignment vertical="center"/>
        <border outline="0">
          <left style="medium">
            <color indexed="64"/>
          </left>
          <top style="medium">
            <color indexed="64"/>
          </top>
          <bottom style="medium">
            <color indexed="64"/>
          </bottom>
        </border>
      </ndxf>
    </rcc>
    <rfmt sheetId="3" sqref="D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E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F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G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H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I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J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rc>
  <rrc rId="1579" sId="3" ref="A156:XFD156" action="deleteRow">
    <rfmt sheetId="3" xfDxf="1" sqref="A156:XFD156" start="0" length="0"/>
    <rfmt sheetId="3" sqref="A156" start="0" length="0">
      <dxf>
        <font>
          <sz val="8"/>
          <color theme="1"/>
          <name val="Tahoma"/>
          <family val="2"/>
          <scheme val="minor"/>
        </font>
      </dxf>
    </rfmt>
    <rcc rId="0" sId="3" dxf="1">
      <nc r="B156">
        <v>174</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Employee</t>
        </is>
      </nc>
      <ndxf>
        <font>
          <sz val="10"/>
          <color rgb="FF000000"/>
          <name val="Cordia New"/>
          <family val="2"/>
          <scheme val="none"/>
        </font>
        <alignment vertical="center"/>
        <border outline="0">
          <left style="medium">
            <color indexed="64"/>
          </left>
          <right style="medium">
            <color indexed="64"/>
          </right>
          <top style="medium">
            <color indexed="64"/>
          </top>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top style="medium">
            <color indexed="64"/>
          </top>
        </border>
      </ndxf>
    </rcc>
    <rcc rId="0" sId="3" dxf="1">
      <nc r="E156">
        <v>0.35</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0.11</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0.63</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rc rId="1580" sId="3" ref="A156:XFD156" action="deleteRow">
    <rfmt sheetId="3" xfDxf="1" sqref="A156:XFD156" start="0" length="0"/>
    <rfmt sheetId="3" sqref="A156" start="0" length="0">
      <dxf>
        <font>
          <sz val="8"/>
          <color theme="1"/>
          <name val="Tahoma"/>
          <family val="2"/>
          <scheme val="minor"/>
        </font>
      </dxf>
    </rfmt>
    <rcc rId="0" sId="3" dxf="1">
      <nc r="B156">
        <v>175</v>
      </nc>
      <ndxf>
        <font>
          <sz val="10"/>
          <color rgb="FF000000"/>
          <name val="Cordia New"/>
          <family val="2"/>
          <scheme val="none"/>
        </font>
        <alignment horizontal="center" vertical="center"/>
        <border outline="0">
          <left style="medium">
            <color indexed="64"/>
          </left>
          <top style="medium">
            <color indexed="64"/>
          </top>
        </border>
      </ndxf>
    </rcc>
    <rfmt sheetId="3" sqref="C156" start="0" length="0">
      <dxf>
        <font>
          <sz val="10"/>
          <color rgb="FF000000"/>
          <name val="Cordia New"/>
          <family val="2"/>
          <scheme val="none"/>
        </font>
        <alignment vertical="center"/>
        <border outline="0">
          <left style="medium">
            <color indexed="64"/>
          </left>
          <right style="medium">
            <color indexed="64"/>
          </right>
          <bottom style="medium">
            <color indexed="64"/>
          </bottom>
        </border>
      </dxf>
    </rfmt>
    <rfmt sheetId="3" sqref="D156" start="0" length="0">
      <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bottom style="medium">
            <color indexed="64"/>
          </bottom>
        </border>
      </dxf>
    </rfmt>
    <rcc rId="0" sId="3" dxf="1">
      <nc r="E156">
        <v>0.35</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F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0.11</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H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0.63</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J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81" sId="3" ref="A156:XFD156" action="deleteRow">
    <rfmt sheetId="3" xfDxf="1" sqref="A156:XFD156" start="0" length="0"/>
    <rfmt sheetId="3" sqref="A156" start="0" length="0">
      <dxf>
        <font>
          <sz val="8"/>
          <color theme="1"/>
          <name val="Tahoma"/>
          <family val="2"/>
          <scheme val="minor"/>
        </font>
      </dxf>
    </rfmt>
    <rcc rId="0" sId="3" dxf="1">
      <nc r="B156">
        <v>176</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Rayong</t>
        </is>
      </nc>
      <ndxf>
        <font>
          <sz val="10"/>
          <color rgb="FF000000"/>
          <name val="Cordia New"/>
          <family val="2"/>
          <scheme val="none"/>
        </font>
        <alignment horizontal="left" vertical="center" indent="1"/>
        <border outline="0">
          <right style="medium">
            <color indexed="64"/>
          </right>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border>
      </ndxf>
    </rcc>
    <rcc rId="0" sId="3" dxf="1">
      <nc r="E156">
        <v>0.35</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F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0.11</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H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0.63</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J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82" sId="3" ref="A156:XFD156" action="deleteRow">
    <rfmt sheetId="3" xfDxf="1" sqref="A156:XFD156" start="0" length="0"/>
    <rfmt sheetId="3" sqref="A156" start="0" length="0">
      <dxf>
        <font>
          <sz val="8"/>
          <color theme="1"/>
          <name val="Tahoma"/>
          <family val="2"/>
          <scheme val="minor"/>
        </font>
      </dxf>
    </rfmt>
    <rcc rId="0" sId="3" dxf="1">
      <nc r="B156">
        <v>177</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Bangkok</t>
        </is>
      </nc>
      <ndxf>
        <font>
          <sz val="10"/>
          <color rgb="FF000000"/>
          <name val="Cordia New"/>
          <family val="2"/>
          <scheme val="none"/>
        </font>
        <alignment horizontal="left" vertical="center" indent="1"/>
        <border outline="0">
          <right style="medium">
            <color indexed="64"/>
          </right>
          <top style="medium">
            <color indexed="64"/>
          </top>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F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H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J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83" sId="3" ref="A156:XFD156" action="deleteRow">
    <rfmt sheetId="3" xfDxf="1" sqref="A156:XFD156" start="0" length="0"/>
    <rfmt sheetId="3" sqref="A156" start="0" length="0">
      <dxf>
        <font>
          <sz val="8"/>
          <color theme="1"/>
          <name val="Tahoma"/>
          <family val="2"/>
          <scheme val="minor"/>
        </font>
      </dxf>
    </rfmt>
    <rcc rId="0" sId="3" dxf="1">
      <nc r="B156">
        <v>178</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Other provinces</t>
        </is>
      </nc>
      <ndxf>
        <font>
          <sz val="10"/>
          <color rgb="FF000000"/>
          <name val="Cordia New"/>
          <family val="2"/>
          <scheme val="none"/>
        </font>
        <alignment horizontal="left" vertical="center" indent="1"/>
        <border outline="0">
          <right style="medium">
            <color indexed="64"/>
          </right>
          <top style="medium">
            <color indexed="64"/>
          </top>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F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H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J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84" sId="3" ref="A156:XFD156" action="deleteRow">
    <rfmt sheetId="3" xfDxf="1" sqref="A156:XFD156" start="0" length="0"/>
    <rfmt sheetId="3" sqref="A156" start="0" length="0">
      <dxf>
        <font>
          <sz val="8"/>
          <color theme="1"/>
          <name val="Tahoma"/>
          <family val="2"/>
          <scheme val="minor"/>
        </font>
      </dxf>
    </rfmt>
    <rcc rId="0" sId="3" dxf="1">
      <nc r="B156">
        <v>179</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r>
            <t>Contractor</t>
          </r>
          <r>
            <rPr>
              <vertAlign val="superscript"/>
              <sz val="10"/>
              <color rgb="FF000000"/>
              <rFont val="Cordia New"/>
              <family val="2"/>
            </rPr>
            <t>[7]</t>
          </r>
        </is>
      </nc>
      <ndxf>
        <font>
          <sz val="10"/>
          <color rgb="FF000000"/>
          <name val="Cordia New"/>
          <family val="2"/>
          <scheme val="none"/>
        </font>
        <alignment vertical="center"/>
        <border outline="0">
          <left style="medium">
            <color indexed="64"/>
          </left>
          <right style="medium">
            <color indexed="64"/>
          </right>
          <top style="medium">
            <color indexed="64"/>
          </top>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top style="medium">
            <color indexed="64"/>
          </top>
        </border>
      </ndxf>
    </rcc>
    <rcc rId="0" sId="3" dxf="1">
      <nc r="E156">
        <v>0.54</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0.46</v>
      </nc>
      <ndxf>
        <font>
          <sz val="10"/>
          <color theme="1"/>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theme="1"/>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0.83</v>
      </nc>
      <ndxf>
        <font>
          <sz val="10"/>
          <color theme="1"/>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theme="1"/>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rc rId="1585" sId="3" ref="A156:XFD156" action="deleteRow">
    <rfmt sheetId="3" xfDxf="1" sqref="A156:XFD156" start="0" length="0"/>
    <rfmt sheetId="3" sqref="A156" start="0" length="0">
      <dxf>
        <font>
          <sz val="8"/>
          <color theme="1"/>
          <name val="Tahoma"/>
          <family val="2"/>
          <scheme val="minor"/>
        </font>
      </dxf>
    </rfmt>
    <rcc rId="0" sId="3" dxf="1">
      <nc r="B156">
        <v>180</v>
      </nc>
      <ndxf>
        <font>
          <sz val="10"/>
          <color rgb="FF000000"/>
          <name val="Cordia New"/>
          <family val="2"/>
          <scheme val="none"/>
        </font>
        <alignment horizontal="center" vertical="center" wrapText="1"/>
        <border outline="0">
          <right style="medium">
            <color indexed="64"/>
          </right>
          <bottom style="medium">
            <color indexed="64"/>
          </bottom>
        </border>
      </ndxf>
    </rcc>
    <rfmt sheetId="3" sqref="C156" start="0" length="0">
      <dxf>
        <font>
          <sz val="10"/>
          <color rgb="FF000000"/>
          <name val="Cordia New"/>
          <family val="2"/>
          <scheme val="none"/>
        </font>
        <alignment vertical="center"/>
        <border outline="0">
          <left style="medium">
            <color indexed="64"/>
          </left>
          <right style="medium">
            <color indexed="64"/>
          </right>
          <bottom style="medium">
            <color indexed="64"/>
          </bottom>
        </border>
      </dxf>
    </rfmt>
    <rfmt sheetId="3" sqref="D156" start="0" length="0">
      <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bottom style="medium">
            <color indexed="64"/>
          </bottom>
        </border>
      </dxf>
    </rfmt>
    <rcc rId="0" sId="3" dxf="1">
      <nc r="E156">
        <v>0.54</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F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0.46</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H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0.83</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J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86" sId="3" ref="A156:XFD156" action="deleteRow">
    <rfmt sheetId="3" xfDxf="1" sqref="A156:XFD156" start="0" length="0"/>
    <rfmt sheetId="3" sqref="A156" start="0" length="0">
      <dxf>
        <font>
          <sz val="8"/>
          <color theme="1"/>
          <name val="Tahoma"/>
          <family val="2"/>
          <scheme val="minor"/>
        </font>
      </dxf>
    </rfmt>
    <rcc rId="0" sId="3" dxf="1">
      <nc r="B156">
        <v>181</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Rayong</t>
        </is>
      </nc>
      <ndxf>
        <font>
          <sz val="10"/>
          <color rgb="FF000000"/>
          <name val="Cordia New"/>
          <family val="2"/>
          <scheme val="none"/>
        </font>
        <alignment horizontal="left" vertical="center" indent="1"/>
        <border outline="0">
          <right style="medium">
            <color indexed="64"/>
          </right>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border>
      </ndxf>
    </rcc>
    <rcc rId="0" sId="3" dxf="1">
      <nc r="E156">
        <v>0.54</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F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0.46</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H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0.83</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J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87" sId="3" ref="A156:XFD156" action="deleteRow">
    <rfmt sheetId="3" xfDxf="1" sqref="A156:XFD156" start="0" length="0"/>
    <rfmt sheetId="3" sqref="A156" start="0" length="0">
      <dxf>
        <font>
          <sz val="8"/>
          <color theme="1"/>
          <name val="Tahoma"/>
          <family val="2"/>
          <scheme val="minor"/>
        </font>
      </dxf>
    </rfmt>
    <rcc rId="0" sId="3" dxf="1">
      <nc r="B156">
        <v>182</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Bangkok</t>
        </is>
      </nc>
      <ndxf>
        <font>
          <sz val="10"/>
          <color rgb="FF000000"/>
          <name val="Cordia New"/>
          <family val="2"/>
          <scheme val="none"/>
        </font>
        <alignment horizontal="left" vertical="center" indent="1"/>
        <border outline="0">
          <right style="medium">
            <color indexed="64"/>
          </right>
          <top style="medium">
            <color indexed="64"/>
          </top>
          <bottom style="medium">
            <color indexed="64"/>
          </bottom>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ttom style="medium">
            <color indexed="64"/>
          </bottom>
        </border>
      </ndxf>
    </rcc>
    <rcc rId="0" sId="3" dxf="1">
      <nc r="E156" t="inlineStr">
        <is>
          <t>NA</t>
        </is>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F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t="inlineStr">
        <is>
          <t>NA</t>
        </is>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H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t="inlineStr">
        <is>
          <t>NA</t>
        </is>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J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88" sId="3" ref="A156:XFD156" action="deleteRow">
    <rfmt sheetId="3" xfDxf="1" sqref="A156:XFD156" start="0" length="0"/>
    <rfmt sheetId="3" sqref="A156" start="0" length="0">
      <dxf>
        <font>
          <sz val="8"/>
          <color theme="1"/>
          <name val="Tahoma"/>
          <family val="2"/>
          <scheme val="minor"/>
        </font>
      </dxf>
    </rfmt>
    <rcc rId="0" sId="3" dxf="1">
      <nc r="B156">
        <v>183</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Other provinces</t>
        </is>
      </nc>
      <ndxf>
        <font>
          <sz val="10"/>
          <color rgb="FF000000"/>
          <name val="Cordia New"/>
          <family val="2"/>
          <scheme val="none"/>
        </font>
        <alignment horizontal="left" vertical="center" indent="1"/>
        <border outline="0">
          <right style="medium">
            <color indexed="64"/>
          </right>
          <bottom style="medium">
            <color indexed="64"/>
          </bottom>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t="inlineStr">
        <is>
          <t>NA</t>
        </is>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top style="medium">
            <color indexed="64"/>
          </top>
          <bottom style="medium">
            <color indexed="64"/>
          </bottom>
        </border>
      </ndxf>
    </rcc>
    <rcc rId="0" sId="3" dxf="1">
      <nc r="F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ndxf>
    </rcc>
    <rcc rId="0" sId="3" dxf="1">
      <nc r="G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ndxf>
    </rcc>
    <rcc rId="0" sId="3" dxf="1">
      <nc r="H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ndxf>
    </rcc>
    <rcc rId="0" sId="3" dxf="1">
      <nc r="I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ndxf>
    </rcc>
    <rcc rId="0" sId="3" dxf="1">
      <nc r="J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ndxf>
    </rcc>
  </rrc>
  <rrc rId="1589" sId="3" ref="A156:XFD156" action="deleteRow">
    <rfmt sheetId="3" xfDxf="1" sqref="A156:XFD156" start="0" length="0"/>
    <rfmt sheetId="3" sqref="A156" start="0" length="0">
      <dxf>
        <font>
          <sz val="8"/>
          <color theme="1"/>
          <name val="Tahoma"/>
          <family val="2"/>
          <scheme val="minor"/>
        </font>
      </dxf>
    </rfmt>
    <rcc rId="0" sId="3" dxf="1">
      <nc r="B156">
        <v>184</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Lost-Time Injuries Frequency Rate (LTIFR)</t>
        </is>
      </nc>
      <ndxf>
        <font>
          <b/>
          <sz val="10"/>
          <color rgb="FFFFFFFF"/>
          <name val="Cordia New"/>
          <family val="2"/>
          <scheme val="none"/>
        </font>
        <fill>
          <patternFill patternType="solid">
            <bgColor rgb="FF9FACD2"/>
          </patternFill>
        </fill>
        <alignment vertical="center"/>
        <border outline="0">
          <left style="medium">
            <color indexed="64"/>
          </left>
          <top style="medium">
            <color indexed="64"/>
          </top>
          <bottom style="medium">
            <color indexed="64"/>
          </bottom>
        </border>
      </ndxf>
    </rcc>
    <rfmt sheetId="3" sqref="D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E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F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G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H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I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J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rc>
  <rrc rId="1590" sId="3" ref="A156:XFD156" action="deleteRow">
    <rfmt sheetId="3" xfDxf="1" sqref="A156:XFD156" start="0" length="0"/>
    <rfmt sheetId="3" sqref="A156" start="0" length="0">
      <dxf>
        <font>
          <sz val="8"/>
          <color theme="1"/>
          <name val="Tahoma"/>
          <family val="2"/>
          <scheme val="minor"/>
        </font>
      </dxf>
    </rfmt>
    <rcc rId="0" sId="3" dxf="1">
      <nc r="B156">
        <v>185</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Employee</t>
        </is>
      </nc>
      <ndxf>
        <font>
          <sz val="10"/>
          <color rgb="FF000000"/>
          <name val="Cordia New"/>
          <family val="2"/>
          <scheme val="none"/>
        </font>
        <alignment vertical="center"/>
        <border outline="0">
          <right style="medium">
            <color indexed="64"/>
          </right>
          <bottom style="medium">
            <color indexed="64"/>
          </bottom>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v>0.13</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0.06</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rc rId="1591" sId="3" ref="A156:XFD156" action="deleteRow">
    <rfmt sheetId="3" xfDxf="1" sqref="A156:XFD156" start="0" length="0"/>
    <rfmt sheetId="3" sqref="A156" start="0" length="0">
      <dxf>
        <font>
          <sz val="8"/>
          <color theme="1"/>
          <name val="Tahoma"/>
          <family val="2"/>
          <scheme val="minor"/>
        </font>
      </dxf>
    </rfmt>
    <rcc rId="0" sId="3" dxf="1">
      <nc r="B156">
        <v>186</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Data Coverage</t>
        </is>
      </nc>
      <ndxf>
        <font>
          <sz val="10"/>
          <color rgb="FF000000"/>
          <name val="Cordia New"/>
          <family val="2"/>
          <scheme val="none"/>
        </font>
        <alignment vertical="center"/>
        <border outline="0">
          <right style="medium">
            <color indexed="64"/>
          </right>
          <bottom style="medium">
            <color indexed="64"/>
          </bottom>
        </border>
      </ndxf>
    </rcc>
    <rcc rId="0" sId="3" dxf="1">
      <nc r="D156" t="inlineStr">
        <is>
          <t>% of revenue</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v>100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100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100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rc rId="1592" sId="3" ref="A156:XFD156" action="deleteRow">
    <rfmt sheetId="3" xfDxf="1" sqref="A156:XFD156" start="0" length="0"/>
    <rfmt sheetId="3" sqref="A156" start="0" length="0">
      <dxf>
        <font>
          <sz val="8"/>
          <color theme="1"/>
          <name val="Tahoma"/>
          <family val="2"/>
          <scheme val="minor"/>
        </font>
      </dxf>
    </rfmt>
    <rcc rId="0" sId="3" dxf="1">
      <nc r="B156">
        <v>187</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r>
            <t>Contractor</t>
          </r>
          <r>
            <rPr>
              <vertAlign val="superscript"/>
              <sz val="10"/>
              <color rgb="FF000000"/>
              <rFont val="Cordia New"/>
              <family val="2"/>
            </rPr>
            <t>[7]</t>
          </r>
        </is>
      </nc>
      <ndxf>
        <font>
          <sz val="10"/>
          <color rgb="FF000000"/>
          <name val="Cordia New"/>
          <family val="2"/>
          <scheme val="none"/>
        </font>
        <alignment vertical="center"/>
        <border outline="0">
          <right style="medium">
            <color indexed="64"/>
          </right>
          <bottom style="medium">
            <color indexed="64"/>
          </bottom>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v>0.21</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0.12</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0.38</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rc rId="1593" sId="3" ref="A156:XFD156" action="deleteRow">
    <rfmt sheetId="3" xfDxf="1" sqref="A156:XFD156" start="0" length="0"/>
    <rfmt sheetId="3" sqref="A156" start="0" length="0">
      <dxf>
        <font>
          <sz val="8"/>
          <color theme="1"/>
          <name val="Tahoma"/>
          <family val="2"/>
          <scheme val="minor"/>
        </font>
      </dxf>
    </rfmt>
    <rcc rId="0" sId="3" dxf="1">
      <nc r="B156">
        <v>188</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Data Coverage</t>
        </is>
      </nc>
      <ndxf>
        <font>
          <sz val="10"/>
          <color rgb="FF000000"/>
          <name val="Cordia New"/>
          <family val="2"/>
          <scheme val="none"/>
        </font>
        <alignment vertical="center"/>
        <border outline="0">
          <right style="medium">
            <color indexed="64"/>
          </right>
          <bottom style="medium">
            <color indexed="64"/>
          </bottom>
        </border>
      </ndxf>
    </rcc>
    <rcc rId="0" sId="3" dxf="1">
      <nc r="D156" t="inlineStr">
        <is>
          <t>% of revenue</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v>100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100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100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rc rId="1594" sId="3" ref="A156:XFD156" action="deleteRow">
    <rfmt sheetId="3" xfDxf="1" sqref="A156:XFD156" start="0" length="0"/>
    <rfmt sheetId="3" sqref="A156" start="0" length="0">
      <dxf>
        <font>
          <sz val="8"/>
          <color theme="1"/>
          <name val="Tahoma"/>
          <family val="2"/>
          <scheme val="minor"/>
        </font>
      </dxf>
    </rfmt>
    <rcc rId="0" sId="3" dxf="1">
      <nc r="B156">
        <v>189</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r>
            <t>Occupational Diseases Rate (ODR)</t>
          </r>
          <r>
            <rPr>
              <b/>
              <vertAlign val="superscript"/>
              <sz val="10"/>
              <color rgb="FFFFFFFF"/>
              <rFont val="Cordia New"/>
              <family val="2"/>
            </rPr>
            <t>[9]</t>
          </r>
        </is>
      </nc>
      <ndxf>
        <font>
          <b/>
          <sz val="10"/>
          <color rgb="FFFFFFFF"/>
          <name val="Cordia New"/>
          <family val="2"/>
          <scheme val="none"/>
        </font>
        <fill>
          <patternFill patternType="solid">
            <bgColor rgb="FF9FACD2"/>
          </patternFill>
        </fill>
        <alignment vertical="center"/>
        <border outline="0">
          <left style="medium">
            <color indexed="64"/>
          </left>
          <top style="medium">
            <color indexed="64"/>
          </top>
          <bottom style="medium">
            <color indexed="64"/>
          </bottom>
        </border>
      </ndxf>
    </rcc>
    <rfmt sheetId="3" sqref="D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E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F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G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H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I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J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rc>
  <rrc rId="1595" sId="3" ref="A156:XFD156" action="deleteRow">
    <rfmt sheetId="3" xfDxf="1" sqref="A156:XFD156" start="0" length="0"/>
    <rfmt sheetId="3" sqref="A156" start="0" length="0">
      <dxf>
        <font>
          <sz val="8"/>
          <color theme="1"/>
          <name val="Tahoma"/>
          <family val="2"/>
          <scheme val="minor"/>
        </font>
      </dxf>
    </rfmt>
    <rcc rId="0" sId="3" dxf="1">
      <nc r="B156">
        <v>190</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Employee</t>
        </is>
      </nc>
      <ndxf>
        <font>
          <sz val="10"/>
          <color rgb="FF000000"/>
          <name val="Cordia New"/>
          <family val="2"/>
          <scheme val="none"/>
        </font>
        <alignment vertical="center"/>
        <border outline="0">
          <left style="medium">
            <color indexed="64"/>
          </left>
          <right style="medium">
            <color indexed="64"/>
          </right>
          <top style="medium">
            <color indexed="64"/>
          </top>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top style="medium">
            <color indexed="64"/>
          </top>
        </border>
      </ndxf>
    </rcc>
    <rcc rId="0" sId="3" dxf="1">
      <nc r="E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rc rId="1596" sId="3" ref="A156:XFD156" action="deleteRow">
    <rfmt sheetId="3" xfDxf="1" sqref="A156:XFD156" start="0" length="0"/>
    <rfmt sheetId="3" sqref="A156" start="0" length="0">
      <dxf>
        <font>
          <sz val="8"/>
          <color theme="1"/>
          <name val="Tahoma"/>
          <family val="2"/>
          <scheme val="minor"/>
        </font>
      </dxf>
    </rfmt>
    <rcc rId="0" sId="3" dxf="1">
      <nc r="B156">
        <v>191</v>
      </nc>
      <ndxf>
        <font>
          <sz val="10"/>
          <color rgb="FF000000"/>
          <name val="Cordia New"/>
          <family val="2"/>
          <scheme val="none"/>
        </font>
        <alignment horizontal="center" vertical="center"/>
        <border outline="0">
          <left style="medium">
            <color indexed="64"/>
          </left>
          <right style="medium">
            <color indexed="64"/>
          </right>
        </border>
      </ndxf>
    </rcc>
    <rfmt sheetId="3" sqref="C156" start="0" length="0">
      <dxf>
        <font>
          <sz val="10"/>
          <color rgb="FF000000"/>
          <name val="Cordia New"/>
          <family val="2"/>
          <scheme val="none"/>
        </font>
        <alignment vertical="center"/>
        <border outline="0">
          <left style="medium">
            <color indexed="64"/>
          </left>
          <right style="medium">
            <color indexed="64"/>
          </right>
          <bottom style="medium">
            <color indexed="64"/>
          </bottom>
        </border>
      </dxf>
    </rfmt>
    <rfmt sheetId="3" sqref="D156" start="0" length="0">
      <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bottom style="medium">
            <color indexed="64"/>
          </bottom>
        </border>
      </dxf>
    </rfmt>
    <rcc rId="0" sId="3" dxf="1">
      <nc r="E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F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H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J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97" sId="3" ref="A156:XFD156" action="deleteRow">
    <rfmt sheetId="3" xfDxf="1" sqref="A156:XFD156" start="0" length="0"/>
    <rfmt sheetId="3" sqref="A156" start="0" length="0">
      <dxf>
        <font>
          <sz val="8"/>
          <color theme="1"/>
          <name val="Tahoma"/>
          <family val="2"/>
          <scheme val="minor"/>
        </font>
      </dxf>
    </rfmt>
    <rcc rId="0" sId="3" dxf="1">
      <nc r="B156">
        <v>192</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Rayong</t>
        </is>
      </nc>
      <ndxf>
        <font>
          <sz val="10"/>
          <color rgb="FF000000"/>
          <name val="Cordia New"/>
          <family val="2"/>
          <scheme val="none"/>
        </font>
        <alignment horizontal="left" vertical="center" indent="1"/>
        <border outline="0">
          <right style="medium">
            <color indexed="64"/>
          </right>
          <top style="medium">
            <color indexed="64"/>
          </top>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F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H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J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98" sId="3" ref="A156:XFD156" action="deleteRow">
    <rfmt sheetId="3" xfDxf="1" sqref="A156:XFD156" start="0" length="0"/>
    <rfmt sheetId="3" sqref="A156" start="0" length="0">
      <dxf>
        <font>
          <sz val="8"/>
          <color theme="1"/>
          <name val="Tahoma"/>
          <family val="2"/>
          <scheme val="minor"/>
        </font>
      </dxf>
    </rfmt>
    <rcc rId="0" sId="3" dxf="1">
      <nc r="B156">
        <v>193</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Bangkok</t>
        </is>
      </nc>
      <ndxf>
        <font>
          <sz val="10"/>
          <color rgb="FF000000"/>
          <name val="Cordia New"/>
          <family val="2"/>
          <scheme val="none"/>
        </font>
        <alignment horizontal="left" vertical="center" indent="1"/>
        <border outline="0">
          <right style="medium">
            <color indexed="64"/>
          </right>
          <top style="medium">
            <color indexed="64"/>
          </top>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F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H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J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599" sId="3" ref="A156:XFD156" action="deleteRow">
    <rfmt sheetId="3" xfDxf="1" sqref="A156:XFD156" start="0" length="0"/>
    <rfmt sheetId="3" sqref="A156" start="0" length="0">
      <dxf>
        <font>
          <sz val="8"/>
          <color theme="1"/>
          <name val="Tahoma"/>
          <family val="2"/>
          <scheme val="minor"/>
        </font>
      </dxf>
    </rfmt>
    <rcc rId="0" sId="3" dxf="1">
      <nc r="B156">
        <v>194</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Other provinces</t>
        </is>
      </nc>
      <ndxf>
        <font>
          <sz val="10"/>
          <color rgb="FF000000"/>
          <name val="Cordia New"/>
          <family val="2"/>
          <scheme val="none"/>
        </font>
        <alignment horizontal="left" vertical="center" indent="1"/>
        <border outline="0">
          <right style="medium">
            <color indexed="64"/>
          </right>
          <top style="medium">
            <color indexed="64"/>
          </top>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F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H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J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600" sId="3" ref="A156:XFD156" action="deleteRow">
    <rfmt sheetId="3" xfDxf="1" sqref="A156:XFD156" start="0" length="0"/>
    <rfmt sheetId="3" sqref="A156" start="0" length="0">
      <dxf>
        <font>
          <sz val="8"/>
          <color theme="1"/>
          <name val="Tahoma"/>
          <family val="2"/>
          <scheme val="minor"/>
        </font>
      </dxf>
    </rfmt>
    <rcc rId="0" sId="3" dxf="1">
      <nc r="B156">
        <v>195</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Data coverage</t>
        </is>
      </nc>
      <ndxf>
        <font>
          <sz val="10"/>
          <color rgb="FF000000"/>
          <name val="Cordia New"/>
          <family val="2"/>
          <scheme val="none"/>
        </font>
        <alignment vertical="center"/>
        <border outline="0">
          <right style="medium">
            <color indexed="64"/>
          </right>
          <top style="medium">
            <color indexed="64"/>
          </top>
        </border>
      </ndxf>
    </rcc>
    <rcc rId="0" sId="3" dxf="1">
      <nc r="D156" t="inlineStr">
        <is>
          <t>% of revenue</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v>100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100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100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rc rId="1601" sId="3" ref="A156:XFD156" action="deleteRow">
    <rfmt sheetId="3" xfDxf="1" sqref="A156:XFD156" start="0" length="0"/>
    <rfmt sheetId="3" sqref="A156" start="0" length="0">
      <dxf>
        <font>
          <sz val="8"/>
          <color theme="1"/>
          <name val="Tahoma"/>
          <family val="2"/>
          <scheme val="minor"/>
        </font>
      </dxf>
    </rfmt>
    <rcc rId="0" sId="3" dxf="1">
      <nc r="B156">
        <v>196</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r>
            <t>Contractor</t>
          </r>
          <r>
            <rPr>
              <vertAlign val="superscript"/>
              <sz val="10"/>
              <color rgb="FF000000"/>
              <rFont val="Cordia New"/>
              <family val="2"/>
            </rPr>
            <t>[7]</t>
          </r>
        </is>
      </nc>
      <ndxf>
        <font>
          <sz val="10"/>
          <color rgb="FF000000"/>
          <name val="Cordia New"/>
          <family val="2"/>
          <scheme val="none"/>
        </font>
        <alignment vertical="center"/>
        <border outline="0">
          <right style="medium">
            <color indexed="64"/>
          </right>
          <top style="medium">
            <color indexed="64"/>
          </top>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rc rId="1602" sId="3" ref="A156:XFD156" action="deleteRow">
    <rfmt sheetId="3" xfDxf="1" sqref="A156:XFD156" start="0" length="0"/>
    <rfmt sheetId="3" sqref="A156" start="0" length="0">
      <dxf>
        <font>
          <sz val="8"/>
          <color theme="1"/>
          <name val="Tahoma"/>
          <family val="2"/>
          <scheme val="minor"/>
        </font>
      </dxf>
    </rfmt>
    <rcc rId="0" sId="3" dxf="1">
      <nc r="B156">
        <v>197</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Lost Workday Case (LWC)</t>
        </is>
      </nc>
      <ndxf>
        <font>
          <b/>
          <sz val="10"/>
          <color rgb="FFFFFFFF"/>
          <name val="Cordia New"/>
          <family val="2"/>
          <scheme val="none"/>
        </font>
        <fill>
          <patternFill patternType="solid">
            <bgColor rgb="FF9FACD2"/>
          </patternFill>
        </fill>
        <alignment vertical="center"/>
        <border outline="0">
          <left style="medium">
            <color indexed="64"/>
          </left>
          <top style="medium">
            <color indexed="64"/>
          </top>
          <bottom style="medium">
            <color indexed="64"/>
          </bottom>
        </border>
      </ndxf>
    </rcc>
    <rfmt sheetId="3" sqref="D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E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F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G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H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I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J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rc>
  <rrc rId="1603" sId="3" ref="A156:XFD156" action="deleteRow">
    <rfmt sheetId="3" xfDxf="1" sqref="A156:XFD156" start="0" length="0"/>
    <rfmt sheetId="3" sqref="A156" start="0" length="0">
      <dxf>
        <font>
          <sz val="8"/>
          <color theme="1"/>
          <name val="Tahoma"/>
          <family val="2"/>
          <scheme val="minor"/>
        </font>
      </dxf>
    </rfmt>
    <rcc rId="0" sId="3" dxf="1">
      <nc r="B156">
        <v>198</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Employee</t>
        </is>
      </nc>
      <ndxf>
        <font>
          <sz val="10"/>
          <color rgb="FF000000"/>
          <name val="Cordia New"/>
          <family val="2"/>
          <scheme val="none"/>
        </font>
        <alignment vertical="center"/>
        <border outline="0">
          <right style="medium">
            <color indexed="64"/>
          </right>
          <top style="medium">
            <color indexed="64"/>
          </top>
        </border>
      </ndxf>
    </rcc>
    <rcc rId="0" sId="3" dxf="1">
      <nc r="D156" t="inlineStr">
        <is>
          <t>Case</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v>0</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G156">
        <v>0</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I156">
        <v>0</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rc>
  <rrc rId="1604" sId="3" ref="A156:XFD156" action="deleteRow">
    <rfmt sheetId="3" xfDxf="1" sqref="A156:XFD156" start="0" length="0"/>
    <rfmt sheetId="3" sqref="A156" start="0" length="0">
      <dxf>
        <font>
          <sz val="8"/>
          <color theme="1"/>
          <name val="Tahoma"/>
          <family val="2"/>
          <scheme val="minor"/>
        </font>
      </dxf>
    </rfmt>
    <rcc rId="0" sId="3" dxf="1">
      <nc r="B156">
        <v>199</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Rayong</t>
        </is>
      </nc>
      <ndxf>
        <font>
          <sz val="10"/>
          <color rgb="FF000000"/>
          <name val="Cordia New"/>
          <family val="2"/>
          <scheme val="none"/>
        </font>
        <alignment horizontal="left" vertical="center" indent="1"/>
        <border outline="0">
          <right style="medium">
            <color indexed="64"/>
          </right>
          <top style="medium">
            <color indexed="64"/>
          </top>
        </border>
      </ndxf>
    </rcc>
    <rcc rId="0" sId="3" dxf="1">
      <nc r="D156" t="inlineStr">
        <is>
          <t>Case</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alignment horizontal="right" vertical="center" wrapText="1"/>
        <border outline="0">
          <right style="medium">
            <color indexed="64"/>
          </right>
          <bottom style="medium">
            <color indexed="64"/>
          </bottom>
        </border>
      </ndxf>
    </rcc>
  </rrc>
  <rrc rId="1605" sId="3" ref="A156:XFD156" action="deleteRow">
    <rfmt sheetId="3" xfDxf="1" sqref="A156:XFD156" start="0" length="0"/>
    <rfmt sheetId="3" sqref="A156" start="0" length="0">
      <dxf>
        <font>
          <sz val="8"/>
          <color theme="1"/>
          <name val="Tahoma"/>
          <family val="2"/>
          <scheme val="minor"/>
        </font>
      </dxf>
    </rfmt>
    <rcc rId="0" sId="3" dxf="1">
      <nc r="B156">
        <v>200</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Bangkok</t>
        </is>
      </nc>
      <ndxf>
        <font>
          <sz val="10"/>
          <color rgb="FF000000"/>
          <name val="Cordia New"/>
          <family val="2"/>
          <scheme val="none"/>
        </font>
        <alignment horizontal="left" vertical="center" indent="1"/>
        <border outline="0">
          <right style="medium">
            <color indexed="64"/>
          </right>
          <top style="medium">
            <color indexed="64"/>
          </top>
        </border>
      </ndxf>
    </rcc>
    <rcc rId="0" sId="3" dxf="1">
      <nc r="D156" t="inlineStr">
        <is>
          <t>Case</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alignment horizontal="right" vertical="center" wrapText="1"/>
        <border outline="0">
          <right style="medium">
            <color indexed="64"/>
          </right>
          <bottom style="medium">
            <color indexed="64"/>
          </bottom>
        </border>
      </ndxf>
    </rcc>
  </rrc>
  <rrc rId="1606" sId="3" ref="A156:XFD156" action="deleteRow">
    <rfmt sheetId="3" xfDxf="1" sqref="A156:XFD156" start="0" length="0"/>
    <rfmt sheetId="3" sqref="A156" start="0" length="0">
      <dxf>
        <font>
          <sz val="8"/>
          <color theme="1"/>
          <name val="Tahoma"/>
          <family val="2"/>
          <scheme val="minor"/>
        </font>
      </dxf>
    </rfmt>
    <rcc rId="0" sId="3" dxf="1">
      <nc r="B156">
        <v>201</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Other provinces</t>
        </is>
      </nc>
      <ndxf>
        <font>
          <sz val="10"/>
          <color rgb="FF000000"/>
          <name val="Cordia New"/>
          <family val="2"/>
          <scheme val="none"/>
        </font>
        <alignment horizontal="left" vertical="center" indent="1"/>
        <border outline="0">
          <right style="medium">
            <color indexed="64"/>
          </right>
          <top style="medium">
            <color indexed="64"/>
          </top>
        </border>
      </ndxf>
    </rcc>
    <rcc rId="0" sId="3" dxf="1">
      <nc r="D156" t="inlineStr">
        <is>
          <t>Case</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v>0</v>
      </nc>
      <ndxf>
        <font>
          <sz val="10"/>
          <color rgb="FF000000"/>
          <name val="Cordia New"/>
          <family val="2"/>
          <scheme val="none"/>
        </font>
        <alignment horizontal="right" vertical="center" wrapText="1"/>
        <border outline="0">
          <right style="medium">
            <color indexed="64"/>
          </right>
          <bottom style="medium">
            <color indexed="64"/>
          </bottom>
        </border>
      </ndxf>
    </rcc>
  </rrc>
  <rrc rId="1607" sId="3" ref="A156:XFD156" action="deleteRow">
    <rfmt sheetId="3" xfDxf="1" sqref="A156:XFD156" start="0" length="0"/>
    <rfmt sheetId="3" sqref="A156" start="0" length="0">
      <dxf>
        <font>
          <sz val="8"/>
          <color theme="1"/>
          <name val="Tahoma"/>
          <family val="2"/>
          <scheme val="minor"/>
        </font>
      </dxf>
    </rfmt>
    <rcc rId="0" sId="3" dxf="1">
      <nc r="B156">
        <v>202</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r>
            <t>Contractor</t>
          </r>
          <r>
            <rPr>
              <vertAlign val="superscript"/>
              <sz val="10"/>
              <color rgb="FF000000"/>
              <rFont val="Cordia New"/>
              <family val="2"/>
            </rPr>
            <t>[6]</t>
          </r>
        </is>
      </nc>
      <ndxf>
        <font>
          <sz val="10"/>
          <color rgb="FF000000"/>
          <name val="Cordia New"/>
          <family val="2"/>
          <scheme val="none"/>
        </font>
        <alignment vertical="center"/>
        <border outline="0">
          <right style="medium">
            <color indexed="64"/>
          </right>
          <top style="medium">
            <color indexed="64"/>
          </top>
        </border>
      </ndxf>
    </rcc>
    <rcc rId="0" sId="3" dxf="1">
      <nc r="D156" t="inlineStr">
        <is>
          <t>Case</t>
        </is>
      </nc>
      <ndxf>
        <font>
          <sz val="10"/>
          <color rgb="FF000000"/>
          <name val="Cordia New"/>
          <family val="2"/>
          <scheme val="none"/>
        </font>
        <fill>
          <patternFill patternType="solid">
            <bgColor rgb="FFFFFFFF"/>
          </patternFill>
        </fill>
        <alignment horizontal="center" vertical="center" wrapText="1"/>
        <border outline="0">
          <right style="medium">
            <color indexed="64"/>
          </right>
          <top style="medium">
            <color indexed="64"/>
          </top>
        </border>
      </ndxf>
    </rcc>
    <rcc rId="0" sId="3" dxf="1">
      <nc r="E156">
        <v>4</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G156">
        <v>4</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I156">
        <v>4</v>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rc>
  <rrc rId="1608" sId="3" ref="A156:XFD156" action="deleteRow">
    <rfmt sheetId="3" xfDxf="1" sqref="A156:XFD156" start="0" length="0"/>
    <rfmt sheetId="3" sqref="A156" start="0" length="0">
      <dxf>
        <font>
          <sz val="8"/>
          <color theme="1"/>
          <name val="Tahoma"/>
          <family val="2"/>
          <scheme val="minor"/>
        </font>
      </dxf>
    </rfmt>
    <rcc rId="0" sId="3" dxf="1">
      <nc r="B156">
        <v>203</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Lost Day Rate (LDR)</t>
        </is>
      </nc>
      <ndxf>
        <font>
          <b/>
          <sz val="10"/>
          <color rgb="FFFFFFFF"/>
          <name val="Cordia New"/>
          <family val="2"/>
          <scheme val="none"/>
        </font>
        <fill>
          <patternFill patternType="solid">
            <bgColor rgb="FF9FACD2"/>
          </patternFill>
        </fill>
        <alignment vertical="center"/>
        <border outline="0">
          <left style="medium">
            <color indexed="64"/>
          </left>
          <top style="medium">
            <color indexed="64"/>
          </top>
          <bottom style="medium">
            <color indexed="64"/>
          </bottom>
        </border>
      </ndxf>
    </rcc>
    <rfmt sheetId="3" sqref="D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E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F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G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H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I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J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rc>
  <rrc rId="1609" sId="3" ref="A156:XFD156" action="deleteRow">
    <rfmt sheetId="3" xfDxf="1" sqref="A156:XFD156" start="0" length="0"/>
    <rfmt sheetId="3" sqref="A156" start="0" length="0">
      <dxf>
        <font>
          <sz val="8"/>
          <color theme="1"/>
          <name val="Tahoma"/>
          <family val="2"/>
          <scheme val="minor"/>
        </font>
      </dxf>
    </rfmt>
    <rcc rId="0" sId="3" dxf="1">
      <nc r="B156">
        <v>204</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Employee</t>
        </is>
      </nc>
      <ndxf>
        <font>
          <sz val="10"/>
          <color rgb="FF000000"/>
          <name val="Cordia New"/>
          <family val="2"/>
          <scheme val="none"/>
        </font>
        <alignment vertical="center"/>
        <border outline="0">
          <left style="medium">
            <color indexed="64"/>
          </left>
          <right style="medium">
            <color indexed="64"/>
          </right>
          <top style="medium">
            <color indexed="64"/>
          </top>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top style="medium">
            <color indexed="64"/>
          </top>
        </border>
      </ndxf>
    </rcc>
    <rcc rId="0" sId="3" dxf="1">
      <nc r="E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0</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rc rId="1610" sId="3" ref="A156:XFD156" action="deleteRow">
    <rfmt sheetId="3" xfDxf="1" sqref="A156:XFD156" start="0" length="0"/>
    <rfmt sheetId="3" sqref="A156" start="0" length="0">
      <dxf>
        <font>
          <sz val="8"/>
          <color theme="1"/>
          <name val="Tahoma"/>
          <family val="2"/>
          <scheme val="minor"/>
        </font>
      </dxf>
    </rfmt>
    <rcc rId="0" sId="3" dxf="1">
      <nc r="B156">
        <v>205</v>
      </nc>
      <ndxf>
        <font>
          <sz val="10"/>
          <color rgb="FF000000"/>
          <name val="Cordia New"/>
          <family val="2"/>
          <scheme val="none"/>
        </font>
        <alignment horizontal="center" vertical="center"/>
        <border outline="0">
          <left style="medium">
            <color indexed="64"/>
          </left>
          <top style="medium">
            <color indexed="64"/>
          </top>
        </border>
      </ndxf>
    </rcc>
    <rfmt sheetId="3" sqref="C156" start="0" length="0">
      <dxf>
        <font>
          <sz val="10"/>
          <color rgb="FF000000"/>
          <name val="Cordia New"/>
          <family val="2"/>
          <scheme val="none"/>
        </font>
        <alignment vertical="center"/>
        <border outline="0">
          <left style="medium">
            <color indexed="64"/>
          </left>
          <right style="medium">
            <color indexed="64"/>
          </right>
          <bottom style="medium">
            <color indexed="64"/>
          </bottom>
        </border>
      </dxf>
    </rfmt>
    <rfmt sheetId="3" sqref="D156" start="0" length="0">
      <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bottom style="medium">
            <color indexed="64"/>
          </bottom>
        </border>
      </dxf>
    </rfmt>
    <rcc rId="0" sId="3" dxf="1">
      <nc r="E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F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H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J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611" sId="3" ref="A156:XFD156" action="deleteRow">
    <rfmt sheetId="3" xfDxf="1" sqref="A156:XFD156" start="0" length="0"/>
    <rfmt sheetId="3" sqref="A156" start="0" length="0">
      <dxf>
        <font>
          <sz val="8"/>
          <color theme="1"/>
          <name val="Tahoma"/>
          <family val="2"/>
          <scheme val="minor"/>
        </font>
      </dxf>
    </rfmt>
    <rcc rId="0" sId="3" dxf="1">
      <nc r="B156">
        <v>206</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Rayong</t>
        </is>
      </nc>
      <ndxf>
        <font>
          <sz val="10"/>
          <color rgb="FF000000"/>
          <name val="Cordia New"/>
          <family val="2"/>
          <scheme val="none"/>
        </font>
        <alignment vertical="center"/>
        <border outline="0">
          <right style="medium">
            <color indexed="64"/>
          </right>
          <bottom style="medium">
            <color indexed="64"/>
          </bottom>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F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H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v>0</v>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J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612" sId="3" ref="A156:XFD156" action="deleteRow">
    <rfmt sheetId="3" xfDxf="1" sqref="A156:XFD156" start="0" length="0"/>
    <rfmt sheetId="3" sqref="A156" start="0" length="0">
      <dxf>
        <font>
          <sz val="8"/>
          <color theme="1"/>
          <name val="Tahoma"/>
          <family val="2"/>
          <scheme val="minor"/>
        </font>
      </dxf>
    </rfmt>
    <rcc rId="0" sId="3" dxf="1">
      <nc r="B156">
        <v>207</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Bangkok</t>
        </is>
      </nc>
      <ndxf>
        <font>
          <sz val="10"/>
          <color rgb="FF000000"/>
          <name val="Cordia New"/>
          <family val="2"/>
          <scheme val="none"/>
        </font>
        <alignment vertical="center"/>
        <border outline="0">
          <right style="medium">
            <color indexed="64"/>
          </right>
          <bottom style="medium">
            <color indexed="64"/>
          </bottom>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t="inlineStr">
        <is>
          <t>NA</t>
        </is>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F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t="inlineStr">
        <is>
          <t>NA</t>
        </is>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H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t="inlineStr">
        <is>
          <t>NA</t>
        </is>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J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613" sId="3" ref="A156:XFD156" action="deleteRow">
    <rfmt sheetId="3" xfDxf="1" sqref="A156:XFD156" start="0" length="0"/>
    <rfmt sheetId="3" sqref="A156" start="0" length="0">
      <dxf>
        <font>
          <sz val="8"/>
          <color theme="1"/>
          <name val="Tahoma"/>
          <family val="2"/>
          <scheme val="minor"/>
        </font>
      </dxf>
    </rfmt>
    <rcc rId="0" sId="3" dxf="1">
      <nc r="B156">
        <v>208</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Other provinces</t>
        </is>
      </nc>
      <ndxf>
        <font>
          <sz val="10"/>
          <color rgb="FF000000"/>
          <name val="Cordia New"/>
          <family val="2"/>
          <scheme val="none"/>
        </font>
        <alignment vertical="center"/>
        <border outline="0">
          <right style="medium">
            <color indexed="64"/>
          </right>
          <bottom style="medium">
            <color indexed="64"/>
          </bottom>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t="inlineStr">
        <is>
          <t>NA</t>
        </is>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F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G156" t="inlineStr">
        <is>
          <t>NA</t>
        </is>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H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cc rId="0" sId="3" dxf="1">
      <nc r="I156" t="inlineStr">
        <is>
          <t>NA</t>
        </is>
      </nc>
      <ndxf>
        <font>
          <sz val="10"/>
          <color rgb="FF000000"/>
          <name val="Cordia New"/>
          <family val="2"/>
          <scheme val="none"/>
        </font>
        <fill>
          <patternFill patternType="solid">
            <bgColor rgb="FFFFFFFF"/>
          </patternFill>
        </fill>
        <alignment horizontal="right" vertical="center" wrapText="1"/>
        <border outline="0">
          <left style="medium">
            <color indexed="64"/>
          </left>
          <right style="medium">
            <color indexed="64"/>
          </right>
          <bottom style="medium">
            <color indexed="64"/>
          </bottom>
        </border>
      </ndxf>
    </rcc>
    <rcc rId="0" sId="3" dxf="1">
      <nc r="J156" t="inlineStr">
        <is>
          <t>NA</t>
        </is>
      </nc>
      <ndxf>
        <font>
          <sz val="10"/>
          <color rgb="FF000000"/>
          <name val="Cordia New"/>
          <family val="2"/>
          <scheme val="none"/>
        </font>
        <fill>
          <patternFill patternType="solid">
            <bgColor rgb="FFFFFFFF"/>
          </patternFill>
        </fill>
        <alignment horizontal="right" vertical="center" wrapText="1"/>
        <border outline="0">
          <right style="medium">
            <color indexed="64"/>
          </right>
          <bottom style="medium">
            <color indexed="64"/>
          </bottom>
        </border>
      </ndxf>
    </rcc>
  </rrc>
  <rrc rId="1614" sId="3" ref="A156:XFD156" action="deleteRow">
    <rfmt sheetId="3" xfDxf="1" sqref="A156:XFD156" start="0" length="0"/>
    <rfmt sheetId="3" sqref="A156" start="0" length="0">
      <dxf>
        <font>
          <sz val="8"/>
          <color theme="1"/>
          <name val="Tahoma"/>
          <family val="2"/>
          <scheme val="minor"/>
        </font>
      </dxf>
    </rfmt>
    <rcc rId="0" sId="3" dxf="1">
      <nc r="B156">
        <v>209</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r>
            <t>Contractor</t>
          </r>
          <r>
            <rPr>
              <vertAlign val="superscript"/>
              <sz val="10"/>
              <color rgb="FF000000"/>
              <rFont val="Cordia New"/>
              <family val="2"/>
            </rPr>
            <t>[7]</t>
          </r>
        </is>
      </nc>
      <ndxf>
        <font>
          <sz val="10"/>
          <color rgb="FF000000"/>
          <name val="Cordia New"/>
          <family val="2"/>
          <scheme val="none"/>
        </font>
        <alignment vertical="center"/>
        <border outline="0">
          <right style="medium">
            <color indexed="64"/>
          </right>
          <bottom style="medium">
            <color indexed="64"/>
          </bottom>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v>4.3499999999999996</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5.0599999999999996</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2.99</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rc rId="1615" sId="3" ref="A156:XFD156" action="deleteRow">
    <rfmt sheetId="3" xfDxf="1" sqref="A156:XFD156" start="0" length="0"/>
    <rfmt sheetId="3" sqref="A156" start="0" length="0">
      <dxf>
        <font>
          <sz val="8"/>
          <color theme="1"/>
          <name val="Tahoma"/>
          <family val="2"/>
          <scheme val="minor"/>
        </font>
      </dxf>
    </rfmt>
    <rcc rId="0" sId="3" dxf="1">
      <nc r="B156">
        <v>210</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Absentee Rate</t>
        </is>
      </nc>
      <ndxf>
        <font>
          <b/>
          <sz val="10"/>
          <color rgb="FFFFFFFF"/>
          <name val="Cordia New"/>
          <family val="2"/>
          <scheme val="none"/>
        </font>
        <fill>
          <patternFill patternType="solid">
            <bgColor rgb="FF9FACD2"/>
          </patternFill>
        </fill>
        <alignment vertical="center"/>
        <border outline="0">
          <left style="medium">
            <color indexed="64"/>
          </left>
          <top style="medium">
            <color indexed="64"/>
          </top>
          <bottom style="medium">
            <color indexed="64"/>
          </bottom>
        </border>
      </ndxf>
    </rcc>
    <rfmt sheetId="3" sqref="D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E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F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G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H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I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J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rc>
  <rrc rId="1616" sId="3" ref="A156:XFD156" action="deleteRow">
    <rfmt sheetId="3" xfDxf="1" sqref="A156:XFD156" start="0" length="0"/>
    <rfmt sheetId="3" sqref="A156" start="0" length="0">
      <dxf>
        <font>
          <sz val="8"/>
          <color theme="1"/>
          <name val="Tahoma"/>
          <family val="2"/>
          <scheme val="minor"/>
        </font>
      </dxf>
    </rfmt>
    <rcc rId="0" sId="3" dxf="1">
      <nc r="B156">
        <v>211</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Employee</t>
        </is>
      </nc>
      <ndxf>
        <font>
          <sz val="10"/>
          <color rgb="FF000000"/>
          <name val="Cordia New"/>
          <family val="2"/>
          <scheme val="none"/>
        </font>
        <alignment vertical="center"/>
        <border outline="0">
          <left style="medium">
            <color indexed="64"/>
          </left>
          <right style="medium">
            <color indexed="64"/>
          </right>
          <top style="medium">
            <color indexed="64"/>
          </top>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top style="medium">
            <color indexed="64"/>
          </top>
        </border>
      </ndxf>
    </rcc>
    <rcc rId="0" sId="3" dxf="1">
      <nc r="E156" t="inlineStr">
        <is>
          <t xml:space="preserve">NA </t>
        </is>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G156" t="inlineStr">
        <is>
          <t xml:space="preserve">NA </t>
        </is>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cc rId="0" sId="3" dxf="1">
      <nc r="I156" t="inlineStr">
        <is>
          <t xml:space="preserve">NA </t>
        </is>
      </nc>
      <ndxf>
        <font>
          <sz val="10"/>
          <color rgb="FF000000"/>
          <name val="Cordia New"/>
          <family val="2"/>
          <scheme val="none"/>
        </font>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alignment horizontal="right" vertical="center" wrapText="1"/>
        <border outline="0">
          <right style="medium">
            <color indexed="64"/>
          </right>
          <top style="medium">
            <color indexed="64"/>
          </top>
          <bottom style="medium">
            <color indexed="64"/>
          </bottom>
        </border>
      </dxf>
    </rfmt>
  </rrc>
  <rrc rId="1617" sId="3" ref="A156:XFD156" action="deleteRow">
    <rfmt sheetId="3" xfDxf="1" sqref="A156:XFD156" start="0" length="0"/>
    <rfmt sheetId="3" sqref="A156" start="0" length="0">
      <dxf>
        <font>
          <sz val="8"/>
          <color theme="1"/>
          <name val="Tahoma"/>
          <family val="2"/>
          <scheme val="minor"/>
        </font>
      </dxf>
    </rfmt>
    <rcc rId="0" sId="3" dxf="1">
      <nc r="B156">
        <v>212</v>
      </nc>
      <ndxf>
        <font>
          <sz val="10"/>
          <color rgb="FF000000"/>
          <name val="Cordia New"/>
          <family val="2"/>
          <scheme val="none"/>
        </font>
        <alignment horizontal="center" vertical="center"/>
        <border outline="0">
          <left style="medium">
            <color indexed="64"/>
          </left>
          <right style="medium">
            <color indexed="64"/>
          </right>
        </border>
      </ndxf>
    </rcc>
    <rfmt sheetId="3" sqref="C156" start="0" length="0">
      <dxf>
        <font>
          <sz val="10"/>
          <color rgb="FF000000"/>
          <name val="Cordia New"/>
          <family val="2"/>
          <scheme val="none"/>
        </font>
        <alignment vertical="center"/>
        <border outline="0">
          <left style="medium">
            <color indexed="64"/>
          </left>
          <right style="medium">
            <color indexed="64"/>
          </right>
          <bottom style="medium">
            <color indexed="64"/>
          </bottom>
        </border>
      </dxf>
    </rfmt>
    <rfmt sheetId="3" sqref="D156" start="0" length="0">
      <dxf>
        <font>
          <sz val="10"/>
          <color rgb="FF000000"/>
          <name val="Cordia New"/>
          <family val="2"/>
          <scheme val="none"/>
        </font>
        <fill>
          <patternFill patternType="solid">
            <bgColor rgb="FFFFFFFF"/>
          </patternFill>
        </fill>
        <alignment horizontal="center" vertical="center" wrapText="1"/>
        <border outline="0">
          <left style="medium">
            <color indexed="64"/>
          </left>
          <right style="medium">
            <color indexed="64"/>
          </right>
          <bottom style="medium">
            <color indexed="64"/>
          </bottom>
        </border>
      </dxf>
    </rfmt>
    <rcc rId="0" sId="3" dxf="1">
      <nc r="E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rc>
  <rrc rId="1618" sId="3" ref="A156:XFD156" action="deleteRow">
    <rfmt sheetId="3" xfDxf="1" sqref="A156:XFD156" start="0" length="0"/>
    <rfmt sheetId="3" sqref="A156" start="0" length="0">
      <dxf>
        <font>
          <sz val="8"/>
          <color theme="1"/>
          <name val="Tahoma"/>
          <family val="2"/>
          <scheme val="minor"/>
        </font>
      </dxf>
    </rfmt>
    <rcc rId="0" sId="3" dxf="1">
      <nc r="B156">
        <v>213</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Rayong</t>
        </is>
      </nc>
      <ndxf>
        <font>
          <sz val="10"/>
          <color rgb="FF000000"/>
          <name val="Cordia New"/>
          <family val="2"/>
          <scheme val="none"/>
        </font>
        <alignment horizontal="left" vertical="center" indent="1"/>
        <border outline="0">
          <right style="medium">
            <color indexed="64"/>
          </right>
          <bottom style="medium">
            <color indexed="64"/>
          </bottom>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rc>
  <rrc rId="1619" sId="3" ref="A156:XFD156" action="deleteRow">
    <rfmt sheetId="3" xfDxf="1" sqref="A156:XFD156" start="0" length="0"/>
    <rfmt sheetId="3" sqref="A156" start="0" length="0">
      <dxf>
        <font>
          <sz val="8"/>
          <color theme="1"/>
          <name val="Tahoma"/>
          <family val="2"/>
          <scheme val="minor"/>
        </font>
      </dxf>
    </rfmt>
    <rcc rId="0" sId="3" dxf="1">
      <nc r="B156">
        <v>214</v>
      </nc>
      <ndxf>
        <font>
          <sz val="10"/>
          <color rgb="FF000000"/>
          <name val="Cordia New"/>
          <family val="2"/>
          <scheme val="none"/>
        </font>
        <alignment horizontal="center" vertical="center"/>
        <border outline="0">
          <left style="medium">
            <color indexed="64"/>
          </left>
          <top style="medium">
            <color indexed="64"/>
          </top>
        </border>
      </ndxf>
    </rcc>
    <rcc rId="0" sId="3" dxf="1">
      <nc r="C156" t="inlineStr">
        <is>
          <t>Bangkok</t>
        </is>
      </nc>
      <ndxf>
        <font>
          <sz val="10"/>
          <color rgb="FF000000"/>
          <name val="Cordia New"/>
          <family val="2"/>
          <scheme val="none"/>
        </font>
        <alignment horizontal="left" vertical="center" indent="1"/>
        <border outline="0">
          <right style="medium">
            <color indexed="64"/>
          </right>
          <bottom style="medium">
            <color indexed="64"/>
          </bottom>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rc>
  <rrc rId="1620" sId="3" ref="A156:XFD156" action="deleteRow">
    <rfmt sheetId="3" xfDxf="1" sqref="A156:XFD156" start="0" length="0"/>
    <rfmt sheetId="3" sqref="A156" start="0" length="0">
      <dxf>
        <font>
          <sz val="8"/>
          <color theme="1"/>
          <name val="Tahoma"/>
          <family val="2"/>
          <scheme val="minor"/>
        </font>
      </dxf>
    </rfmt>
    <rcc rId="0" sId="3" dxf="1">
      <nc r="B156">
        <v>215</v>
      </nc>
      <ndxf>
        <font>
          <sz val="10"/>
          <color rgb="FF000000"/>
          <name val="Cordia New"/>
          <family val="2"/>
          <scheme val="none"/>
        </font>
        <alignment horizontal="center" vertical="center"/>
        <border outline="0">
          <left style="medium">
            <color indexed="64"/>
          </left>
          <right style="medium">
            <color indexed="64"/>
          </right>
        </border>
      </ndxf>
    </rcc>
    <rcc rId="0" sId="3" dxf="1">
      <nc r="C156" t="inlineStr">
        <is>
          <t>Other provinces</t>
        </is>
      </nc>
      <ndxf>
        <font>
          <sz val="10"/>
          <color rgb="FF000000"/>
          <name val="Cordia New"/>
          <family val="2"/>
          <scheme val="none"/>
        </font>
        <alignment horizontal="left" vertical="center" indent="1"/>
        <border outline="0">
          <right style="medium">
            <color indexed="64"/>
          </right>
          <bottom style="medium">
            <color indexed="64"/>
          </bottom>
        </border>
      </ndxf>
    </rcc>
    <rcc rId="0" sId="3" dxf="1">
      <nc r="D156" t="inlineStr">
        <is>
          <t>Case/1 Million Manhours</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F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G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H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I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cc rId="0" sId="3" dxf="1">
      <nc r="J156" t="inlineStr">
        <is>
          <t>NA</t>
        </is>
      </nc>
      <ndxf>
        <font>
          <sz val="10"/>
          <color rgb="FF000000"/>
          <name val="Cordia New"/>
          <family val="2"/>
          <scheme val="none"/>
        </font>
        <alignment horizontal="right" vertical="center" wrapText="1"/>
        <border outline="0">
          <right style="medium">
            <color indexed="64"/>
          </right>
          <bottom style="medium">
            <color indexed="64"/>
          </bottom>
        </border>
      </ndxf>
    </rcc>
  </rrc>
  <rrc rId="1621" sId="3" ref="A156:XFD156" action="deleteRow">
    <rfmt sheetId="3" xfDxf="1" sqref="A156:XFD156" start="0" length="0"/>
    <rfmt sheetId="3" sqref="A156" start="0" length="0">
      <dxf>
        <font>
          <sz val="8"/>
          <color theme="1"/>
          <name val="Tahoma"/>
          <family val="2"/>
          <scheme val="minor"/>
        </font>
      </dxf>
    </rfmt>
    <rfmt sheetId="3" sqref="B15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C15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D15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E15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F15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G15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H15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I15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fmt sheetId="3" sqref="J156" start="0" length="0">
      <dxf>
        <font>
          <b/>
          <sz val="10"/>
          <color rgb="FFFFFFFF"/>
          <name val="Cordia New"/>
          <family val="2"/>
          <scheme val="none"/>
        </font>
        <fill>
          <patternFill patternType="solid">
            <bgColor rgb="FF9FACD2"/>
          </patternFill>
        </fill>
        <alignment vertical="center" wrapText="1"/>
        <border outline="0">
          <top style="medium">
            <color indexed="64"/>
          </top>
          <bottom style="medium">
            <color indexed="64"/>
          </bottom>
        </border>
      </dxf>
    </rfmt>
  </rrc>
  <rrc rId="1622" sId="3" ref="A156:XFD156" action="deleteRow">
    <rfmt sheetId="3" xfDxf="1" sqref="A156:XFD156" start="0" length="0"/>
    <rfmt sheetId="3" sqref="A156" start="0" length="0">
      <dxf>
        <font>
          <sz val="8"/>
          <color theme="1"/>
          <name val="Tahoma"/>
          <family val="2"/>
          <scheme val="minor"/>
        </font>
      </dxf>
    </rfmt>
    <rcc rId="0" sId="3" dxf="1">
      <nc r="B156">
        <v>216</v>
      </nc>
      <ndxf>
        <font>
          <sz val="10"/>
          <color rgb="FF000000"/>
          <name val="Cordia New"/>
          <family val="2"/>
          <scheme val="none"/>
        </font>
        <alignment horizontal="center" vertical="center" wrapText="1"/>
        <border outline="0">
          <left style="medium">
            <color indexed="64"/>
          </left>
          <top style="medium">
            <color indexed="64"/>
          </top>
        </border>
      </ndxf>
    </rcc>
    <rcc rId="0" sId="3" dxf="1">
      <nc r="C156" t="inlineStr">
        <is>
          <t>Process Safety Events - Tier 1</t>
        </is>
      </nc>
      <ndxf>
        <font>
          <b/>
          <sz val="10"/>
          <color rgb="FFFFFFFF"/>
          <name val="Cordia New"/>
          <family val="2"/>
          <scheme val="none"/>
        </font>
        <fill>
          <patternFill patternType="solid">
            <bgColor rgb="FF9FACD2"/>
          </patternFill>
        </fill>
        <alignment vertical="center"/>
        <border outline="0">
          <left style="medium">
            <color indexed="64"/>
          </left>
          <top style="medium">
            <color indexed="64"/>
          </top>
          <bottom style="medium">
            <color indexed="64"/>
          </bottom>
        </border>
      </ndxf>
    </rcc>
    <rfmt sheetId="3" sqref="D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E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F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G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H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I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fmt sheetId="3" sqref="J156" start="0" length="0">
      <dxf>
        <font>
          <b/>
          <sz val="10"/>
          <color rgb="FFFFFFFF"/>
          <name val="Cordia New"/>
          <family val="2"/>
          <scheme val="none"/>
        </font>
        <fill>
          <patternFill patternType="solid">
            <bgColor rgb="FF9FACD2"/>
          </patternFill>
        </fill>
        <alignment vertical="center"/>
        <border outline="0">
          <top style="medium">
            <color indexed="64"/>
          </top>
          <bottom style="medium">
            <color indexed="64"/>
          </bottom>
        </border>
      </dxf>
    </rfmt>
  </rrc>
  <rrc rId="1623" sId="3" ref="A156:XFD156" action="deleteRow">
    <rfmt sheetId="3" xfDxf="1" sqref="A156:XFD156" start="0" length="0"/>
    <rfmt sheetId="3" sqref="A156" start="0" length="0">
      <dxf>
        <font>
          <sz val="8"/>
          <color theme="1"/>
          <name val="Tahoma"/>
          <family val="2"/>
          <scheme val="minor"/>
        </font>
      </dxf>
    </rfmt>
    <rcc rId="0" sId="3" dxf="1">
      <nc r="B156">
        <v>217</v>
      </nc>
      <ndxf>
        <font>
          <sz val="10"/>
          <color rgb="FF000000"/>
          <name val="Cordia New"/>
          <family val="2"/>
          <scheme val="none"/>
        </font>
        <alignment horizontal="center" vertical="center" wrapText="1"/>
        <border outline="0">
          <right style="medium">
            <color indexed="64"/>
          </right>
          <bottom style="medium">
            <color indexed="64"/>
          </bottom>
        </border>
      </ndxf>
    </rcc>
    <rcc rId="0" sId="3" dxf="1">
      <nc r="C156" t="inlineStr">
        <is>
          <t>Number of process safety events – Tier 1 Million hours worked</t>
        </is>
      </nc>
      <ndxf>
        <font>
          <sz val="10"/>
          <color rgb="FF000000"/>
          <name val="Cordia New"/>
          <family val="2"/>
          <scheme val="none"/>
        </font>
        <alignment vertical="center"/>
        <border outline="0">
          <right style="medium">
            <color indexed="64"/>
          </right>
          <bottom style="medium">
            <color indexed="64"/>
          </bottom>
        </border>
      </ndxf>
    </rcc>
    <rcc rId="0" sId="3" dxf="1">
      <nc r="D156" t="inlineStr">
        <is>
          <t>Number</t>
        </is>
      </nc>
      <ndxf>
        <font>
          <sz val="10"/>
          <color rgb="FF000000"/>
          <name val="Cordia New"/>
          <family val="2"/>
          <scheme val="none"/>
        </font>
        <fill>
          <patternFill patternType="solid">
            <bgColor rgb="FFFFFFFF"/>
          </patternFill>
        </fill>
        <alignment horizontal="center" vertical="center" wrapText="1"/>
        <border outline="0">
          <right style="medium">
            <color indexed="64"/>
          </right>
          <bottom style="medium">
            <color indexed="64"/>
          </bottom>
        </border>
      </ndxf>
    </rcc>
    <rcc rId="0" sId="3" dxf="1">
      <nc r="E156">
        <v>2</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F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G156">
        <v>2</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H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cc rId="0" sId="3" dxf="1">
      <nc r="I156">
        <v>4</v>
      </nc>
      <ndxf>
        <font>
          <sz val="10"/>
          <color rgb="FF000000"/>
          <name val="Cordia New"/>
          <family val="2"/>
          <scheme val="none"/>
        </font>
        <fill>
          <patternFill patternType="solid">
            <bgColor rgb="FFFFFFFF"/>
          </patternFill>
        </fill>
        <alignment horizontal="right" vertical="center" wrapText="1"/>
        <border outline="0">
          <left style="medium">
            <color indexed="64"/>
          </left>
          <top style="medium">
            <color indexed="64"/>
          </top>
          <bottom style="medium">
            <color indexed="64"/>
          </bottom>
        </border>
      </ndxf>
    </rcc>
    <rfmt sheetId="3" sqref="J156" start="0" length="0">
      <dxf>
        <font>
          <sz val="10"/>
          <color rgb="FF000000"/>
          <name val="Cordia New"/>
          <family val="2"/>
          <scheme val="none"/>
        </font>
        <fill>
          <patternFill patternType="solid">
            <bgColor rgb="FFFFFFFF"/>
          </patternFill>
        </fill>
        <alignment horizontal="right" vertical="center" wrapText="1"/>
        <border outline="0">
          <right style="medium">
            <color indexed="64"/>
          </right>
          <top style="medium">
            <color indexed="64"/>
          </top>
          <bottom style="medium">
            <color indexed="64"/>
          </bottom>
        </border>
      </dxf>
    </rfmt>
  </rrc>
  <rcc rId="1624" sId="3">
    <oc r="A148" t="inlineStr">
      <is>
        <t>3.2.2</t>
      </is>
    </oc>
    <nc r="A148"/>
  </rcc>
  <rcc rId="1625" sId="3">
    <oc r="A146" t="inlineStr">
      <is>
        <t>1.1.4</t>
      </is>
    </oc>
    <nc r="A146"/>
  </rcc>
  <rfmt sheetId="3" sqref="A142:A155">
    <dxf>
      <fill>
        <patternFill patternType="none">
          <bgColor auto="1"/>
        </patternFill>
      </fill>
    </dxf>
  </rfmt>
  <rfmt sheetId="3" sqref="B155" start="0" length="0">
    <dxf>
      <fill>
        <patternFill patternType="none">
          <bgColor indexed="65"/>
        </patternFill>
      </fill>
      <border outline="0">
        <left/>
        <bottom style="medium">
          <color indexed="64"/>
        </bottom>
      </border>
    </dxf>
  </rfmt>
  <rfmt sheetId="3" sqref="B155" start="0" length="0">
    <dxf>
      <alignment horizontal="general"/>
      <border outline="0">
        <top/>
      </border>
    </dxf>
  </rfmt>
  <rfmt sheetId="3" sqref="B155" start="0" length="0">
    <dxf>
      <border>
        <left style="medium">
          <color indexed="64"/>
        </left>
        <right style="medium">
          <color indexed="64"/>
        </right>
        <top style="medium">
          <color indexed="64"/>
        </top>
        <bottom style="medium">
          <color indexed="64"/>
        </bottom>
      </border>
    </dxf>
  </rfmt>
  <rrc rId="1626" sId="3" ref="B1:B1048576" action="deleteCol">
    <rfmt sheetId="3" xfDxf="1" sqref="B1:B1048576" start="0" length="0">
      <dxf>
        <alignment horizontal="center"/>
      </dxf>
    </rfmt>
    <rfmt sheetId="3" sqref="B1" start="0" length="0">
      <dxf>
        <font>
          <b/>
          <sz val="12"/>
          <color rgb="FFFFFFFF"/>
          <name val="Cordia New"/>
          <family val="2"/>
          <scheme val="none"/>
        </font>
        <fill>
          <patternFill patternType="solid">
            <bgColor rgb="FF42558C"/>
          </patternFill>
        </fill>
        <alignment horizontal="general" vertical="center" wrapText="1"/>
      </dxf>
    </rfmt>
    <rcc rId="0" sId="3" dxf="1">
      <nc r="B2" t="inlineStr">
        <is>
          <t>Human Capital</t>
        </is>
      </nc>
      <ndxf>
        <font>
          <b/>
          <sz val="14"/>
          <color rgb="FFFFFFFF"/>
          <name val="Cordia New"/>
          <family val="2"/>
          <scheme val="none"/>
        </font>
        <fill>
          <patternFill patternType="solid">
            <bgColor rgb="FF42558C"/>
          </patternFill>
        </fill>
        <alignment horizontal="general" vertical="center" wrapText="1"/>
      </ndxf>
    </rcc>
    <rfmt sheetId="3" sqref="B3" start="0" length="0">
      <dxf>
        <font>
          <b/>
          <sz val="12"/>
          <color rgb="FF624C36"/>
          <name val="Cordia New"/>
          <family val="2"/>
          <scheme val="none"/>
        </font>
        <fill>
          <patternFill patternType="solid">
            <bgColor rgb="FF42558C"/>
          </patternFill>
        </fill>
        <alignment horizontal="general" vertical="center" wrapText="1"/>
        <border outline="0">
          <bottom style="medium">
            <color indexed="64"/>
          </bottom>
        </border>
      </dxf>
    </rfmt>
    <rfmt sheetId="3" sqref="B4" start="0" length="0">
      <dxf>
        <font>
          <b/>
          <sz val="10"/>
          <color rgb="FF624C36"/>
          <name val="Cordia New"/>
          <family val="2"/>
          <scheme val="none"/>
        </font>
        <fill>
          <patternFill patternType="solid">
            <bgColor rgb="FFE9E0D7"/>
          </patternFill>
        </fill>
        <alignment vertical="center" wrapText="1"/>
        <border outline="0">
          <left style="medium">
            <color indexed="64"/>
          </left>
          <right style="medium">
            <color indexed="64"/>
          </right>
          <top style="medium">
            <color indexed="64"/>
          </top>
        </border>
      </dxf>
    </rfmt>
    <rcc rId="0" sId="3" dxf="1">
      <nc r="B5" t="inlineStr">
        <is>
          <t>nItem</t>
        </is>
      </nc>
      <ndxf>
        <font>
          <b/>
          <sz val="10"/>
          <color rgb="FF624C36"/>
          <name val="Cordia New"/>
          <family val="2"/>
          <scheme val="none"/>
        </font>
        <fill>
          <patternFill patternType="solid">
            <bgColor rgb="FFE9E0D7"/>
          </patternFill>
        </fill>
        <alignment vertical="center" wrapText="1"/>
        <border outline="0">
          <left style="medium">
            <color indexed="64"/>
          </left>
          <right style="medium">
            <color indexed="64"/>
          </right>
        </border>
      </ndxf>
    </rcc>
    <rfmt sheetId="3" sqref="B6" start="0" length="0">
      <dxf>
        <font>
          <b/>
          <sz val="10"/>
          <color rgb="FF624C36"/>
          <name val="Cordia New"/>
          <family val="2"/>
          <scheme val="none"/>
        </font>
        <fill>
          <patternFill patternType="solid">
            <bgColor rgb="FFE9E0D7"/>
          </patternFill>
        </fill>
        <alignment vertical="center" wrapText="1"/>
        <border outline="0">
          <left style="medium">
            <color indexed="64"/>
          </left>
          <right style="medium">
            <color indexed="64"/>
          </right>
          <bottom style="medium">
            <color indexed="64"/>
          </bottom>
        </border>
      </dxf>
    </rfmt>
    <rcc rId="0" sId="3" dxf="1">
      <nc r="B7">
        <v>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8">
        <v>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9">
        <v>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0">
        <v>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1">
        <v>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2">
        <v>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3">
        <v>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4">
        <v>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5">
        <v>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6">
        <v>10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7">
        <v>11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8">
        <v>12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9">
        <v>13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20">
        <v>14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21">
        <v>15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22">
        <v>16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23">
        <v>17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24">
        <v>18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25">
        <v>19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26">
        <v>20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27">
        <v>21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28">
        <v>22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29">
        <v>23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30">
        <v>24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31">
        <v>25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32">
        <v>26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33">
        <v>27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34">
        <v>28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35">
        <v>29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36">
        <v>30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37">
        <v>31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38">
        <v>32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39">
        <v>33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40">
        <v>34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41">
        <v>35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42">
        <v>36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43">
        <v>37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44">
        <v>38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45">
        <v>39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46">
        <v>40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47">
        <v>41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48">
        <v>42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49">
        <v>43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50">
        <v>44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51">
        <v>45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52">
        <v>46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53">
        <v>47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54">
        <v>48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55">
        <v>49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56">
        <v>50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57">
        <v>51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58">
        <v>52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59">
        <v>53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60">
        <v>54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61">
        <v>55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62">
        <v>56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63">
        <v>57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64">
        <v>58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65">
        <v>59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66">
        <v>60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67">
        <v>61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68">
        <v>62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69">
        <v>63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70">
        <v>64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71">
        <v>65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72">
        <v>66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73">
        <v>67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74">
        <v>68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75">
        <v>69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76">
        <v>70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77">
        <v>71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78">
        <v>72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79">
        <v>73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80">
        <v>74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81">
        <v>75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82">
        <v>76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83">
        <v>77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84">
        <v>78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85">
        <v>79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86">
        <v>80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87">
        <v>81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88">
        <v>82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89">
        <v>83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90">
        <v>84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91">
        <v>85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92">
        <v>86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93">
        <v>87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94">
        <v>88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95">
        <v>89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96">
        <v>90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97">
        <v>91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98">
        <v>92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99">
        <v>93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00">
        <v>94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01">
        <v>95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02">
        <v>96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03">
        <v>97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04">
        <v>98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05">
        <v>99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06">
        <v>100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07">
        <v>101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08">
        <v>102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09">
        <v>103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10">
        <v>104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11">
        <v>105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12">
        <v>106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13">
        <v>107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14">
        <v>108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15">
        <v>109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16">
        <v>110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17">
        <v>111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18">
        <v>112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19">
        <v>113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20">
        <v>114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21">
        <v>115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22">
        <v>116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23">
        <v>117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24">
        <v>118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25">
        <v>119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26">
        <v>120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27">
        <v>121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28">
        <v>122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29">
        <v>123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30">
        <v>124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31">
        <v>125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32">
        <v>126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33">
        <v>127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34">
        <v>128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35">
        <v>129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36">
        <v>130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37">
        <v>131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38">
        <v>132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39">
        <v>133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40">
        <v>134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41">
        <v>135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42">
        <v>136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43">
        <v>137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44">
        <v>138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45">
        <v>139</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46">
        <v>140</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47">
        <v>141</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48">
        <v>142</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49">
        <v>143</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50">
        <v>144</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51">
        <v>145</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52">
        <v>146</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top style="medium">
            <color indexed="64"/>
          </top>
        </border>
      </ndxf>
    </rcc>
    <rcc rId="0" sId="3" dxf="1">
      <nc r="B153">
        <v>147</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54">
        <v>148</v>
      </nc>
      <ndxf>
        <font>
          <sz val="10"/>
          <color rgb="FF000000"/>
          <name val="Cordia New"/>
          <family val="2"/>
          <scheme val="none"/>
        </font>
        <fill>
          <patternFill patternType="solid">
            <bgColor rgb="FFFFFF00"/>
          </patternFill>
        </fill>
        <alignment vertical="center" wrapText="1"/>
        <border outline="0">
          <left style="medium">
            <color indexed="64"/>
          </left>
          <right style="medium">
            <color indexed="64"/>
          </right>
          <bottom style="medium">
            <color indexed="64"/>
          </bottom>
        </border>
      </ndxf>
    </rcc>
    <rcc rId="0" sId="3" dxf="1">
      <nc r="B155">
        <v>149</v>
      </nc>
      <ndxf>
        <font>
          <sz val="10"/>
          <color rgb="FF000000"/>
          <name val="Cordia New"/>
          <family val="2"/>
          <scheme val="none"/>
        </font>
        <alignment horizontal="general" vertical="center" wrapText="1"/>
        <border outline="0">
          <left style="medium">
            <color indexed="64"/>
          </left>
          <right style="medium">
            <color indexed="64"/>
          </right>
          <top style="medium">
            <color indexed="64"/>
          </top>
          <bottom style="medium">
            <color indexed="64"/>
          </bottom>
        </border>
      </ndxf>
    </rcc>
    <rfmt sheetId="3" sqref="B156" start="0" length="0">
      <dxf>
        <font>
          <sz val="10"/>
          <color theme="1"/>
          <name val="Tahoma"/>
          <family val="2"/>
          <scheme val="minor"/>
        </font>
      </dxf>
    </rfmt>
    <rfmt sheetId="3" sqref="B157" start="0" length="0">
      <dxf>
        <font>
          <sz val="11"/>
          <color theme="1"/>
          <name val="Cordia New"/>
          <family val="2"/>
          <scheme val="none"/>
        </font>
        <alignment vertical="center"/>
      </dxf>
    </rfmt>
    <rfmt sheetId="3" sqref="B158" start="0" length="0">
      <dxf>
        <font>
          <u/>
          <sz val="10"/>
          <color theme="1"/>
          <name val="Cordia New"/>
          <family val="2"/>
          <scheme val="none"/>
        </font>
      </dxf>
    </rfmt>
    <rfmt sheetId="3" sqref="B159" start="0" length="0">
      <dxf>
        <font>
          <sz val="11"/>
          <color theme="1"/>
          <name val="Cordia New"/>
          <family val="2"/>
          <scheme val="none"/>
        </font>
        <alignment vertical="center"/>
      </dxf>
    </rfmt>
    <rfmt sheetId="3" sqref="B160" start="0" length="0">
      <dxf>
        <font>
          <sz val="11"/>
          <color theme="1"/>
          <name val="Cordia New"/>
          <family val="2"/>
          <scheme val="none"/>
        </font>
        <alignment vertical="center"/>
      </dxf>
    </rfmt>
    <rfmt sheetId="3" sqref="B161" start="0" length="0">
      <dxf>
        <font>
          <sz val="11"/>
          <color theme="1"/>
          <name val="Cordia New"/>
          <family val="2"/>
          <scheme val="none"/>
        </font>
        <alignment vertical="center"/>
      </dxf>
    </rfmt>
    <rfmt sheetId="3" sqref="B162" start="0" length="0">
      <dxf>
        <font>
          <sz val="11"/>
          <color theme="1"/>
          <name val="Cordia New"/>
          <family val="2"/>
          <scheme val="none"/>
        </font>
        <alignment vertical="center"/>
      </dxf>
    </rfmt>
    <rfmt sheetId="3" sqref="B163" start="0" length="0">
      <dxf>
        <font>
          <sz val="11"/>
          <color theme="1"/>
          <name val="Cordia New"/>
          <family val="2"/>
          <scheme val="none"/>
        </font>
        <alignment vertical="center"/>
      </dxf>
    </rfmt>
    <rfmt sheetId="3" sqref="B164" start="0" length="0">
      <dxf>
        <font>
          <sz val="11"/>
          <color theme="1"/>
          <name val="Cordia New"/>
          <family val="2"/>
          <scheme val="none"/>
        </font>
        <alignment vertical="center"/>
      </dxf>
    </rfmt>
    <rfmt sheetId="3" sqref="B165" start="0" length="0">
      <dxf>
        <font>
          <u/>
          <sz val="10"/>
          <color theme="1"/>
          <name val="Cordia New"/>
          <family val="2"/>
          <scheme val="none"/>
        </font>
      </dxf>
    </rfmt>
    <rfmt sheetId="3" sqref="B166" start="0" length="0">
      <dxf>
        <font>
          <sz val="11"/>
          <color theme="1"/>
          <name val="Cordia New"/>
          <family val="2"/>
          <scheme val="none"/>
        </font>
      </dxf>
    </rfmt>
    <rfmt sheetId="3" sqref="B167" start="0" length="0">
      <dxf>
        <font>
          <sz val="11"/>
          <color theme="1"/>
          <name val="Cordia New"/>
          <family val="2"/>
          <scheme val="none"/>
        </font>
      </dxf>
    </rfmt>
    <rfmt sheetId="3" sqref="B168" start="0" length="0">
      <dxf>
        <font>
          <sz val="11"/>
          <color theme="1"/>
          <name val="Cordia New"/>
          <family val="2"/>
          <scheme val="none"/>
        </font>
      </dxf>
    </rfmt>
    <rfmt sheetId="3" sqref="B170" start="0" length="0">
      <dxf>
        <font>
          <sz val="10"/>
          <color theme="1"/>
          <name val="Tahoma"/>
          <family val="2"/>
          <scheme val="minor"/>
        </font>
      </dxf>
    </rfmt>
    <rfmt sheetId="3" sqref="B171" start="0" length="0">
      <dxf>
        <font>
          <sz val="10"/>
          <color theme="1"/>
          <name val="Tahoma"/>
          <family val="2"/>
          <scheme val="minor"/>
        </font>
      </dxf>
    </rfmt>
    <rfmt sheetId="3" sqref="B172" start="0" length="0">
      <dxf>
        <font>
          <sz val="10"/>
          <color theme="1"/>
          <name val="Tahoma"/>
          <family val="2"/>
          <scheme val="minor"/>
        </font>
      </dxf>
    </rfmt>
    <rfmt sheetId="3" sqref="B173" start="0" length="0">
      <dxf>
        <font>
          <sz val="10"/>
          <color theme="1"/>
          <name val="Tahoma"/>
          <family val="2"/>
          <scheme val="minor"/>
        </font>
      </dxf>
    </rfmt>
    <rfmt sheetId="3" sqref="B174" start="0" length="0">
      <dxf>
        <font>
          <sz val="10"/>
          <color theme="1"/>
          <name val="Tahoma"/>
          <family val="2"/>
          <scheme val="minor"/>
        </font>
      </dxf>
    </rfmt>
    <rfmt sheetId="3" sqref="B175" start="0" length="0">
      <dxf>
        <font>
          <sz val="10"/>
          <color theme="1"/>
          <name val="Tahoma"/>
          <family val="2"/>
          <scheme val="minor"/>
        </font>
      </dxf>
    </rfmt>
    <rfmt sheetId="3" sqref="B176" start="0" length="0">
      <dxf>
        <font>
          <sz val="10"/>
          <color theme="1"/>
          <name val="Tahoma"/>
          <family val="2"/>
          <scheme val="minor"/>
        </font>
      </dxf>
    </rfmt>
    <rfmt sheetId="3" sqref="B177" start="0" length="0">
      <dxf>
        <font>
          <sz val="10"/>
          <color theme="1"/>
          <name val="Tahoma"/>
          <family val="2"/>
          <scheme val="minor"/>
        </font>
      </dxf>
    </rfmt>
    <rfmt sheetId="3" sqref="B178" start="0" length="0">
      <dxf>
        <font>
          <sz val="10"/>
          <color theme="1"/>
          <name val="Tahoma"/>
          <family val="2"/>
          <scheme val="minor"/>
        </font>
      </dxf>
    </rfmt>
    <rfmt sheetId="3" sqref="B179" start="0" length="0">
      <dxf>
        <font>
          <sz val="10"/>
          <color theme="1"/>
          <name val="Tahoma"/>
          <family val="2"/>
          <scheme val="minor"/>
        </font>
      </dxf>
    </rfmt>
    <rfmt sheetId="3" sqref="B180" start="0" length="0">
      <dxf>
        <font>
          <sz val="10"/>
          <color theme="1"/>
          <name val="Tahoma"/>
          <family val="2"/>
          <scheme val="minor"/>
        </font>
      </dxf>
    </rfmt>
    <rfmt sheetId="3" sqref="B181" start="0" length="0">
      <dxf>
        <font>
          <sz val="10"/>
          <color theme="1"/>
          <name val="Tahoma"/>
          <family val="2"/>
          <scheme val="minor"/>
        </font>
      </dxf>
    </rfmt>
    <rfmt sheetId="3" sqref="B182" start="0" length="0">
      <dxf>
        <font>
          <sz val="10"/>
          <color theme="1"/>
          <name val="Tahoma"/>
          <family val="2"/>
          <scheme val="minor"/>
        </font>
      </dxf>
    </rfmt>
    <rfmt sheetId="3" sqref="B183" start="0" length="0">
      <dxf>
        <font>
          <sz val="10"/>
          <color theme="1"/>
          <name val="Tahoma"/>
          <family val="2"/>
          <scheme val="minor"/>
        </font>
      </dxf>
    </rfmt>
    <rfmt sheetId="3" sqref="B184" start="0" length="0">
      <dxf>
        <font>
          <sz val="10"/>
          <color theme="1"/>
          <name val="Tahoma"/>
          <family val="2"/>
          <scheme val="minor"/>
        </font>
      </dxf>
    </rfmt>
    <rfmt sheetId="3" sqref="B185" start="0" length="0">
      <dxf>
        <font>
          <sz val="10"/>
          <color theme="1"/>
          <name val="Tahoma"/>
          <family val="2"/>
          <scheme val="minor"/>
        </font>
      </dxf>
    </rfmt>
    <rfmt sheetId="3" sqref="B186" start="0" length="0">
      <dxf>
        <font>
          <sz val="10"/>
          <color theme="1"/>
          <name val="Tahoma"/>
          <family val="2"/>
          <scheme val="minor"/>
        </font>
      </dxf>
    </rfmt>
    <rfmt sheetId="3" sqref="B187" start="0" length="0">
      <dxf>
        <font>
          <sz val="10"/>
          <color theme="1"/>
          <name val="Tahoma"/>
          <family val="2"/>
          <scheme val="minor"/>
        </font>
      </dxf>
    </rfmt>
    <rfmt sheetId="3" sqref="B188" start="0" length="0">
      <dxf>
        <font>
          <sz val="10"/>
          <color theme="1"/>
          <name val="Tahoma"/>
          <family val="2"/>
          <scheme val="minor"/>
        </font>
      </dxf>
    </rfmt>
    <rfmt sheetId="3" sqref="B189" start="0" length="0">
      <dxf>
        <font>
          <sz val="10"/>
          <color theme="1"/>
          <name val="Tahoma"/>
          <family val="2"/>
          <scheme val="minor"/>
        </font>
      </dxf>
    </rfmt>
    <rfmt sheetId="3" sqref="B190" start="0" length="0">
      <dxf>
        <font>
          <sz val="10"/>
          <color theme="1"/>
          <name val="Tahoma"/>
          <family val="2"/>
          <scheme val="minor"/>
        </font>
      </dxf>
    </rfmt>
    <rfmt sheetId="3" sqref="B191" start="0" length="0">
      <dxf>
        <font>
          <sz val="10"/>
          <color theme="1"/>
          <name val="Tahoma"/>
          <family val="2"/>
          <scheme val="minor"/>
        </font>
      </dxf>
    </rfmt>
    <rfmt sheetId="3" sqref="B192" start="0" length="0">
      <dxf>
        <font>
          <sz val="10"/>
          <color theme="1"/>
          <name val="Tahoma"/>
          <family val="2"/>
          <scheme val="minor"/>
        </font>
      </dxf>
    </rfmt>
    <rfmt sheetId="3" sqref="B193" start="0" length="0">
      <dxf>
        <font>
          <sz val="10"/>
          <color theme="1"/>
          <name val="Tahoma"/>
          <family val="2"/>
          <scheme val="minor"/>
        </font>
      </dxf>
    </rfmt>
    <rfmt sheetId="3" sqref="B194" start="0" length="0">
      <dxf>
        <font>
          <sz val="10"/>
          <color theme="1"/>
          <name val="Tahoma"/>
          <family val="2"/>
          <scheme val="minor"/>
        </font>
      </dxf>
    </rfmt>
    <rfmt sheetId="3" sqref="B195" start="0" length="0">
      <dxf>
        <font>
          <sz val="10"/>
          <color theme="1"/>
          <name val="Tahoma"/>
          <family val="2"/>
          <scheme val="minor"/>
        </font>
      </dxf>
    </rfmt>
    <rfmt sheetId="3" sqref="B196" start="0" length="0">
      <dxf>
        <font>
          <sz val="10"/>
          <color theme="1"/>
          <name val="Tahoma"/>
          <family val="2"/>
          <scheme val="minor"/>
        </font>
      </dxf>
    </rfmt>
    <rfmt sheetId="3" sqref="B197" start="0" length="0">
      <dxf>
        <font>
          <sz val="10"/>
          <color theme="1"/>
          <name val="Tahoma"/>
          <family val="2"/>
          <scheme val="minor"/>
        </font>
      </dxf>
    </rfmt>
    <rfmt sheetId="3" sqref="B198" start="0" length="0">
      <dxf>
        <font>
          <sz val="10"/>
          <color theme="1"/>
          <name val="Tahoma"/>
          <family val="2"/>
          <scheme val="minor"/>
        </font>
      </dxf>
    </rfmt>
    <rfmt sheetId="3" sqref="B199" start="0" length="0">
      <dxf>
        <font>
          <sz val="10"/>
          <color theme="1"/>
          <name val="Tahoma"/>
          <family val="2"/>
          <scheme val="minor"/>
        </font>
      </dxf>
    </rfmt>
    <rfmt sheetId="3" sqref="B200" start="0" length="0">
      <dxf>
        <font>
          <sz val="10"/>
          <color theme="1"/>
          <name val="Tahoma"/>
          <family val="2"/>
          <scheme val="minor"/>
        </font>
      </dxf>
    </rfmt>
    <rfmt sheetId="3" sqref="B201" start="0" length="0">
      <dxf>
        <font>
          <sz val="10"/>
          <color theme="1"/>
          <name val="Tahoma"/>
          <family val="2"/>
          <scheme val="minor"/>
        </font>
      </dxf>
    </rfmt>
    <rfmt sheetId="3" sqref="B202" start="0" length="0">
      <dxf>
        <font>
          <sz val="10"/>
          <color theme="1"/>
          <name val="Tahoma"/>
          <family val="2"/>
          <scheme val="minor"/>
        </font>
      </dxf>
    </rfmt>
    <rfmt sheetId="3" sqref="B203" start="0" length="0">
      <dxf>
        <font>
          <sz val="10"/>
          <color theme="1"/>
          <name val="Tahoma"/>
          <family val="2"/>
          <scheme val="minor"/>
        </font>
      </dxf>
    </rfmt>
    <rfmt sheetId="3" sqref="B204" start="0" length="0">
      <dxf>
        <font>
          <sz val="10"/>
          <color theme="1"/>
          <name val="Tahoma"/>
          <family val="2"/>
          <scheme val="minor"/>
        </font>
      </dxf>
    </rfmt>
    <rfmt sheetId="3" sqref="B205" start="0" length="0">
      <dxf>
        <font>
          <sz val="10"/>
          <color theme="1"/>
          <name val="Tahoma"/>
          <family val="2"/>
          <scheme val="minor"/>
        </font>
      </dxf>
    </rfmt>
    <rfmt sheetId="3" sqref="B206" start="0" length="0">
      <dxf>
        <font>
          <sz val="10"/>
          <color theme="1"/>
          <name val="Tahoma"/>
          <family val="2"/>
          <scheme val="minor"/>
        </font>
      </dxf>
    </rfmt>
    <rfmt sheetId="3" sqref="B207" start="0" length="0">
      <dxf>
        <font>
          <sz val="10"/>
          <color theme="1"/>
          <name val="Tahoma"/>
          <family val="2"/>
          <scheme val="minor"/>
        </font>
      </dxf>
    </rfmt>
    <rfmt sheetId="3" sqref="B208" start="0" length="0">
      <dxf>
        <font>
          <sz val="10"/>
          <color theme="1"/>
          <name val="Tahoma"/>
          <family val="2"/>
          <scheme val="minor"/>
        </font>
      </dxf>
    </rfmt>
    <rfmt sheetId="3" sqref="B209" start="0" length="0">
      <dxf>
        <font>
          <sz val="10"/>
          <color theme="1"/>
          <name val="Tahoma"/>
          <family val="2"/>
          <scheme val="minor"/>
        </font>
      </dxf>
    </rfmt>
    <rfmt sheetId="3" sqref="B210" start="0" length="0">
      <dxf>
        <font>
          <sz val="10"/>
          <color theme="1"/>
          <name val="Tahoma"/>
          <family val="2"/>
          <scheme val="minor"/>
        </font>
      </dxf>
    </rfmt>
  </rrc>
  <rcc rId="1627" sId="3">
    <nc r="B2" t="inlineStr">
      <is>
        <t>Human Capital</t>
      </is>
    </nc>
  </rcc>
  <rfmt sheetId="3" sqref="B17:B155" start="0" length="0">
    <dxf>
      <border>
        <left style="medium">
          <color indexed="64"/>
        </left>
      </border>
    </dxf>
  </rfmt>
  <rfmt sheetId="3" sqref="I17:I155" start="0" length="0">
    <dxf>
      <border>
        <right style="medium">
          <color indexed="64"/>
        </right>
      </border>
    </dxf>
  </rfmt>
  <rcc rId="1628" sId="3">
    <oc r="A110" t="inlineStr">
      <is>
        <t>3.3.4</t>
      </is>
    </oc>
    <nc r="A110"/>
  </rcc>
  <rcc rId="1629" sId="3">
    <oc r="A111" t="inlineStr">
      <is>
        <t>3.3.5</t>
      </is>
    </oc>
    <nc r="A111"/>
  </rcc>
  <rcc rId="1630" sId="3">
    <oc r="A135" t="inlineStr">
      <is>
        <t>3.2.1</t>
      </is>
    </oc>
    <nc r="A135"/>
  </rcc>
  <rrc rId="1631" sId="3" ref="A1:A1048576" action="deleteCol">
    <rfmt sheetId="3" xfDxf="1" sqref="A1:A1048576" start="0" length="0">
      <dxf>
        <font>
          <sz val="8"/>
        </font>
      </dxf>
    </rfmt>
    <rcc rId="0" sId="3">
      <nc r="A92" t="inlineStr">
        <is>
          <t>3.4.3</t>
        </is>
      </nc>
    </rcc>
    <rcc rId="0" sId="3">
      <nc r="A99" t="inlineStr">
        <is>
          <t>3.3.2</t>
        </is>
      </nc>
    </rcc>
    <rcc rId="0" sId="3">
      <nc r="A120" t="inlineStr">
        <is>
          <t>3.4.1</t>
        </is>
      </nc>
    </rcc>
    <rfmt sheetId="3" sqref="A135" start="0" length="0">
      <dxf>
        <fill>
          <patternFill patternType="solid">
            <bgColor theme="7" tint="0.59999389629810485"/>
          </patternFill>
        </fill>
      </dxf>
    </rfmt>
    <rfmt sheetId="3" sqref="A136" start="0" length="0">
      <dxf>
        <fill>
          <patternFill patternType="solid">
            <bgColor theme="7" tint="0.59999389629810485"/>
          </patternFill>
        </fill>
      </dxf>
    </rfmt>
    <rfmt sheetId="3" sqref="A137" start="0" length="0">
      <dxf>
        <fill>
          <patternFill patternType="solid">
            <bgColor theme="7" tint="0.59999389629810485"/>
          </patternFill>
        </fill>
      </dxf>
    </rfmt>
    <rfmt sheetId="3" sqref="A138" start="0" length="0">
      <dxf>
        <fill>
          <patternFill patternType="solid">
            <bgColor theme="7" tint="0.59999389629810485"/>
          </patternFill>
        </fill>
      </dxf>
    </rfmt>
    <rfmt sheetId="3" sqref="A139" start="0" length="0">
      <dxf>
        <fill>
          <patternFill patternType="solid">
            <bgColor theme="7" tint="0.59999389629810485"/>
          </patternFill>
        </fill>
      </dxf>
    </rfmt>
    <rfmt sheetId="3" sqref="A140" start="0" length="0">
      <dxf>
        <fill>
          <patternFill patternType="solid">
            <bgColor theme="7" tint="0.59999389629810485"/>
          </patternFill>
        </fill>
      </dxf>
    </rfmt>
    <rfmt sheetId="3" sqref="A141" start="0" length="0">
      <dxf>
        <fill>
          <patternFill patternType="solid">
            <bgColor theme="7" tint="0.59999389629810485"/>
          </patternFill>
        </fill>
      </dxf>
    </rfmt>
  </rrc>
  <rcv guid="{FED6E811-8ACD-4ED8-B757-F40DA5814923}" action="delete"/>
  <rcv guid="{FED6E811-8ACD-4ED8-B757-F40DA5814923}"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32" sId="3" ref="A29:XFD29" action="insertRow"/>
  <rrc rId="1633" sId="3" ref="A29:XFD29" action="insertRow"/>
  <rrc rId="1634" sId="3" ref="A29:XFD29" action="insertRow"/>
  <rrc rId="1635" sId="3" ref="A29:XFD29" action="insertRow"/>
  <rfmt sheetId="3" sqref="A29" start="0" length="0">
    <dxf>
      <alignment indent="1"/>
      <border outline="0">
        <right style="medium">
          <color indexed="64"/>
        </right>
      </border>
    </dxf>
  </rfmt>
  <rcc rId="1636" sId="3" odxf="1" dxf="1">
    <nc r="B29" t="inlineStr">
      <is>
        <t>Person</t>
      </is>
    </nc>
    <odxf>
      <border outline="0">
        <right/>
      </border>
    </odxf>
    <ndxf>
      <border outline="0">
        <right style="medium">
          <color indexed="64"/>
        </right>
      </border>
    </ndxf>
  </rcc>
  <rfmt sheetId="3" sqref="C29" start="0" length="0">
    <dxf>
      <border outline="0">
        <right style="medium">
          <color indexed="64"/>
        </right>
      </border>
    </dxf>
  </rfmt>
  <rfmt sheetId="3" sqref="D29" start="0" length="0">
    <dxf>
      <border outline="0">
        <right style="medium">
          <color indexed="64"/>
        </right>
      </border>
    </dxf>
  </rfmt>
  <rfmt sheetId="3" sqref="E29" start="0" length="0">
    <dxf>
      <border outline="0">
        <right style="medium">
          <color indexed="64"/>
        </right>
      </border>
    </dxf>
  </rfmt>
  <rfmt sheetId="3" sqref="F29" start="0" length="0">
    <dxf>
      <border outline="0">
        <right style="medium">
          <color indexed="64"/>
        </right>
      </border>
    </dxf>
  </rfmt>
  <rfmt sheetId="3" sqref="G29" start="0" length="0">
    <dxf>
      <border outline="0">
        <right style="medium">
          <color indexed="64"/>
        </right>
      </border>
    </dxf>
  </rfmt>
  <rcc rId="1637" sId="3" odxf="1" dxf="1">
    <nc r="A30" t="inlineStr">
      <is>
        <t>Rayong</t>
      </is>
    </nc>
    <odxf>
      <border outline="0">
        <right/>
      </border>
    </odxf>
    <ndxf>
      <border outline="0">
        <right style="medium">
          <color indexed="64"/>
        </right>
      </border>
    </ndxf>
  </rcc>
  <rcc rId="1638" sId="3" odxf="1" dxf="1">
    <nc r="B30" t="inlineStr">
      <is>
        <t>Person</t>
      </is>
    </nc>
    <odxf>
      <border outline="0">
        <right/>
      </border>
    </odxf>
    <ndxf>
      <border outline="0">
        <right style="medium">
          <color indexed="64"/>
        </right>
      </border>
    </ndxf>
  </rcc>
  <rfmt sheetId="3" sqref="C30" start="0" length="0">
    <dxf>
      <border outline="0">
        <right style="medium">
          <color indexed="64"/>
        </right>
      </border>
    </dxf>
  </rfmt>
  <rfmt sheetId="3" sqref="D30" start="0" length="0">
    <dxf>
      <border outline="0">
        <right style="medium">
          <color indexed="64"/>
        </right>
      </border>
    </dxf>
  </rfmt>
  <rfmt sheetId="3" sqref="E30" start="0" length="0">
    <dxf>
      <border outline="0">
        <right style="medium">
          <color indexed="64"/>
        </right>
      </border>
    </dxf>
  </rfmt>
  <rfmt sheetId="3" sqref="F30" start="0" length="0">
    <dxf>
      <border outline="0">
        <right style="medium">
          <color indexed="64"/>
        </right>
      </border>
    </dxf>
  </rfmt>
  <rfmt sheetId="3" sqref="G30" start="0" length="0">
    <dxf>
      <border outline="0">
        <right style="medium">
          <color indexed="64"/>
        </right>
      </border>
    </dxf>
  </rfmt>
  <rcc rId="1639" sId="3" odxf="1" dxf="1">
    <nc r="A31" t="inlineStr">
      <is>
        <t>Bangkok</t>
      </is>
    </nc>
    <odxf>
      <border outline="0">
        <right/>
      </border>
    </odxf>
    <ndxf>
      <border outline="0">
        <right style="medium">
          <color indexed="64"/>
        </right>
      </border>
    </ndxf>
  </rcc>
  <rcc rId="1640" sId="3" odxf="1" dxf="1">
    <nc r="B31" t="inlineStr">
      <is>
        <t>Person</t>
      </is>
    </nc>
    <odxf>
      <border outline="0">
        <right/>
      </border>
    </odxf>
    <ndxf>
      <border outline="0">
        <right style="medium">
          <color indexed="64"/>
        </right>
      </border>
    </ndxf>
  </rcc>
  <rfmt sheetId="3" sqref="C31" start="0" length="0">
    <dxf>
      <border outline="0">
        <right style="medium">
          <color indexed="64"/>
        </right>
      </border>
    </dxf>
  </rfmt>
  <rfmt sheetId="3" sqref="D31" start="0" length="0">
    <dxf>
      <border outline="0">
        <right style="medium">
          <color indexed="64"/>
        </right>
      </border>
    </dxf>
  </rfmt>
  <rfmt sheetId="3" sqref="E31" start="0" length="0">
    <dxf>
      <border outline="0">
        <right style="medium">
          <color indexed="64"/>
        </right>
      </border>
    </dxf>
  </rfmt>
  <rfmt sheetId="3" sqref="F31" start="0" length="0">
    <dxf>
      <border outline="0">
        <right style="medium">
          <color indexed="64"/>
        </right>
      </border>
    </dxf>
  </rfmt>
  <rfmt sheetId="3" sqref="G31" start="0" length="0">
    <dxf>
      <border outline="0">
        <right style="medium">
          <color indexed="64"/>
        </right>
      </border>
    </dxf>
  </rfmt>
  <rcc rId="1641" sId="3" odxf="1" dxf="1">
    <nc r="A32" t="inlineStr">
      <is>
        <t>Other provinces</t>
      </is>
    </nc>
    <odxf>
      <border outline="0">
        <right/>
      </border>
    </odxf>
    <ndxf>
      <border outline="0">
        <right style="medium">
          <color indexed="64"/>
        </right>
      </border>
    </ndxf>
  </rcc>
  <rcc rId="1642" sId="3" odxf="1" dxf="1">
    <nc r="B32" t="inlineStr">
      <is>
        <t>Person</t>
      </is>
    </nc>
    <odxf>
      <border outline="0">
        <right/>
      </border>
    </odxf>
    <ndxf>
      <border outline="0">
        <right style="medium">
          <color indexed="64"/>
        </right>
      </border>
    </ndxf>
  </rcc>
  <rfmt sheetId="3" sqref="C32" start="0" length="0">
    <dxf>
      <border outline="0">
        <right style="medium">
          <color indexed="64"/>
        </right>
      </border>
    </dxf>
  </rfmt>
  <rfmt sheetId="3" sqref="D32" start="0" length="0">
    <dxf>
      <border outline="0">
        <right style="medium">
          <color indexed="64"/>
        </right>
      </border>
    </dxf>
  </rfmt>
  <rfmt sheetId="3" sqref="E32" start="0" length="0">
    <dxf>
      <border outline="0">
        <right style="medium">
          <color indexed="64"/>
        </right>
      </border>
    </dxf>
  </rfmt>
  <rfmt sheetId="3" sqref="F32" start="0" length="0">
    <dxf>
      <border outline="0">
        <right style="medium">
          <color indexed="64"/>
        </right>
      </border>
    </dxf>
  </rfmt>
  <rfmt sheetId="3" sqref="G32" start="0" length="0">
    <dxf>
      <border outline="0">
        <right style="medium">
          <color indexed="64"/>
        </right>
      </border>
    </dxf>
  </rfmt>
  <rcc rId="1643" sId="3">
    <nc r="A29" t="inlineStr">
      <is>
        <r>
          <t xml:space="preserve">On contract (Temporary contract) &gt; 1 ปี </t>
        </r>
        <r>
          <rPr>
            <vertAlign val="superscript"/>
            <sz val="10"/>
            <color rgb="FF000000"/>
            <rFont val="Cordia New"/>
            <family val="2"/>
          </rPr>
          <t>[5]</t>
        </r>
      </is>
    </nc>
  </rcc>
  <rcc rId="1644" sId="3">
    <oc r="A25" t="inlineStr">
      <is>
        <r>
          <t>On contract (Temporary contract)</t>
        </r>
        <r>
          <rPr>
            <vertAlign val="superscript"/>
            <sz val="10"/>
            <color rgb="FF000000"/>
            <rFont val="Cordia New"/>
            <family val="2"/>
          </rPr>
          <t>[5]</t>
        </r>
      </is>
    </oc>
    <nc r="A25" t="inlineStr">
      <is>
        <r>
          <t xml:space="preserve">On contract (Temporary contract) &lt; 1 ปี </t>
        </r>
        <r>
          <rPr>
            <vertAlign val="superscript"/>
            <sz val="10"/>
            <color rgb="FF000000"/>
            <rFont val="Cordia New"/>
            <family val="2"/>
          </rPr>
          <t>[5]</t>
        </r>
      </is>
    </nc>
  </rcc>
  <rcv guid="{FED6E811-8ACD-4ED8-B757-F40DA5814923}" action="delete"/>
  <rcv guid="{FED6E811-8ACD-4ED8-B757-F40DA5814923}"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5" sId="3" numFmtId="3">
    <nc r="C8">
      <v>223</v>
    </nc>
  </rcc>
  <rcc rId="1646" sId="3" numFmtId="3">
    <nc r="E8">
      <v>321</v>
    </nc>
  </rcc>
  <rcc rId="1647" sId="3" numFmtId="3">
    <nc r="G8">
      <v>323</v>
    </nc>
  </rcc>
  <rcc rId="1648" sId="3" numFmtId="3">
    <nc r="C9">
      <v>23</v>
    </nc>
  </rcc>
  <rcc rId="1649" sId="3" numFmtId="3">
    <nc r="D9">
      <v>323</v>
    </nc>
  </rcc>
  <rcc rId="1650" sId="3" numFmtId="3">
    <nc r="E9">
      <v>323</v>
    </nc>
  </rcc>
  <rcc rId="1651" sId="3" numFmtId="3">
    <nc r="F9">
      <v>323</v>
    </nc>
  </rcc>
  <rcc rId="1652" sId="3" numFmtId="3">
    <nc r="G9">
      <v>323</v>
    </nc>
  </rcc>
  <rcc rId="1653" sId="3" numFmtId="3">
    <nc r="H9">
      <v>323</v>
    </nc>
  </rcc>
  <rcc rId="1654" sId="3" numFmtId="3">
    <nc r="C10">
      <v>23</v>
    </nc>
  </rcc>
  <rcc rId="1655" sId="3">
    <nc r="F17">
      <v>233</v>
    </nc>
  </rcc>
  <rcc rId="1656" sId="3">
    <nc r="D17">
      <v>32</v>
    </nc>
  </rcc>
  <rcv guid="{3181EFCC-64AD-4444-B924-37A8E2411B78}"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7" sId="3">
    <nc r="D18" t="inlineStr">
      <is>
        <t>htyh</t>
      </is>
    </nc>
  </rcc>
  <rcc rId="1658" sId="3">
    <nc r="E19" t="inlineStr">
      <is>
        <t>hth</t>
      </is>
    </nc>
  </rcc>
  <rcc rId="1659" sId="3">
    <nc r="F19" t="inlineStr">
      <is>
        <t>htyh</t>
      </is>
    </nc>
  </rcc>
  <rcc rId="1660" sId="3">
    <nc r="H19" t="inlineStr">
      <is>
        <t>htyh</t>
      </is>
    </nc>
  </rcc>
  <rcc rId="1661" sId="3">
    <nc r="H18" t="inlineStr">
      <is>
        <t>htyh</t>
      </is>
    </nc>
  </rcc>
  <rcc rId="1662" sId="3">
    <nc r="G18" t="inlineStr">
      <is>
        <t>hyth</t>
      </is>
    </nc>
  </rcc>
  <rcc rId="1663" sId="3">
    <nc r="G17" t="inlineStr">
      <is>
        <t>hty</t>
      </is>
    </nc>
  </rcc>
  <rcc rId="1664" sId="3">
    <nc r="C17" t="inlineStr">
      <is>
        <t>hyt</t>
      </is>
    </nc>
  </rcc>
  <rcc rId="1665" sId="3">
    <nc r="C19" t="inlineStr">
      <is>
        <t>hyt</t>
      </is>
    </nc>
  </rcc>
  <rcc rId="1666" sId="3">
    <nc r="C18">
      <v>345</v>
    </nc>
  </rcc>
  <rcc rId="1667" sId="3">
    <nc r="D19">
      <v>534</v>
    </nc>
  </rcc>
  <rcc rId="1668" sId="3">
    <nc r="E18">
      <v>543</v>
    </nc>
  </rcc>
  <rcc rId="1669" sId="3" numFmtId="3">
    <nc r="E17">
      <v>534</v>
    </nc>
  </rcc>
  <rcc rId="1670" sId="3">
    <nc r="D25">
      <v>5345</v>
    </nc>
  </rcc>
  <rcc rId="1671" sId="3">
    <nc r="F25">
      <v>5435</v>
    </nc>
  </rcc>
  <rcc rId="1672" sId="3">
    <nc r="G25">
      <v>5435</v>
    </nc>
  </rcc>
  <rcc rId="1673" sId="3">
    <nc r="G22">
      <v>5435</v>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4" sId="3" numFmtId="3">
    <oc r="E17">
      <v>534</v>
    </oc>
    <nc r="E17">
      <v>11</v>
    </nc>
  </rcc>
  <rcc rId="1675" sId="3">
    <oc r="F17">
      <v>233</v>
    </oc>
    <nc r="F17">
      <v>11</v>
    </nc>
  </rcc>
  <rcc rId="1676" sId="3" numFmtId="3">
    <oc r="C17" t="inlineStr">
      <is>
        <t>hyt</t>
      </is>
    </oc>
    <nc r="C17">
      <v>11</v>
    </nc>
  </rcc>
  <rcc rId="1677" sId="3" numFmtId="3">
    <oc r="G17" t="inlineStr">
      <is>
        <t>hty</t>
      </is>
    </oc>
    <nc r="G17">
      <v>11</v>
    </nc>
  </rcc>
  <rcc rId="1678" sId="3" numFmtId="3">
    <nc r="H17">
      <v>11</v>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C17:H17">
    <dxf>
      <fill>
        <patternFill patternType="none">
          <fgColor indexed="64"/>
          <bgColor auto="1"/>
        </patternFill>
      </fill>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4">
  <userInfo guid="{2B0A8D85-DBE3-44B2-86EF-D0ADF4A31245}" name="Pradtana.k" id="-90001222" dateTime="2019-06-19T09:55:42"/>
  <userInfo guid="{84A5442B-BC4C-49E4-86B6-013C5EF03AA2}" name="ST6202" id="-945034519" dateTime="2020-01-27T10:42:13"/>
  <userInfo guid="{1E4C4DF6-C580-4059-BB1F-D1746E97968A}" name="ST6202" id="-945078652" dateTime="2020-01-27T11:40:21"/>
  <userInfo guid="{B5304ECB-587B-4C08-BF2F-FB39710D3AA0}" name="ST6202" id="-945075359" dateTime="2020-01-27T11:41:1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3.bin" Id="rId3" /><Relationship Type="http://schemas.openxmlformats.org/officeDocument/2006/relationships/printerSettings" Target="../printerSettings/printerSettings2.bin" Id="rId2" /><Relationship Type="http://schemas.openxmlformats.org/officeDocument/2006/relationships/printerSettings" Target="../printerSettings/printerSettings1.bin" Id="rId1" /><Relationship Type="http://schemas.openxmlformats.org/officeDocument/2006/relationships/printerSettings" Target="../printerSettings/printerSettings5.bin" Id="rId5" /><Relationship Type="http://schemas.openxmlformats.org/officeDocument/2006/relationships/printerSettings" Target="../printerSettings/printerSettings4.bin" Id="rId4" /><Relationship Type="http://schemas.openxmlformats.org/officeDocument/2006/relationships/comments" Target="/xl/comments3.xml" Id="rId13" /><Relationship Type="http://schemas.openxmlformats.org/officeDocument/2006/relationships/vmlDrawing" Target="/xl/drawings/vmldrawing3.vml" Id="rId6" /></Relationships>
</file>

<file path=xl/worksheets/_rels/sheet3.xml.rels>&#65279;<?xml version="1.0" encoding="utf-8"?><Relationships xmlns="http://schemas.openxmlformats.org/package/2006/relationships"><Relationship Type="http://schemas.openxmlformats.org/officeDocument/2006/relationships/printerSettings" Target="../printerSettings/printerSettings8.bin" Id="rId3" /><Relationship Type="http://schemas.openxmlformats.org/officeDocument/2006/relationships/printerSettings" Target="../printerSettings/printerSettings7.bin" Id="rId2" /><Relationship Type="http://schemas.openxmlformats.org/officeDocument/2006/relationships/printerSettings" Target="../printerSettings/printerSettings6.bin" Id="rId1" /><Relationship Type="http://schemas.openxmlformats.org/officeDocument/2006/relationships/printerSettings" Target="../printerSettings/printerSettings10.bin" Id="rId5" /><Relationship Type="http://schemas.openxmlformats.org/officeDocument/2006/relationships/printerSettings" Target="../printerSettings/printerSettings9.bin" Id="rId4" /><Relationship Type="http://schemas.openxmlformats.org/officeDocument/2006/relationships/comments" Target="/xl/comments4.xml" Id="rId14" /><Relationship Type="http://schemas.openxmlformats.org/officeDocument/2006/relationships/vmlDrawing" Target="/xl/drawings/vmldrawing4.vml" Id="rId6" /></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tabColor rgb="FF00B0F0"/>
    <x:outlinePr summaryBelow="1" summaryRight="1"/>
  </x:sheetPr>
  <x:dimension ref="A1:L25"/>
  <x:sheetViews>
    <x:sheetView zoomScale="130" zoomScaleNormal="130" workbookViewId="0">
      <x:pane xSplit="3" ySplit="5" topLeftCell="D6" activePane="bottomRight" state="frozenSplit"/>
      <x:selection activeCell="D1" sqref="D1 D1:D1"/>
    </x:sheetView>
  </x:sheetViews>
  <x:sheetFormatPr defaultRowHeight="13.8" x14ac:dyDescent="0.25"/>
  <x:cols>
    <x:col min="1" max="1" width="9.097656" style="309" customWidth="1"/>
    <x:col min="2" max="2" width="34.597656" style="309" customWidth="1"/>
    <x:col min="3" max="8" width="9.097656" style="309" customWidth="1"/>
    <x:col min="9" max="12" width="10.398438" style="309" bestFit="1" customWidth="1"/>
  </x:cols>
  <x:sheetData>
    <x:row r="1" spans="1:12" customFormat="1" ht="17.4" customHeight="1" x14ac:dyDescent="0.25">
      <x:c r="A1" s="311" t="s"/>
      <x:c r="B1" s="310" t="s"/>
      <x:c r="C1" s="310" t="s"/>
      <x:c r="D1" s="310" t="s"/>
      <x:c r="E1" s="310" t="s"/>
      <x:c r="F1" s="310" t="s"/>
      <x:c r="G1" s="310" t="s"/>
      <x:c r="H1" s="312" t="s"/>
    </x:row>
    <x:row r="2" spans="1:12" customFormat="1" ht="21" customHeight="1" x14ac:dyDescent="0.25">
      <x:c r="A2" s="313" t="s">
        <x:v>0</x:v>
      </x:c>
      <x:c r="B2" s="314" t="s"/>
      <x:c r="C2" s="314" t="s"/>
      <x:c r="D2" s="314" t="s"/>
      <x:c r="E2" s="314" t="s"/>
      <x:c r="F2" s="314" t="s"/>
      <x:c r="G2" s="314" t="s"/>
      <x:c r="H2" s="315" t="s"/>
    </x:row>
    <x:row r="3" spans="1:12" customFormat="1" ht="18" customHeight="1" thickBot="1" x14ac:dyDescent="0.3">
      <x:c r="A3" s="316" t="s"/>
      <x:c r="B3" s="317" t="s"/>
      <x:c r="C3" s="317" t="s"/>
      <x:c r="D3" s="317" t="s"/>
      <x:c r="E3" s="317" t="s"/>
      <x:c r="F3" s="317" t="s"/>
      <x:c r="G3" s="317" t="s"/>
      <x:c r="H3" s="318" t="s"/>
    </x:row>
    <x:row r="4" spans="1:12" customFormat="1" ht="15" customHeight="1" thickBot="1" x14ac:dyDescent="0.3">
      <x:c r="A4" s="319" t="s">
        <x:v>1</x:v>
      </x:c>
      <x:c r="B4" s="320" t="s">
        <x:v>2</x:v>
      </x:c>
      <x:c r="C4" s="320" t="s">
        <x:v>3</x:v>
      </x:c>
      <x:c r="D4" s="321" t="s">
        <x:v>4</x:v>
      </x:c>
      <x:c r="E4" s="322" t="s"/>
      <x:c r="F4" s="322" t="s"/>
      <x:c r="G4" s="322" t="s"/>
      <x:c r="H4" s="323" t="s"/>
    </x:row>
    <x:row r="5" spans="1:12" customFormat="1" ht="15.6" customHeight="1" thickBot="1" x14ac:dyDescent="0.3">
      <x:c r="A5" s="324" t="s"/>
      <x:c r="B5" s="325" t="s"/>
      <x:c r="C5" s="325" t="s"/>
      <x:c r="D5" s="326" t="n">
        <x:v>2014</x:v>
      </x:c>
      <x:c r="E5" s="327" t="n">
        <x:v>2015</x:v>
      </x:c>
      <x:c r="F5" s="327" t="n">
        <x:v>2016</x:v>
      </x:c>
      <x:c r="G5" s="327" t="n">
        <x:v>2017</x:v>
      </x:c>
      <x:c r="H5" s="327" t="n">
        <x:v>2018</x:v>
      </x:c>
    </x:row>
    <x:row r="6" spans="1:12" customFormat="1" ht="16.8" customHeight="1" thickBot="1" x14ac:dyDescent="0.5">
      <x:c r="A6" s="124" t="s">
        <x:v>5</x:v>
      </x:c>
      <x:c r="B6" s="328" t="s">
        <x:v>6</x:v>
      </x:c>
      <x:c r="C6" s="329" t="s"/>
      <x:c r="D6" s="329" t="s"/>
      <x:c r="E6" s="329" t="s"/>
      <x:c r="F6" s="329" t="s"/>
      <x:c r="G6" s="329" t="s"/>
      <x:c r="H6" s="330" t="s"/>
      <x:c r="I6" s="331" t="s">
        <x:v>7</x:v>
      </x:c>
      <x:c r="J6" s="331" t="n">
        <x:v>32.7</x:v>
      </x:c>
      <x:c r="K6" s="332" t="s">
        <x:v>8</x:v>
      </x:c>
    </x:row>
    <x:row r="7" spans="1:12" customFormat="1" ht="16.2" customHeight="1" thickBot="1" x14ac:dyDescent="0.3">
      <x:c r="A7" s="123" t="s"/>
      <x:c r="B7" s="148" t="s">
        <x:v>9</x:v>
      </x:c>
      <x:c r="C7" s="333" t="s">
        <x:v>10</x:v>
      </x:c>
      <x:c r="D7" s="137" t="n">
        <x:v>574010</x:v>
      </x:c>
      <x:c r="E7" s="137" t="n">
        <x:v>403440</x:v>
      </x:c>
      <x:c r="F7" s="334" t="n">
        <x:v>352185</x:v>
      </x:c>
      <x:c r="G7" s="137" t="n">
        <x:v>436745</x:v>
      </x:c>
      <x:c r="H7" s="137" t="n">
        <x:v>515449</x:v>
      </x:c>
      <x:c r="I7" s="335">
        <x:f>D7*10^6/$J$6</x:f>
      </x:c>
      <x:c r="J7" s="335">
        <x:f>E7*10^6/$J$6</x:f>
      </x:c>
      <x:c r="K7" s="335">
        <x:f>F7*10^6/$J$6</x:f>
      </x:c>
      <x:c r="L7" s="335">
        <x:f>G7*10^6/$J$6</x:f>
      </x:c>
    </x:row>
    <x:row r="8" spans="1:12" customFormat="1" ht="16.2" customHeight="1" thickBot="1" x14ac:dyDescent="0.3">
      <x:c r="A8" s="123" t="s"/>
      <x:c r="B8" s="148" t="s">
        <x:v>11</x:v>
      </x:c>
      <x:c r="C8" s="333" t="s">
        <x:v>10</x:v>
      </x:c>
      <x:c r="D8" s="137" t="n">
        <x:v>554695.09</x:v>
      </x:c>
      <x:c r="E8" s="137" t="n">
        <x:v>403440.23</x:v>
      </x:c>
      <x:c r="F8" s="334" t="n">
        <x:v>355524.19</x:v>
      </x:c>
      <x:c r="G8" s="137" t="n">
        <x:v>439920.75</x:v>
      </x:c>
      <x:c r="H8" s="137" t="n">
        <x:v>518654.74</x:v>
      </x:c>
    </x:row>
    <x:row r="9" spans="1:12" customFormat="1" ht="33.6" customHeight="1" thickBot="1" x14ac:dyDescent="0.3">
      <x:c r="A9" s="123" t="s"/>
      <x:c r="B9" s="149" t="s">
        <x:v>12</x:v>
      </x:c>
      <x:c r="C9" s="333" t="s">
        <x:v>10</x:v>
      </x:c>
      <x:c r="D9" s="137" t="n">
        <x:v>555690.18</x:v>
      </x:c>
      <x:c r="E9" s="137" t="n">
        <x:v>404652.53</x:v>
      </x:c>
      <x:c r="F9" s="334" t="n">
        <x:v>356376.61</x:v>
      </x:c>
      <x:c r="G9" s="137" t="n">
        <x:v>440866.44</x:v>
      </x:c>
      <x:c r="H9" s="137" t="n">
        <x:v>520232.05</x:v>
      </x:c>
      <x:c r="K9" s="336" t="s"/>
    </x:row>
    <x:row r="10" spans="1:12" customFormat="1" ht="15.6" customHeight="1" thickBot="1" x14ac:dyDescent="0.3">
      <x:c r="A10" s="123" t="s"/>
      <x:c r="B10" s="328" t="s">
        <x:v>13</x:v>
      </x:c>
      <x:c r="C10" s="329" t="s"/>
      <x:c r="D10" s="329" t="s"/>
      <x:c r="E10" s="329" t="s"/>
      <x:c r="F10" s="329" t="s"/>
      <x:c r="G10" s="329" t="s"/>
      <x:c r="H10" s="330" t="s"/>
      <x:c r="J10" s="336" t="s"/>
    </x:row>
    <x:row r="11" spans="1:12" customFormat="1" ht="18" customHeight="1" thickBot="1" x14ac:dyDescent="0.3">
      <x:c r="A11" s="123" t="s"/>
      <x:c r="B11" s="148" t="s">
        <x:v>14</x:v>
      </x:c>
      <x:c r="C11" s="333" t="s">
        <x:v>10</x:v>
      </x:c>
      <x:c r="D11" s="140" t="n">
        <x:v>13110</x:v>
      </x:c>
      <x:c r="E11" s="140" t="n">
        <x:v>12190</x:v>
      </x:c>
      <x:c r="F11" s="337" t="n">
        <x:v>12213</x:v>
      </x:c>
      <x:c r="G11" s="150" t="n">
        <x:v>13744</x:v>
      </x:c>
      <x:c r="H11" s="140" t="n">
        <x:v>14595</x:v>
      </x:c>
    </x:row>
    <x:row r="12" spans="1:12" customFormat="1" ht="18" customHeight="1" thickBot="1" x14ac:dyDescent="0.3">
      <x:c r="A12" s="123" t="s"/>
      <x:c r="B12" s="148" t="s">
        <x:v>15</x:v>
      </x:c>
      <x:c r="C12" s="333" t="s">
        <x:v>10</x:v>
      </x:c>
      <x:c r="D12" s="140" t="n">
        <x:v>537869.8</x:v>
      </x:c>
      <x:c r="E12" s="140" t="n">
        <x:v>377591.53</x:v>
      </x:c>
      <x:c r="F12" s="337" t="n">
        <x:v>324650.9</x:v>
      </x:c>
      <x:c r="G12" s="140" t="n">
        <x:v>396468</x:v>
      </x:c>
      <x:c r="H12" s="140" t="n">
        <x:v>480881</x:v>
      </x:c>
    </x:row>
    <x:row r="13" spans="1:12" customFormat="1" ht="18" customHeight="1" thickBot="1" x14ac:dyDescent="0.5">
      <x:c r="A13" s="123" t="s"/>
      <x:c r="B13" s="148" t="s">
        <x:v>16</x:v>
      </x:c>
      <x:c r="C13" s="333" t="s">
        <x:v>10</x:v>
      </x:c>
      <x:c r="D13" s="140" t="n">
        <x:v>559.36</x:v>
      </x:c>
      <x:c r="E13" s="140" t="n">
        <x:v>1984.09</x:v>
      </x:c>
      <x:c r="F13" s="337" t="n">
        <x:v>3025.09</x:v>
      </x:c>
      <x:c r="G13" s="140" t="n">
        <x:v>4169</x:v>
      </x:c>
      <x:c r="H13" s="141" t="n">
        <x:v>2985.95</x:v>
      </x:c>
    </x:row>
    <x:row r="14" spans="1:12" customFormat="1" ht="18" customHeight="1" thickBot="1" x14ac:dyDescent="0.3">
      <x:c r="A14" s="123" t="s"/>
      <x:c r="B14" s="148" t="s">
        <x:v>17</x:v>
      </x:c>
      <x:c r="C14" s="333" t="s">
        <x:v>10</x:v>
      </x:c>
      <x:c r="D14" s="140" t="n">
        <x:v>20241.65</x:v>
      </x:c>
      <x:c r="E14" s="140" t="n">
        <x:v>16922.48</x:v>
      </x:c>
      <x:c r="F14" s="337" t="n">
        <x:v>15326.12</x:v>
      </x:c>
      <x:c r="G14" s="337" t="n">
        <x:v>20302.19</x:v>
      </x:c>
      <x:c r="H14" s="338" t="s"/>
    </x:row>
    <x:row r="15" spans="1:12" customFormat="1" ht="16.2" customHeight="1" thickBot="1" x14ac:dyDescent="0.3">
      <x:c r="A15" s="123" t="s"/>
      <x:c r="B15" s="148" t="s">
        <x:v>18</x:v>
      </x:c>
      <x:c r="C15" s="333" t="s">
        <x:v>10</x:v>
      </x:c>
      <x:c r="D15" s="140" t="n">
        <x:v>307.5</x:v>
      </x:c>
      <x:c r="E15" s="140" t="n">
        <x:v>50.35</x:v>
      </x:c>
      <x:c r="F15" s="337" t="n">
        <x:v>47.62</x:v>
      </x:c>
      <x:c r="G15" s="140" t="n">
        <x:v>259.48</x:v>
      </x:c>
      <x:c r="H15" s="140">
        <x:f>'Social &amp; Relationship Capital'!H167</x:f>
      </x:c>
    </x:row>
    <x:row r="16" spans="1:12" customFormat="1" ht="16.2" customHeight="1" thickBot="1" x14ac:dyDescent="0.3">
      <x:c r="A16" s="122" t="s"/>
      <x:c r="B16" s="339" t="s">
        <x:v>19</x:v>
      </x:c>
      <x:c r="C16" s="340" t="s">
        <x:v>10</x:v>
      </x:c>
      <x:c r="D16" s="341">
        <x:f>D9-SUM(D11:D15)</x:f>
      </x:c>
      <x:c r="E16" s="341">
        <x:f>E9-SUM(E11:E15)</x:f>
      </x:c>
      <x:c r="F16" s="341">
        <x:f>F9-SUM(F11:F15)</x:f>
      </x:c>
      <x:c r="G16" s="341">
        <x:f>G9-SUM(G11:G15)</x:f>
      </x:c>
      <x:c r="H16" s="341">
        <x:f>H9-SUM(H11:H15)</x:f>
      </x:c>
      <x:c r="I16" s="336" t="s"/>
      <x:c r="J16" s="309" t="s"/>
    </x:row>
    <x:row r="17" spans="1:12" customFormat="1" ht="16.2" customHeight="1" thickBot="1" x14ac:dyDescent="0.3">
      <x:c r="A17" s="122" t="s">
        <x:v>20</x:v>
      </x:c>
      <x:c r="B17" s="148" t="s">
        <x:v>21</x:v>
      </x:c>
      <x:c r="C17" s="333" t="s">
        <x:v>22</x:v>
      </x:c>
      <x:c r="D17" s="135" t="n">
        <x:v>98.21</x:v>
      </x:c>
      <x:c r="E17" s="135" t="n">
        <x:v>98.12</x:v>
      </x:c>
      <x:c r="F17" s="342" t="n">
        <x:v>71.85</x:v>
      </x:c>
      <x:c r="G17" s="135" t="n">
        <x:v>75</x:v>
      </x:c>
      <x:c r="H17" s="343" t="s"/>
    </x:row>
    <x:row r="18" spans="1:12" x14ac:dyDescent="0.25">
      <x:c r="A18" s="344" t="s"/>
      <x:c r="H18" s="309" t="s"/>
    </x:row>
    <x:row r="19" spans="1:12" customFormat="1" ht="16.8" customHeight="1" x14ac:dyDescent="0.25">
      <x:c r="A19" s="345" t="s">
        <x:v>23</x:v>
      </x:c>
      <x:c r="D19" s="346" t="s"/>
      <x:c r="E19" s="346" t="s"/>
      <x:c r="F19" s="346" t="s"/>
      <x:c r="G19" s="346" t="s"/>
      <x:c r="H19" s="309" t="s"/>
    </x:row>
    <x:row r="20" spans="1:12" customFormat="1" ht="16.8" customHeight="1" x14ac:dyDescent="0.25">
      <x:c r="A20" s="345" t="s">
        <x:v>24</x:v>
      </x:c>
      <x:c r="H20" s="309" t="s"/>
    </x:row>
    <x:row r="21" spans="1:12" customFormat="1" ht="16.8" customHeight="1" x14ac:dyDescent="0.25">
      <x:c r="A21" s="345" t="s">
        <x:v>25</x:v>
      </x:c>
      <x:c r="H21" s="309" t="s"/>
    </x:row>
    <x:row r="22" spans="1:12" customFormat="1" ht="16.8" customHeight="1" x14ac:dyDescent="0.25">
      <x:c r="A22" s="345" t="s">
        <x:v>26</x:v>
      </x:c>
      <x:c r="H22" s="309" t="s"/>
    </x:row>
    <x:row r="23" spans="1:12" customFormat="1" ht="16.8" customHeight="1" x14ac:dyDescent="0.25">
      <x:c r="A23" s="345" t="s">
        <x:v>27</x:v>
      </x:c>
    </x:row>
    <x:row r="24" spans="1:12" customFormat="1" ht="16.8" customHeight="1" x14ac:dyDescent="0.25">
      <x:c r="A24" s="345" t="s">
        <x:v>28</x:v>
      </x:c>
    </x:row>
    <x:row r="25" spans="1:12" customFormat="1" ht="16.8" customHeight="1" x14ac:dyDescent="0.25">
      <x:c r="A25" s="345" t="s">
        <x:v>29</x:v>
      </x:c>
    </x:row>
  </x:sheetData>
  <x:customSheetViews>
    <x:customSheetView guid="{3181EFCC-64AD-4444-B924-37A8E2411B78}" scale="130">
      <x:pane xSplit="3" ySplit="5" topLeftCell="F6" activePane="bottomRight" state="frozen"/>
      <x:selection pane="bottomRight" activeCell="H18" sqref="H18"/>
      <x:pageMargins left="0.7" right="0.7" top="0.75" bottom="0.75" header="0.3" footer="0.3"/>
      <x:pageSetup paperSize="9" orientation="portrait" r:id="rId1"/>
    </x:customSheetView>
    <x:customSheetView guid="{2F65F669-4792-49FC-A8DB-2FE4E8B2ADC1}" scale="130">
      <x:pane xSplit="3" ySplit="5" topLeftCell="F6" activePane="bottomRight" state="frozen"/>
      <x:selection pane="bottomRight" activeCell="C14" sqref="C14"/>
      <x:pageMargins left="0.7" right="0.7" top="0.75" bottom="0.75" header="0.3" footer="0.3"/>
      <x:pageSetup paperSize="9" orientation="portrait" r:id="rId2"/>
    </x:customSheetView>
    <x:customSheetView guid="{F1E964C3-8775-4144-85E6-187232271130}" scale="130">
      <x:pane xSplit="3" ySplit="5" topLeftCell="F6" activePane="bottomRight" state="frozen"/>
      <x:selection pane="bottomRight" activeCell="C14" sqref="C14"/>
      <x:pageMargins left="0.7" right="0.7" top="0.75" bottom="0.75" header="0.3" footer="0.3"/>
      <x:pageSetup paperSize="9" orientation="portrait" r:id="rId3"/>
    </x:customSheetView>
    <x:customSheetView guid="{FED6E811-8ACD-4ED8-B757-F40DA5814923}" scale="130">
      <x:pane xSplit="3" ySplit="5" topLeftCell="F6" activePane="bottomRight" state="frozen"/>
      <x:selection pane="bottomRight" activeCell="C14" sqref="C14"/>
      <x:pageMargins left="0.7" right="0.7" top="0.75" bottom="0.75" header="0.3" footer="0.3"/>
      <x:pageSetup paperSize="9" orientation="portrait" r:id="rId4"/>
    </x:customSheetView>
  </x:customSheetViews>
  <x:mergeCells count="9">
    <x:mergeCell ref="A6:A16"/>
    <x:mergeCell ref="B10:H10"/>
    <x:mergeCell ref="D4:H4"/>
    <x:mergeCell ref="A1:H1"/>
    <x:mergeCell ref="A2:H2"/>
    <x:mergeCell ref="A3:H3"/>
    <x:mergeCell ref="A4:A5"/>
    <x:mergeCell ref="B4:B5"/>
    <x:mergeCell ref="C4:C5"/>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5"/>
  <x:headerFooter/>
  <x:legacyDrawing r:id="rId6"/>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tabColor rgb="FF7030A0"/>
    <x:outlinePr summaryBelow="1" summaryRight="1"/>
  </x:sheetPr>
  <x:dimension ref="A1:H15"/>
  <x:sheetViews>
    <x:sheetView zoomScale="130" zoomScaleNormal="130" workbookViewId="0">
      <x:selection activeCell="B20" sqref="B20 B20:B20"/>
    </x:sheetView>
  </x:sheetViews>
  <x:sheetFormatPr defaultRowHeight="13.8" x14ac:dyDescent="0.25"/>
  <x:cols>
    <x:col min="1" max="1" width="9.097656" style="309" customWidth="1"/>
    <x:col min="2" max="2" width="34.597656" style="309" customWidth="1"/>
  </x:cols>
  <x:sheetData>
    <x:row r="1" spans="1:8" customFormat="1" ht="17.4" customHeight="1" x14ac:dyDescent="0.25">
      <x:c r="A1" s="347" t="s"/>
      <x:c r="B1" s="348" t="s"/>
      <x:c r="C1" s="348" t="s"/>
      <x:c r="D1" s="348" t="s"/>
      <x:c r="E1" s="348" t="s"/>
      <x:c r="F1" s="348" t="s"/>
      <x:c r="G1" s="348" t="s"/>
      <x:c r="H1" s="349" t="s"/>
    </x:row>
    <x:row r="2" spans="1:8" customFormat="1" ht="20.4" customHeight="1" x14ac:dyDescent="0.25">
      <x:c r="A2" s="350" t="s">
        <x:v>30</x:v>
      </x:c>
      <x:c r="B2" s="351" t="s"/>
      <x:c r="C2" s="351" t="s"/>
      <x:c r="D2" s="351" t="s"/>
      <x:c r="E2" s="351" t="s"/>
      <x:c r="F2" s="351" t="s"/>
      <x:c r="G2" s="351" t="s"/>
      <x:c r="H2" s="352" t="s"/>
    </x:row>
    <x:row r="3" spans="1:8" customFormat="1" ht="18" customHeight="1" thickBot="1" x14ac:dyDescent="0.3">
      <x:c r="A3" s="353" t="s"/>
      <x:c r="B3" s="354" t="s"/>
      <x:c r="C3" s="354" t="s"/>
      <x:c r="D3" s="354" t="s"/>
      <x:c r="E3" s="354" t="s"/>
      <x:c r="F3" s="354" t="s"/>
      <x:c r="G3" s="354" t="s"/>
      <x:c r="H3" s="355" t="s"/>
    </x:row>
    <x:row r="4" spans="1:8" customFormat="1" ht="15" customHeight="1" thickBot="1" x14ac:dyDescent="0.3">
      <x:c r="A4" s="320" t="s">
        <x:v>1</x:v>
      </x:c>
      <x:c r="B4" s="319" t="s">
        <x:v>2</x:v>
      </x:c>
      <x:c r="C4" s="319" t="s">
        <x:v>3</x:v>
      </x:c>
      <x:c r="D4" s="321" t="s">
        <x:v>4</x:v>
      </x:c>
      <x:c r="E4" s="322" t="s"/>
      <x:c r="F4" s="322" t="s"/>
      <x:c r="G4" s="322" t="s"/>
      <x:c r="H4" s="323" t="s"/>
    </x:row>
    <x:row r="5" spans="1:8" customFormat="1" ht="15.6" customHeight="1" thickBot="1" x14ac:dyDescent="0.3">
      <x:c r="A5" s="325" t="s"/>
      <x:c r="B5" s="324" t="s"/>
      <x:c r="C5" s="324" t="s"/>
      <x:c r="D5" s="326" t="n">
        <x:v>2014</x:v>
      </x:c>
      <x:c r="E5" s="327" t="n">
        <x:v>2015</x:v>
      </x:c>
      <x:c r="F5" s="327" t="n">
        <x:v>2016</x:v>
      </x:c>
      <x:c r="G5" s="327" t="n">
        <x:v>2017</x:v>
      </x:c>
      <x:c r="H5" s="327" t="n">
        <x:v>2018</x:v>
      </x:c>
    </x:row>
    <x:row r="6" spans="1:8" customFormat="1" ht="15.6" customHeight="1" thickBot="1" x14ac:dyDescent="0.3">
      <x:c r="A6" s="102" t="s"/>
      <x:c r="B6" s="356" t="s">
        <x:v>31</x:v>
      </x:c>
      <x:c r="C6" s="357" t="s"/>
      <x:c r="D6" s="357" t="s"/>
      <x:c r="E6" s="357" t="s"/>
      <x:c r="F6" s="357" t="s"/>
      <x:c r="G6" s="357" t="s"/>
      <x:c r="H6" s="358" t="s"/>
    </x:row>
    <x:row r="7" spans="1:8" customFormat="1" ht="16.2" customHeight="1" thickBot="1" x14ac:dyDescent="0.3">
      <x:c r="A7" s="101" t="s"/>
      <x:c r="B7" s="149" t="s">
        <x:v>32</x:v>
      </x:c>
      <x:c r="C7" s="151" t="s">
        <x:v>10</x:v>
      </x:c>
      <x:c r="D7" s="33" t="s"/>
      <x:c r="E7" s="33" t="s"/>
      <x:c r="F7" s="33" t="s"/>
      <x:c r="G7" s="33" t="n">
        <x:v>2368</x:v>
      </x:c>
      <x:c r="H7" s="359" t="s"/>
    </x:row>
    <x:row r="8" spans="1:8" customFormat="1" ht="16.2" customHeight="1" thickBot="1" x14ac:dyDescent="0.3">
      <x:c r="A8" s="101" t="s"/>
      <x:c r="B8" s="149" t="s">
        <x:v>33</x:v>
      </x:c>
      <x:c r="C8" s="139" t="s">
        <x:v>10</x:v>
      </x:c>
      <x:c r="D8" s="140" t="s"/>
      <x:c r="E8" s="140" t="s"/>
      <x:c r="F8" s="140" t="s"/>
      <x:c r="G8" s="140" t="n">
        <x:v>1950</x:v>
      </x:c>
      <x:c r="H8" s="360" t="s"/>
    </x:row>
    <x:row r="9" spans="1:8" customFormat="1" ht="16.2" customHeight="1" thickBot="1" x14ac:dyDescent="0.3">
      <x:c r="A9" s="101" t="s"/>
      <x:c r="B9" s="149" t="s">
        <x:v>34</x:v>
      </x:c>
      <x:c r="C9" s="139" t="s">
        <x:v>10</x:v>
      </x:c>
      <x:c r="D9" s="135" t="s"/>
      <x:c r="E9" s="135" t="s"/>
      <x:c r="F9" s="135" t="s"/>
      <x:c r="G9" s="135" t="n">
        <x:v>418</x:v>
      </x:c>
      <x:c r="H9" s="360" t="s"/>
    </x:row>
    <x:row r="10" spans="1:8" customFormat="1" ht="16.2" customHeight="1" thickBot="1" x14ac:dyDescent="0.3">
      <x:c r="A10" s="101" t="s"/>
      <x:c r="B10" s="149" t="s">
        <x:v>35</x:v>
      </x:c>
      <x:c r="C10" s="139" t="s">
        <x:v>10</x:v>
      </x:c>
      <x:c r="D10" s="135" t="s"/>
      <x:c r="E10" s="135" t="s"/>
      <x:c r="F10" s="135" t="s"/>
      <x:c r="G10" s="135" t="n">
        <x:v>373</x:v>
      </x:c>
      <x:c r="H10" s="360" t="s"/>
    </x:row>
    <x:row r="11" spans="1:8" customFormat="1" ht="16.2" customHeight="1" thickBot="1" x14ac:dyDescent="0.3">
      <x:c r="A11" s="101" t="s"/>
      <x:c r="B11" s="149" t="s">
        <x:v>36</x:v>
      </x:c>
      <x:c r="C11" s="139" t="s">
        <x:v>10</x:v>
      </x:c>
      <x:c r="D11" s="135" t="s"/>
      <x:c r="E11" s="135" t="s"/>
      <x:c r="F11" s="135" t="s"/>
      <x:c r="G11" s="135" t="n">
        <x:v>45</x:v>
      </x:c>
      <x:c r="H11" s="360" t="s"/>
    </x:row>
    <x:row r="12" spans="1:8" customFormat="1" ht="16.2" customHeight="1" thickBot="1" x14ac:dyDescent="0.3">
      <x:c r="A12" s="101" t="s"/>
      <x:c r="B12" s="149" t="s">
        <x:v>37</x:v>
      </x:c>
      <x:c r="C12" s="139" t="s">
        <x:v>10</x:v>
      </x:c>
      <x:c r="D12" s="135" t="s"/>
      <x:c r="E12" s="135" t="s"/>
      <x:c r="F12" s="135" t="s"/>
      <x:c r="G12" s="140" t="n">
        <x:v>1453</x:v>
      </x:c>
      <x:c r="H12" s="360" t="s"/>
    </x:row>
    <x:row r="13" spans="1:8" customFormat="1" ht="31.8" customHeight="1" thickBot="1" x14ac:dyDescent="0.3">
      <x:c r="A13" s="100" t="s"/>
      <x:c r="B13" s="149" t="s">
        <x:v>38</x:v>
      </x:c>
      <x:c r="C13" s="139" t="s">
        <x:v>39</x:v>
      </x:c>
      <x:c r="D13" s="135" t="s"/>
      <x:c r="E13" s="135" t="s"/>
      <x:c r="F13" s="135" t="s"/>
      <x:c r="G13" s="135" t="n">
        <x:v>100</x:v>
      </x:c>
      <x:c r="H13" s="360" t="s"/>
    </x:row>
    <x:row r="15" spans="1:8" customFormat="1" ht="15.6" customHeight="1" x14ac:dyDescent="0.25">
      <x:c r="A15" s="361" t="s"/>
    </x:row>
    <x:row r="20" spans="1:8">
      <x:c r="B20" s="309" t="s"/>
    </x:row>
  </x:sheetData>
  <x:customSheetViews>
    <x:customSheetView guid="{3181EFCC-64AD-4444-B924-37A8E2411B78}" scale="130">
      <x:selection activeCell="B20" sqref="B20"/>
      <x:pageMargins left="0.7" right="0.7" top="0.75" bottom="0.75" header="0.3" footer="0.3"/>
    </x:customSheetView>
    <x:customSheetView guid="{2F65F669-4792-49FC-A8DB-2FE4E8B2ADC1}" scale="130">
      <x:selection activeCell="B15" sqref="B15"/>
      <x:pageMargins left="0.7" right="0.7" top="0.75" bottom="0.75" header="0.3" footer="0.3"/>
    </x:customSheetView>
    <x:customSheetView guid="{F1E964C3-8775-4144-85E6-187232271130}" scale="130">
      <x:selection activeCell="B15" sqref="B15"/>
      <x:pageMargins left="0.7" right="0.7" top="0.75" bottom="0.75" header="0.3" footer="0.3"/>
    </x:customSheetView>
    <x:customSheetView guid="{FED6E811-8ACD-4ED8-B757-F40DA5814923}" scale="130" topLeftCell="A10">
      <x:selection activeCell="D7" sqref="D7:F13"/>
      <x:pageMargins left="0.7" right="0.7" top="0.75" bottom="0.75" header="0.3" footer="0.3"/>
    </x:customSheetView>
  </x:customSheetViews>
  <x:mergeCells count="9">
    <x:mergeCell ref="A6:A13"/>
    <x:mergeCell ref="B6:H6"/>
    <x:mergeCell ref="D4:H4"/>
    <x:mergeCell ref="A1:H1"/>
    <x:mergeCell ref="A2:H2"/>
    <x:mergeCell ref="A3:H3"/>
    <x:mergeCell ref="A4:A5"/>
    <x:mergeCell ref="B4:B5"/>
    <x:mergeCell ref="C4:C5"/>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tabColor rgb="FFFF3300"/>
    <x:outlinePr summaryBelow="1" summaryRight="1"/>
  </x:sheetPr>
  <x:dimension ref="A1:M193"/>
  <x:sheetViews>
    <x:sheetView zoomScale="130" zoomScaleNormal="130" workbookViewId="0">
      <x:pane xSplit="3" ySplit="5" topLeftCell="D6" activePane="bottomRight" state="frozenSplit"/>
      <x:selection activeCell="D1" sqref="D1 D1:D1"/>
    </x:sheetView>
  </x:sheetViews>
  <x:sheetFormatPr defaultRowHeight="13.8" x14ac:dyDescent="0.25"/>
  <x:cols>
    <x:col min="1" max="1" width="9.097656" style="309" customWidth="1"/>
    <x:col min="2" max="2" width="56" style="309" customWidth="1"/>
    <x:col min="3" max="3" width="15.597656" style="309" customWidth="1"/>
    <x:col min="4" max="7" width="9" style="309" customWidth="1"/>
    <x:col min="8" max="8" width="9.898438" style="309" bestFit="1" customWidth="1"/>
    <x:col min="9" max="9" width="9.097656" style="309" customWidth="1"/>
    <x:col min="10" max="10" width="14.097656" style="309" bestFit="1" customWidth="1"/>
    <x:col min="11" max="11" width="14" style="309" bestFit="1" customWidth="1"/>
    <x:col min="12" max="13" width="9.398438" style="309" bestFit="1" customWidth="1"/>
  </x:cols>
  <x:sheetData>
    <x:row r="1" spans="1:13" customFormat="1" ht="17.4" customHeight="1" x14ac:dyDescent="0.25">
      <x:c r="A1" s="363" t="s"/>
      <x:c r="B1" s="362" t="s"/>
      <x:c r="C1" s="362" t="s"/>
      <x:c r="D1" s="362" t="s"/>
      <x:c r="E1" s="362" t="s"/>
      <x:c r="F1" s="362" t="s"/>
      <x:c r="G1" s="362" t="s"/>
      <x:c r="H1" s="364" t="s"/>
    </x:row>
    <x:row r="2" spans="1:13" customFormat="1" ht="20.4" customHeight="1" x14ac:dyDescent="0.25">
      <x:c r="A2" s="365" t="s">
        <x:v>40</x:v>
      </x:c>
      <x:c r="B2" s="366" t="s"/>
      <x:c r="C2" s="366" t="s"/>
      <x:c r="D2" s="366" t="s"/>
      <x:c r="E2" s="366" t="s"/>
      <x:c r="F2" s="366" t="s"/>
      <x:c r="G2" s="366" t="s"/>
      <x:c r="H2" s="367" t="s"/>
    </x:row>
    <x:row r="3" spans="1:13" customFormat="1" ht="21" customHeight="1" thickBot="1" x14ac:dyDescent="0.3">
      <x:c r="A3" s="368" t="s"/>
      <x:c r="B3" s="369" t="s"/>
      <x:c r="C3" s="369" t="s"/>
      <x:c r="D3" s="369" t="s"/>
      <x:c r="E3" s="369" t="s"/>
      <x:c r="F3" s="369" t="s"/>
      <x:c r="G3" s="369" t="s"/>
      <x:c r="H3" s="370" t="s"/>
    </x:row>
    <x:row r="4" spans="1:13" customFormat="1" ht="15.6" customHeight="1" thickBot="1" x14ac:dyDescent="0.3">
      <x:c r="A4" s="319" t="s">
        <x:v>1</x:v>
      </x:c>
      <x:c r="B4" s="320" t="s">
        <x:v>2</x:v>
      </x:c>
      <x:c r="C4" s="320" t="s">
        <x:v>3</x:v>
      </x:c>
      <x:c r="D4" s="321" t="s">
        <x:v>4</x:v>
      </x:c>
      <x:c r="E4" s="322" t="s"/>
      <x:c r="F4" s="322" t="s"/>
      <x:c r="G4" s="322" t="s"/>
      <x:c r="H4" s="323" t="s"/>
    </x:row>
    <x:row r="5" spans="1:13" customFormat="1" ht="15.6" customHeight="1" thickBot="1" x14ac:dyDescent="0.3">
      <x:c r="A5" s="324" t="s"/>
      <x:c r="B5" s="325" t="s"/>
      <x:c r="C5" s="325" t="s"/>
      <x:c r="D5" s="326" t="n">
        <x:v>2014</x:v>
      </x:c>
      <x:c r="E5" s="327" t="n">
        <x:v>2015</x:v>
      </x:c>
      <x:c r="F5" s="327" t="n">
        <x:v>2016</x:v>
      </x:c>
      <x:c r="G5" s="327" t="n">
        <x:v>2017</x:v>
      </x:c>
      <x:c r="H5" s="327" t="n">
        <x:v>2018</x:v>
      </x:c>
    </x:row>
    <x:row r="6" spans="1:13" customFormat="1" ht="15.6" customHeight="1" thickBot="1" x14ac:dyDescent="0.3">
      <x:c r="A6" s="371" t="s">
        <x:v>41</x:v>
      </x:c>
      <x:c r="B6" s="372" t="s"/>
      <x:c r="C6" s="372" t="s"/>
      <x:c r="D6" s="372" t="s"/>
      <x:c r="E6" s="372" t="s"/>
      <x:c r="F6" s="372" t="s"/>
      <x:c r="G6" s="372" t="s"/>
      <x:c r="H6" s="373" t="s"/>
    </x:row>
    <x:row r="7" spans="1:13" customFormat="1" ht="15.6" customHeight="1" thickBot="1" x14ac:dyDescent="0.3">
      <x:c r="A7" s="124" t="s">
        <x:v>42</x:v>
      </x:c>
      <x:c r="B7" s="374" t="s">
        <x:v>43</x:v>
      </x:c>
      <x:c r="C7" s="375" t="s"/>
      <x:c r="D7" s="375" t="s"/>
      <x:c r="E7" s="375" t="s"/>
      <x:c r="F7" s="375" t="s"/>
      <x:c r="G7" s="375" t="s"/>
      <x:c r="H7" s="376" t="s"/>
    </x:row>
    <x:row r="8" spans="1:13" customFormat="1" ht="16.2" customHeight="1" thickBot="1" x14ac:dyDescent="0.3">
      <x:c r="A8" s="123" t="s"/>
      <x:c r="B8" s="153" t="s">
        <x:v>44</x:v>
      </x:c>
      <x:c r="C8" s="154" t="s">
        <x:v>45</x:v>
      </x:c>
      <x:c r="D8" s="155" t="n">
        <x:v>3</x:v>
      </x:c>
      <x:c r="E8" s="134" t="s"/>
      <x:c r="F8" s="134" t="s"/>
      <x:c r="G8" s="135" t="n">
        <x:v>6</x:v>
      </x:c>
      <x:c r="H8" s="134" t="n">
        <x:v>7</x:v>
      </x:c>
    </x:row>
    <x:row r="9" spans="1:13" customFormat="1" ht="15.6" customHeight="1" thickBot="1" x14ac:dyDescent="0.3">
      <x:c r="A9" s="123" t="s"/>
      <x:c r="B9" s="374" t="s">
        <x:v>46</x:v>
      </x:c>
      <x:c r="C9" s="375" t="s"/>
      <x:c r="D9" s="375" t="s"/>
      <x:c r="E9" s="375" t="s"/>
      <x:c r="F9" s="375" t="s"/>
      <x:c r="G9" s="375" t="s"/>
      <x:c r="H9" s="376" t="s"/>
    </x:row>
    <x:row r="10" spans="1:13" customFormat="1" ht="31.8" customHeight="1" thickBot="1" x14ac:dyDescent="0.3">
      <x:c r="A10" s="123" t="s"/>
      <x:c r="B10" s="153" t="s">
        <x:v>47</x:v>
      </x:c>
      <x:c r="C10" s="154" t="s">
        <x:v>48</x:v>
      </x:c>
      <x:c r="D10" s="155" t="s">
        <x:v>49</x:v>
      </x:c>
      <x:c r="E10" s="134" t="s"/>
      <x:c r="F10" s="134" t="s"/>
      <x:c r="G10" s="135" t="n">
        <x:v>14</x:v>
      </x:c>
      <x:c r="H10" s="134" t="n">
        <x:v>14</x:v>
      </x:c>
    </x:row>
    <x:row r="11" spans="1:13" customFormat="1" ht="15.6" customHeight="1" thickBot="1" x14ac:dyDescent="0.3">
      <x:c r="A11" s="123" t="s"/>
      <x:c r="B11" s="374" t="s">
        <x:v>50</x:v>
      </x:c>
      <x:c r="C11" s="375" t="s"/>
      <x:c r="D11" s="375" t="s"/>
      <x:c r="E11" s="375" t="s"/>
      <x:c r="F11" s="375" t="s"/>
      <x:c r="G11" s="375" t="s"/>
      <x:c r="H11" s="376" t="s"/>
    </x:row>
    <x:row r="12" spans="1:13" customFormat="1" ht="31.8" customHeight="1" thickBot="1" x14ac:dyDescent="0.3">
      <x:c r="A12" s="123" t="s"/>
      <x:c r="B12" s="153" t="s">
        <x:v>51</x:v>
      </x:c>
      <x:c r="C12" s="154" t="s">
        <x:v>52</x:v>
      </x:c>
      <x:c r="D12" s="155" t="s">
        <x:v>49</x:v>
      </x:c>
      <x:c r="E12" s="138" t="s"/>
      <x:c r="F12" s="138" t="s"/>
      <x:c r="G12" s="156" t="n">
        <x:v>96</x:v>
      </x:c>
      <x:c r="H12" s="138" t="n">
        <x:v>96.3</x:v>
      </x:c>
    </x:row>
    <x:row r="13" spans="1:13" customFormat="1" ht="16.2" customHeight="1" thickBot="1" x14ac:dyDescent="0.3">
      <x:c r="A13" s="123" t="s"/>
      <x:c r="B13" s="153" t="s">
        <x:v>53</x:v>
      </x:c>
      <x:c r="C13" s="154" t="s">
        <x:v>22</x:v>
      </x:c>
      <x:c r="D13" s="155" t="s">
        <x:v>49</x:v>
      </x:c>
      <x:c r="E13" s="134" t="s"/>
      <x:c r="F13" s="134" t="s"/>
      <x:c r="G13" s="135" t="n">
        <x:v>80</x:v>
      </x:c>
      <x:c r="H13" s="134" t="n">
        <x:v>80</x:v>
      </x:c>
    </x:row>
    <x:row r="14" spans="1:13" customFormat="1" ht="16.2" customHeight="1" thickBot="1" x14ac:dyDescent="0.3">
      <x:c r="A14" s="123" t="s"/>
      <x:c r="B14" s="153" t="s">
        <x:v>54</x:v>
      </x:c>
      <x:c r="C14" s="154" t="s">
        <x:v>48</x:v>
      </x:c>
      <x:c r="D14" s="155" t="s">
        <x:v>49</x:v>
      </x:c>
      <x:c r="E14" s="134" t="s"/>
      <x:c r="F14" s="134" t="s"/>
      <x:c r="G14" s="135" t="n">
        <x:v>14</x:v>
      </x:c>
      <x:c r="H14" s="377" t="s"/>
    </x:row>
    <x:row r="15" spans="1:13" customFormat="1" ht="16.2" customHeight="1" thickBot="1" x14ac:dyDescent="0.3">
      <x:c r="A15" s="123" t="s"/>
      <x:c r="B15" s="153" t="s">
        <x:v>55</x:v>
      </x:c>
      <x:c r="C15" s="154" t="s">
        <x:v>48</x:v>
      </x:c>
      <x:c r="D15" s="155" t="s">
        <x:v>49</x:v>
      </x:c>
      <x:c r="E15" s="134" t="s"/>
      <x:c r="F15" s="134" t="s"/>
      <x:c r="G15" s="135" t="n">
        <x:v>4</x:v>
      </x:c>
      <x:c r="H15" s="134" t="n">
        <x:v>4</x:v>
      </x:c>
    </x:row>
    <x:row r="16" spans="1:13" customFormat="1" ht="15.6" customHeight="1" thickBot="1" x14ac:dyDescent="0.3">
      <x:c r="A16" s="123" t="s"/>
      <x:c r="B16" s="374" t="s">
        <x:v>56</x:v>
      </x:c>
      <x:c r="C16" s="375" t="s"/>
      <x:c r="D16" s="375" t="s"/>
      <x:c r="E16" s="375" t="s"/>
      <x:c r="F16" s="375" t="s"/>
      <x:c r="G16" s="375" t="s"/>
      <x:c r="H16" s="376" t="s"/>
    </x:row>
    <x:row r="17" spans="1:13" customFormat="1" ht="16.2" customHeight="1" thickBot="1" x14ac:dyDescent="0.3">
      <x:c r="A17" s="123" t="s"/>
      <x:c r="B17" s="153" t="s">
        <x:v>57</x:v>
      </x:c>
      <x:c r="C17" s="154" t="s">
        <x:v>45</x:v>
      </x:c>
      <x:c r="D17" s="155" t="s">
        <x:v>49</x:v>
      </x:c>
      <x:c r="E17" s="134" t="s"/>
      <x:c r="F17" s="134" t="s"/>
      <x:c r="G17" s="135" t="n">
        <x:v>3</x:v>
      </x:c>
      <x:c r="H17" s="134" t="n">
        <x:v>3</x:v>
      </x:c>
    </x:row>
    <x:row r="18" spans="1:13" customFormat="1" ht="15.6" customHeight="1" thickBot="1" x14ac:dyDescent="0.3">
      <x:c r="A18" s="123" t="s"/>
      <x:c r="B18" s="374" t="s">
        <x:v>58</x:v>
      </x:c>
      <x:c r="C18" s="375" t="s"/>
      <x:c r="D18" s="375" t="s"/>
      <x:c r="E18" s="375" t="s"/>
      <x:c r="F18" s="375" t="s"/>
      <x:c r="G18" s="375" t="s"/>
      <x:c r="H18" s="376" t="s"/>
    </x:row>
    <x:row r="19" spans="1:13" customFormat="1" ht="16.2" customHeight="1" thickBot="1" x14ac:dyDescent="0.3">
      <x:c r="A19" s="123" t="s"/>
      <x:c r="B19" s="153" t="s">
        <x:v>59</x:v>
      </x:c>
      <x:c r="C19" s="154" t="s">
        <x:v>45</x:v>
      </x:c>
      <x:c r="D19" s="155" t="s">
        <x:v>49</x:v>
      </x:c>
      <x:c r="E19" s="134" t="s"/>
      <x:c r="F19" s="134" t="s"/>
      <x:c r="G19" s="134" t="n">
        <x:v>4</x:v>
      </x:c>
      <x:c r="H19" s="135" t="n">
        <x:v>4</x:v>
      </x:c>
    </x:row>
    <x:row r="20" spans="1:13" customFormat="1" ht="16.2" customHeight="1" thickBot="1" x14ac:dyDescent="0.3">
      <x:c r="A20" s="123" t="s"/>
      <x:c r="B20" s="153" t="s">
        <x:v>60</x:v>
      </x:c>
      <x:c r="C20" s="154" t="s">
        <x:v>45</x:v>
      </x:c>
      <x:c r="D20" s="155" t="s">
        <x:v>49</x:v>
      </x:c>
      <x:c r="E20" s="134" t="s"/>
      <x:c r="F20" s="134" t="s"/>
      <x:c r="G20" s="134" t="n">
        <x:v>4</x:v>
      </x:c>
      <x:c r="H20" s="135" t="n">
        <x:v>4</x:v>
      </x:c>
    </x:row>
    <x:row r="21" spans="1:13" customFormat="1" ht="15.6" customHeight="1" thickBot="1" x14ac:dyDescent="0.3">
      <x:c r="A21" s="123" t="s"/>
      <x:c r="B21" s="374" t="s">
        <x:v>61</x:v>
      </x:c>
      <x:c r="C21" s="375" t="s"/>
      <x:c r="D21" s="375" t="s"/>
      <x:c r="E21" s="375" t="s"/>
      <x:c r="F21" s="375" t="s"/>
      <x:c r="G21" s="375" t="s"/>
      <x:c r="H21" s="376" t="s"/>
    </x:row>
    <x:row r="22" spans="1:13" customFormat="1" ht="16.2" customHeight="1" thickBot="1" x14ac:dyDescent="0.3">
      <x:c r="A22" s="123" t="s"/>
      <x:c r="B22" s="378" t="s">
        <x:v>62</x:v>
      </x:c>
      <x:c r="C22" s="379" t="s">
        <x:v>63</x:v>
      </x:c>
      <x:c r="D22" s="380" t="s">
        <x:v>49</x:v>
      </x:c>
      <x:c r="E22" s="381" t="s"/>
      <x:c r="F22" s="381" t="s"/>
      <x:c r="G22" s="341" t="s"/>
      <x:c r="H22" s="382">
        <x:f>SUM(H23:H25)</x:f>
      </x:c>
      <x:c r="I22" s="383" t="s"/>
    </x:row>
    <x:row r="23" spans="1:13" customFormat="1" ht="16.2" customHeight="1" thickBot="1" x14ac:dyDescent="0.3">
      <x:c r="A23" s="123" t="s"/>
      <x:c r="B23" s="153" t="s">
        <x:v>64</x:v>
      </x:c>
      <x:c r="C23" s="154" t="s">
        <x:v>63</x:v>
      </x:c>
      <x:c r="D23" s="155" t="s">
        <x:v>49</x:v>
      </x:c>
      <x:c r="E23" s="150" t="s"/>
      <x:c r="F23" s="150" t="s"/>
      <x:c r="G23" s="140" t="s"/>
      <x:c r="H23" s="140" t="n">
        <x:v>1</x:v>
      </x:c>
    </x:row>
    <x:row r="24" spans="1:13" customFormat="1" ht="16.2" customHeight="1" thickBot="1" x14ac:dyDescent="0.3">
      <x:c r="A24" s="123" t="s"/>
      <x:c r="B24" s="153" t="s">
        <x:v>65</x:v>
      </x:c>
      <x:c r="C24" s="154" t="s">
        <x:v>63</x:v>
      </x:c>
      <x:c r="D24" s="155" t="s">
        <x:v>49</x:v>
      </x:c>
      <x:c r="E24" s="150" t="s"/>
      <x:c r="F24" s="150" t="s"/>
      <x:c r="G24" s="140" t="s"/>
      <x:c r="H24" s="140" t="n">
        <x:v>2</x:v>
      </x:c>
    </x:row>
    <x:row r="25" spans="1:13" customFormat="1" ht="16.2" customHeight="1" thickBot="1" x14ac:dyDescent="0.3">
      <x:c r="A25" s="123" t="s"/>
      <x:c r="B25" s="153" t="s">
        <x:v>66</x:v>
      </x:c>
      <x:c r="C25" s="154" t="s">
        <x:v>63</x:v>
      </x:c>
      <x:c r="D25" s="155" t="s">
        <x:v>49</x:v>
      </x:c>
      <x:c r="E25" s="150" t="s"/>
      <x:c r="F25" s="150" t="s"/>
      <x:c r="G25" s="140" t="s"/>
      <x:c r="H25" s="140" t="n">
        <x:v>3</x:v>
      </x:c>
    </x:row>
    <x:row r="26" spans="1:13" customFormat="1" ht="16.2" customHeight="1" thickBot="1" x14ac:dyDescent="0.3">
      <x:c r="A26" s="123" t="s"/>
      <x:c r="B26" s="378" t="s">
        <x:v>67</x:v>
      </x:c>
      <x:c r="C26" s="379" t="s">
        <x:v>63</x:v>
      </x:c>
      <x:c r="D26" s="384" t="s">
        <x:v>49</x:v>
      </x:c>
      <x:c r="E26" s="341" t="s"/>
      <x:c r="F26" s="341" t="s"/>
      <x:c r="G26" s="341" t="s"/>
      <x:c r="H26" s="382">
        <x:f>SUM(H27:H29)</x:f>
      </x:c>
    </x:row>
    <x:row r="27" spans="1:13" customFormat="1" ht="16.2" customHeight="1" thickBot="1" x14ac:dyDescent="0.3">
      <x:c r="A27" s="123" t="s"/>
      <x:c r="B27" s="153" t="s">
        <x:v>68</x:v>
      </x:c>
      <x:c r="C27" s="154" t="s">
        <x:v>63</x:v>
      </x:c>
      <x:c r="D27" s="155" t="s">
        <x:v>49</x:v>
      </x:c>
      <x:c r="E27" s="140" t="s"/>
      <x:c r="F27" s="140" t="s"/>
      <x:c r="G27" s="140" t="s"/>
      <x:c r="H27" s="140" t="n">
        <x:v>2</x:v>
      </x:c>
    </x:row>
    <x:row r="28" spans="1:13" customFormat="1" ht="16.2" customHeight="1" thickBot="1" x14ac:dyDescent="0.3">
      <x:c r="A28" s="123" t="s"/>
      <x:c r="B28" s="153" t="s">
        <x:v>69</x:v>
      </x:c>
      <x:c r="C28" s="154" t="s">
        <x:v>63</x:v>
      </x:c>
      <x:c r="D28" s="155" t="s">
        <x:v>49</x:v>
      </x:c>
      <x:c r="E28" s="140" t="s"/>
      <x:c r="F28" s="140" t="s"/>
      <x:c r="G28" s="140" t="s"/>
      <x:c r="H28" s="140" t="n">
        <x:v>3</x:v>
      </x:c>
    </x:row>
    <x:row r="29" spans="1:13" customFormat="1" ht="16.2" customHeight="1" thickBot="1" x14ac:dyDescent="0.3">
      <x:c r="A29" s="123" t="s"/>
      <x:c r="B29" s="153" t="s">
        <x:v>70</x:v>
      </x:c>
      <x:c r="C29" s="154" t="s">
        <x:v>63</x:v>
      </x:c>
      <x:c r="D29" s="155" t="s">
        <x:v>49</x:v>
      </x:c>
      <x:c r="E29" s="150" t="s"/>
      <x:c r="F29" s="140" t="s"/>
      <x:c r="G29" s="140" t="s"/>
      <x:c r="H29" s="140" t="n">
        <x:v>4</x:v>
      </x:c>
    </x:row>
    <x:row r="30" spans="1:13" customFormat="1" ht="16.2" customHeight="1" thickBot="1" x14ac:dyDescent="0.3">
      <x:c r="A30" s="123" t="s"/>
      <x:c r="B30" s="378" t="s">
        <x:v>71</x:v>
      </x:c>
      <x:c r="C30" s="379" t="s">
        <x:v>63</x:v>
      </x:c>
      <x:c r="D30" s="384" t="s">
        <x:v>49</x:v>
      </x:c>
      <x:c r="E30" s="385" t="s"/>
      <x:c r="F30" s="341" t="s"/>
      <x:c r="G30" s="341" t="s"/>
      <x:c r="H30" s="382">
        <x:f>SUM(H31:H33)</x:f>
      </x:c>
    </x:row>
    <x:row r="31" spans="1:13" customFormat="1" ht="16.2" customHeight="1" thickBot="1" x14ac:dyDescent="0.3">
      <x:c r="A31" s="123" t="s"/>
      <x:c r="B31" s="153" t="s">
        <x:v>72</x:v>
      </x:c>
      <x:c r="C31" s="154" t="s">
        <x:v>63</x:v>
      </x:c>
      <x:c r="D31" s="155" t="s">
        <x:v>49</x:v>
      </x:c>
      <x:c r="E31" s="140" t="s"/>
      <x:c r="F31" s="140" t="s"/>
      <x:c r="G31" s="140" t="s"/>
      <x:c r="H31" s="140" t="n">
        <x:v>5</x:v>
      </x:c>
    </x:row>
    <x:row r="32" spans="1:13" customFormat="1" ht="16.2" customHeight="1" thickBot="1" x14ac:dyDescent="0.3">
      <x:c r="A32" s="123" t="s"/>
      <x:c r="B32" s="153" t="s">
        <x:v>73</x:v>
      </x:c>
      <x:c r="C32" s="154" t="s">
        <x:v>63</x:v>
      </x:c>
      <x:c r="D32" s="155" t="s">
        <x:v>49</x:v>
      </x:c>
      <x:c r="E32" s="140" t="s"/>
      <x:c r="F32" s="140" t="s"/>
      <x:c r="G32" s="140" t="s"/>
      <x:c r="H32" s="140" t="n">
        <x:v>6</x:v>
      </x:c>
    </x:row>
    <x:row r="33" spans="1:13" customFormat="1" ht="16.2" customHeight="1" thickBot="1" x14ac:dyDescent="0.3">
      <x:c r="A33" s="123" t="s"/>
      <x:c r="B33" s="153" t="s">
        <x:v>74</x:v>
      </x:c>
      <x:c r="C33" s="154" t="s">
        <x:v>63</x:v>
      </x:c>
      <x:c r="D33" s="155" t="s">
        <x:v>49</x:v>
      </x:c>
      <x:c r="E33" s="140" t="s"/>
      <x:c r="F33" s="140" t="s"/>
      <x:c r="G33" s="140" t="s"/>
      <x:c r="H33" s="140" t="n">
        <x:v>7</x:v>
      </x:c>
    </x:row>
    <x:row r="34" spans="1:13" customFormat="1" ht="16.2" customHeight="1" thickBot="1" x14ac:dyDescent="0.3">
      <x:c r="A34" s="123" t="s"/>
      <x:c r="B34" s="378" t="s">
        <x:v>75</x:v>
      </x:c>
      <x:c r="C34" s="379" t="s">
        <x:v>63</x:v>
      </x:c>
      <x:c r="D34" s="384" t="s">
        <x:v>49</x:v>
      </x:c>
      <x:c r="E34" s="341" t="s"/>
      <x:c r="F34" s="341" t="s"/>
      <x:c r="G34" s="341" t="s"/>
      <x:c r="H34" s="382">
        <x:f>SUM(H35:H37)</x:f>
      </x:c>
    </x:row>
    <x:row r="35" spans="1:13" customFormat="1" ht="16.2" customHeight="1" thickBot="1" x14ac:dyDescent="0.3">
      <x:c r="A35" s="123" t="s"/>
      <x:c r="B35" s="153" t="s">
        <x:v>76</x:v>
      </x:c>
      <x:c r="C35" s="154" t="s">
        <x:v>63</x:v>
      </x:c>
      <x:c r="D35" s="155" t="s">
        <x:v>49</x:v>
      </x:c>
      <x:c r="E35" s="140" t="s"/>
      <x:c r="F35" s="140" t="s"/>
      <x:c r="G35" s="140" t="s"/>
      <x:c r="H35" s="140" t="n">
        <x:v>8</x:v>
      </x:c>
    </x:row>
    <x:row r="36" spans="1:13" customFormat="1" ht="16.2" customHeight="1" thickBot="1" x14ac:dyDescent="0.3">
      <x:c r="A36" s="123" t="s"/>
      <x:c r="B36" s="153" t="s">
        <x:v>77</x:v>
      </x:c>
      <x:c r="C36" s="154" t="s">
        <x:v>63</x:v>
      </x:c>
      <x:c r="D36" s="155" t="s">
        <x:v>49</x:v>
      </x:c>
      <x:c r="E36" s="140" t="s"/>
      <x:c r="F36" s="140" t="s"/>
      <x:c r="G36" s="140" t="s"/>
      <x:c r="H36" s="140" t="n">
        <x:v>9</x:v>
      </x:c>
    </x:row>
    <x:row r="37" spans="1:13" customFormat="1" ht="16.2" customHeight="1" thickBot="1" x14ac:dyDescent="0.3">
      <x:c r="A37" s="123" t="s"/>
      <x:c r="B37" s="153" t="s">
        <x:v>78</x:v>
      </x:c>
      <x:c r="C37" s="154" t="s">
        <x:v>63</x:v>
      </x:c>
      <x:c r="D37" s="155" t="s">
        <x:v>49</x:v>
      </x:c>
      <x:c r="E37" s="140" t="s"/>
      <x:c r="F37" s="140" t="s"/>
      <x:c r="G37" s="140" t="s"/>
      <x:c r="H37" s="140" t="n">
        <x:v>10</x:v>
      </x:c>
    </x:row>
    <x:row r="38" spans="1:13" customFormat="1" ht="15.6" customHeight="1" thickBot="1" x14ac:dyDescent="0.3">
      <x:c r="A38" s="123" t="s"/>
      <x:c r="B38" s="374" t="s">
        <x:v>79</x:v>
      </x:c>
      <x:c r="C38" s="375" t="s"/>
      <x:c r="D38" s="375" t="s"/>
      <x:c r="E38" s="375" t="s"/>
      <x:c r="F38" s="375" t="s"/>
      <x:c r="G38" s="375" t="s"/>
      <x:c r="H38" s="376" t="s"/>
    </x:row>
    <x:row r="39" spans="1:13" customFormat="1" ht="16.2" customHeight="1" thickBot="1" x14ac:dyDescent="0.3">
      <x:c r="A39" s="123" t="s"/>
      <x:c r="B39" s="153" t="s">
        <x:v>80</x:v>
      </x:c>
      <x:c r="C39" s="154" t="s">
        <x:v>63</x:v>
      </x:c>
      <x:c r="D39" s="155" t="s">
        <x:v>49</x:v>
      </x:c>
      <x:c r="E39" s="150" t="s"/>
      <x:c r="F39" s="150" t="s"/>
      <x:c r="G39" s="150" t="s"/>
      <x:c r="H39" s="150" t="n">
        <x:v>50</x:v>
      </x:c>
    </x:row>
    <x:row r="40" spans="1:13" customFormat="1" ht="16.2" customHeight="1" thickBot="1" x14ac:dyDescent="0.3">
      <x:c r="A40" s="123" t="s"/>
      <x:c r="B40" s="153" t="s">
        <x:v>81</x:v>
      </x:c>
      <x:c r="C40" s="154" t="s">
        <x:v>63</x:v>
      </x:c>
      <x:c r="D40" s="157" t="s">
        <x:v>49</x:v>
      </x:c>
      <x:c r="E40" s="158" t="s"/>
      <x:c r="F40" s="158" t="s"/>
      <x:c r="G40" s="159" t="s"/>
      <x:c r="H40" s="150" t="n">
        <x:v>60</x:v>
      </x:c>
      <x:c r="I40" s="386" t="s"/>
    </x:row>
    <x:row r="41" spans="1:13" customFormat="1" ht="16.2" customHeight="1" thickBot="1" x14ac:dyDescent="0.3">
      <x:c r="A41" s="123" t="s"/>
      <x:c r="B41" s="153" t="s">
        <x:v>82</x:v>
      </x:c>
      <x:c r="C41" s="154" t="s">
        <x:v>83</x:v>
      </x:c>
      <x:c r="D41" s="157" t="s">
        <x:v>49</x:v>
      </x:c>
      <x:c r="E41" s="160" t="s"/>
      <x:c r="F41" s="160" t="s"/>
      <x:c r="G41" s="161" t="s"/>
      <x:c r="H41" s="150" t="n">
        <x:v>15</x:v>
      </x:c>
    </x:row>
    <x:row r="42" spans="1:13" customFormat="1" ht="16.2" customHeight="1" thickBot="1" x14ac:dyDescent="0.3">
      <x:c r="A42" s="123" t="s"/>
      <x:c r="B42" s="153" t="s">
        <x:v>84</x:v>
      </x:c>
      <x:c r="C42" s="154" t="s">
        <x:v>83</x:v>
      </x:c>
      <x:c r="D42" s="157" t="s">
        <x:v>49</x:v>
      </x:c>
      <x:c r="E42" s="160" t="s"/>
      <x:c r="F42" s="160" t="s"/>
      <x:c r="G42" s="161" t="s"/>
      <x:c r="H42" s="150" t="n">
        <x:v>12</x:v>
      </x:c>
    </x:row>
    <x:row r="43" spans="1:13" customFormat="1" ht="15.6" customHeight="1" thickBot="1" x14ac:dyDescent="0.3">
      <x:c r="A43" s="123" t="s"/>
      <x:c r="B43" s="374" t="s">
        <x:v>85</x:v>
      </x:c>
      <x:c r="C43" s="375" t="s"/>
      <x:c r="D43" s="375" t="s"/>
      <x:c r="E43" s="375" t="s"/>
      <x:c r="F43" s="375" t="s"/>
      <x:c r="G43" s="375" t="s"/>
      <x:c r="H43" s="376" t="s"/>
    </x:row>
    <x:row r="44" spans="1:13" customFormat="1" ht="31.8" customHeight="1" thickBot="1" x14ac:dyDescent="0.3">
      <x:c r="A44" s="122" t="s"/>
      <x:c r="B44" s="153" t="s">
        <x:v>86</x:v>
      </x:c>
      <x:c r="C44" s="154" t="s">
        <x:v>87</x:v>
      </x:c>
      <x:c r="D44" s="155" t="s"/>
      <x:c r="E44" s="134" t="s"/>
      <x:c r="F44" s="134" t="s"/>
      <x:c r="G44" s="135" t="s"/>
      <x:c r="H44" s="146">
        <x:f>(60000*71.25)/H23</x:f>
      </x:c>
    </x:row>
    <x:row r="45" spans="1:13" customFormat="1" ht="15.6" customHeight="1" thickBot="1" x14ac:dyDescent="0.3">
      <x:c r="A45" s="371" t="s">
        <x:v>88</x:v>
      </x:c>
      <x:c r="B45" s="372" t="s"/>
      <x:c r="C45" s="372" t="s"/>
      <x:c r="D45" s="372" t="s"/>
      <x:c r="E45" s="372" t="s"/>
      <x:c r="F45" s="372" t="s"/>
      <x:c r="G45" s="372" t="s"/>
      <x:c r="H45" s="373" t="s"/>
    </x:row>
    <x:row r="46" spans="1:13" customFormat="1" ht="15.6" customHeight="1" thickBot="1" x14ac:dyDescent="0.3">
      <x:c r="A46" s="124" t="s">
        <x:v>89</x:v>
      </x:c>
      <x:c r="B46" s="374" t="s">
        <x:v>90</x:v>
      </x:c>
      <x:c r="C46" s="375" t="s"/>
      <x:c r="D46" s="375" t="s"/>
      <x:c r="E46" s="375" t="s"/>
      <x:c r="F46" s="375" t="s"/>
      <x:c r="G46" s="375" t="s"/>
      <x:c r="H46" s="376" t="s"/>
    </x:row>
    <x:row r="47" spans="1:13" customFormat="1" ht="16.2" customHeight="1" thickBot="1" x14ac:dyDescent="0.3">
      <x:c r="A47" s="123" t="s"/>
      <x:c r="B47" s="70" t="s">
        <x:v>91</x:v>
      </x:c>
      <x:c r="C47" s="333" t="s">
        <x:v>92</x:v>
      </x:c>
      <x:c r="D47" s="135" t="s"/>
      <x:c r="E47" s="135" t="s"/>
      <x:c r="F47" s="342" t="s"/>
      <x:c r="G47" s="135" t="n">
        <x:v>21</x:v>
      </x:c>
      <x:c r="H47" s="135" t="n">
        <x:v>26</x:v>
      </x:c>
    </x:row>
    <x:row r="48" spans="1:13" customFormat="1" ht="31.8" customHeight="1" thickBot="1" x14ac:dyDescent="0.3">
      <x:c r="A48" s="123" t="s"/>
      <x:c r="B48" s="69" t="s"/>
      <x:c r="C48" s="333" t="s">
        <x:v>93</x:v>
      </x:c>
      <x:c r="D48" s="135" t="s"/>
      <x:c r="E48" s="135" t="s"/>
      <x:c r="F48" s="342" t="s"/>
      <x:c r="G48" s="135" t="n">
        <x:v>100</x:v>
      </x:c>
      <x:c r="H48" s="135" t="n">
        <x:v>100</x:v>
      </x:c>
    </x:row>
    <x:row r="49" spans="1:13" customFormat="1" ht="16.2" customHeight="1" thickBot="1" x14ac:dyDescent="0.3">
      <x:c r="A49" s="123" t="s"/>
      <x:c r="B49" s="68" t="s">
        <x:v>94</x:v>
      </x:c>
      <x:c r="C49" s="67" t="s"/>
      <x:c r="D49" s="67" t="s"/>
      <x:c r="E49" s="67" t="s"/>
      <x:c r="F49" s="67" t="s"/>
      <x:c r="G49" s="67" t="s"/>
      <x:c r="H49" s="66" t="s"/>
    </x:row>
    <x:row r="50" spans="1:13" customFormat="1" ht="16.2" customHeight="1" thickBot="1" x14ac:dyDescent="0.3">
      <x:c r="A50" s="123" t="s"/>
      <x:c r="B50" s="75" t="s">
        <x:v>95</x:v>
      </x:c>
      <x:c r="C50" s="333" t="s">
        <x:v>92</x:v>
      </x:c>
      <x:c r="D50" s="135" t="n">
        <x:v>8</x:v>
      </x:c>
      <x:c r="E50" s="135" t="n">
        <x:v>9</x:v>
      </x:c>
      <x:c r="F50" s="342" t="n">
        <x:v>10</x:v>
      </x:c>
      <x:c r="G50" s="135" t="n">
        <x:v>10</x:v>
      </x:c>
      <x:c r="H50" s="135" t="n">
        <x:v>13</x:v>
      </x:c>
    </x:row>
    <x:row r="51" spans="1:13" customFormat="1" ht="31.8" customHeight="1" thickBot="1" x14ac:dyDescent="0.3">
      <x:c r="A51" s="123" t="s"/>
      <x:c r="B51" s="74" t="s"/>
      <x:c r="C51" s="333" t="s">
        <x:v>93</x:v>
      </x:c>
      <x:c r="D51" s="135" t="s"/>
      <x:c r="E51" s="135" t="s"/>
      <x:c r="F51" s="342" t="s"/>
      <x:c r="G51" s="135" t="n">
        <x:v>100</x:v>
      </x:c>
      <x:c r="H51" s="135" t="n">
        <x:v>100</x:v>
      </x:c>
    </x:row>
    <x:row r="52" spans="1:13" customFormat="1" ht="16.2" customHeight="1" thickBot="1" x14ac:dyDescent="0.3">
      <x:c r="A52" s="123" t="s"/>
      <x:c r="B52" s="75" t="s">
        <x:v>96</x:v>
      </x:c>
      <x:c r="C52" s="333" t="s">
        <x:v>92</x:v>
      </x:c>
      <x:c r="D52" s="135" t="s"/>
      <x:c r="E52" s="135" t="s"/>
      <x:c r="F52" s="342" t="s"/>
      <x:c r="G52" s="135" t="n">
        <x:v>11</x:v>
      </x:c>
      <x:c r="H52" s="135" t="n">
        <x:v>12</x:v>
      </x:c>
    </x:row>
    <x:row r="53" spans="1:13" customFormat="1" ht="31.8" customHeight="1" thickBot="1" x14ac:dyDescent="0.3">
      <x:c r="A53" s="123" t="s"/>
      <x:c r="B53" s="74" t="s"/>
      <x:c r="C53" s="333" t="s">
        <x:v>93</x:v>
      </x:c>
      <x:c r="D53" s="135" t="s"/>
      <x:c r="E53" s="135" t="s"/>
      <x:c r="F53" s="342" t="s"/>
      <x:c r="G53" s="135" t="n">
        <x:v>100</x:v>
      </x:c>
      <x:c r="H53" s="135" t="n">
        <x:v>100</x:v>
      </x:c>
    </x:row>
    <x:row r="54" spans="1:13" customFormat="1" ht="16.2" customHeight="1" thickBot="1" x14ac:dyDescent="0.3">
      <x:c r="A54" s="123" t="s"/>
      <x:c r="B54" s="75" t="s">
        <x:v>97</x:v>
      </x:c>
      <x:c r="C54" s="333" t="s">
        <x:v>92</x:v>
      </x:c>
      <x:c r="D54" s="135" t="n">
        <x:v>0</x:v>
      </x:c>
      <x:c r="E54" s="135" t="s"/>
      <x:c r="F54" s="342" t="s"/>
      <x:c r="G54" s="135" t="n">
        <x:v>0</x:v>
      </x:c>
      <x:c r="H54" s="135" t="n">
        <x:v>1</x:v>
      </x:c>
    </x:row>
    <x:row r="55" spans="1:13" customFormat="1" ht="31.8" customHeight="1" thickBot="1" x14ac:dyDescent="0.3">
      <x:c r="A55" s="123" t="s"/>
      <x:c r="B55" s="74" t="s"/>
      <x:c r="C55" s="333" t="s">
        <x:v>93</x:v>
      </x:c>
      <x:c r="D55" s="135" t="n">
        <x:v>0</x:v>
      </x:c>
      <x:c r="E55" s="135" t="s"/>
      <x:c r="F55" s="135" t="s"/>
      <x:c r="G55" s="135" t="n">
        <x:v>0</x:v>
      </x:c>
      <x:c r="H55" s="135" t="n">
        <x:v>100</x:v>
      </x:c>
    </x:row>
    <x:row r="56" spans="1:13" customFormat="1" ht="16.2" customHeight="1" thickBot="1" x14ac:dyDescent="0.3">
      <x:c r="A56" s="123" t="s"/>
      <x:c r="B56" s="70" t="s">
        <x:v>98</x:v>
      </x:c>
      <x:c r="C56" s="333" t="s">
        <x:v>92</x:v>
      </x:c>
      <x:c r="D56" s="140" t="n">
        <x:v>5489</x:v>
      </x:c>
      <x:c r="E56" s="140" t="s"/>
      <x:c r="F56" s="337" t="s"/>
      <x:c r="G56" s="140" t="n">
        <x:v>6241</x:v>
      </x:c>
      <x:c r="H56" s="140" t="n">
        <x:v>6427</x:v>
      </x:c>
    </x:row>
    <x:row r="57" spans="1:13" customFormat="1" ht="16.2" customHeight="1" thickBot="1" x14ac:dyDescent="0.3">
      <x:c r="A57" s="123" t="s"/>
      <x:c r="B57" s="69" t="s"/>
      <x:c r="C57" s="333" t="s">
        <x:v>22</x:v>
      </x:c>
      <x:c r="D57" s="135" t="n">
        <x:v>100</x:v>
      </x:c>
      <x:c r="E57" s="135" t="s"/>
      <x:c r="F57" s="342" t="s"/>
      <x:c r="G57" s="135" t="n">
        <x:v>100</x:v>
      </x:c>
      <x:c r="H57" s="135" t="n">
        <x:v>100</x:v>
      </x:c>
    </x:row>
    <x:row r="58" spans="1:13" customFormat="1" ht="16.2" customHeight="1" thickBot="1" x14ac:dyDescent="0.3">
      <x:c r="A58" s="123" t="s"/>
      <x:c r="B58" s="68" t="s">
        <x:v>99</x:v>
      </x:c>
      <x:c r="C58" s="67" t="s"/>
      <x:c r="D58" s="67" t="s"/>
      <x:c r="E58" s="67" t="s"/>
      <x:c r="F58" s="67" t="s"/>
      <x:c r="G58" s="67" t="s"/>
      <x:c r="H58" s="66" t="s"/>
    </x:row>
    <x:row r="59" spans="1:13" customFormat="1" ht="16.2" customHeight="1" thickBot="1" x14ac:dyDescent="0.3">
      <x:c r="A59" s="123" t="s"/>
      <x:c r="B59" s="75" t="s">
        <x:v>100</x:v>
      </x:c>
      <x:c r="C59" s="333" t="s">
        <x:v>92</x:v>
      </x:c>
      <x:c r="D59" s="135" t="s"/>
      <x:c r="E59" s="135" t="n">
        <x:v>10</x:v>
      </x:c>
      <x:c r="F59" s="342" t="n">
        <x:v>25</x:v>
      </x:c>
      <x:c r="G59" s="135" t="n">
        <x:v>25</x:v>
      </x:c>
      <x:c r="H59" s="135" t="n">
        <x:v>26</x:v>
      </x:c>
    </x:row>
    <x:row r="60" spans="1:13" customFormat="1" ht="16.2" customHeight="1" thickBot="1" x14ac:dyDescent="0.3">
      <x:c r="A60" s="123" t="s"/>
      <x:c r="B60" s="74" t="s"/>
      <x:c r="C60" s="139" t="s">
        <x:v>101</x:v>
      </x:c>
      <x:c r="D60" s="136" t="s"/>
      <x:c r="E60" s="136" t="s"/>
      <x:c r="F60" s="136" t="s"/>
      <x:c r="G60" s="136" t="n">
        <x:v>100</x:v>
      </x:c>
      <x:c r="H60" s="136" t="n">
        <x:v>100</x:v>
      </x:c>
    </x:row>
    <x:row r="61" spans="1:13" customFormat="1" ht="16.2" customHeight="1" thickBot="1" x14ac:dyDescent="0.3">
      <x:c r="A61" s="123" t="s"/>
      <x:c r="B61" s="75" t="s">
        <x:v>102</x:v>
      </x:c>
      <x:c r="C61" s="333" t="s">
        <x:v>92</x:v>
      </x:c>
      <x:c r="D61" s="135" t="s"/>
      <x:c r="E61" s="135" t="s"/>
      <x:c r="F61" s="342" t="s"/>
      <x:c r="G61" s="135" t="n">
        <x:v>97</x:v>
      </x:c>
      <x:c r="H61" s="135" t="n">
        <x:v>558</x:v>
      </x:c>
    </x:row>
    <x:row r="62" spans="1:13" customFormat="1" ht="16.2" customHeight="1" thickBot="1" x14ac:dyDescent="0.3">
      <x:c r="A62" s="123" t="s"/>
      <x:c r="B62" s="74" t="s"/>
      <x:c r="C62" s="139" t="s">
        <x:v>101</x:v>
      </x:c>
      <x:c r="D62" s="136" t="s"/>
      <x:c r="E62" s="136" t="s"/>
      <x:c r="F62" s="136" t="s"/>
      <x:c r="G62" s="136" t="n">
        <x:v>100</x:v>
      </x:c>
      <x:c r="H62" s="136" t="n">
        <x:v>100</x:v>
      </x:c>
    </x:row>
    <x:row r="63" spans="1:13" customFormat="1" ht="16.2" customHeight="1" thickBot="1" x14ac:dyDescent="0.3">
      <x:c r="A63" s="123" t="s"/>
      <x:c r="B63" s="75" t="s">
        <x:v>103</x:v>
      </x:c>
      <x:c r="C63" s="333" t="s">
        <x:v>92</x:v>
      </x:c>
      <x:c r="D63" s="140" t="s"/>
      <x:c r="E63" s="140" t="s"/>
      <x:c r="F63" s="337" t="s"/>
      <x:c r="G63" s="140" t="n">
        <x:v>6119</x:v>
      </x:c>
      <x:c r="H63" s="135" t="n">
        <x:v>5843</x:v>
      </x:c>
    </x:row>
    <x:row r="64" spans="1:13" customFormat="1" ht="16.2" customHeight="1" thickBot="1" x14ac:dyDescent="0.3">
      <x:c r="A64" s="123" t="s"/>
      <x:c r="B64" s="74" t="s"/>
      <x:c r="C64" s="139" t="s">
        <x:v>101</x:v>
      </x:c>
      <x:c r="D64" s="136" t="s"/>
      <x:c r="E64" s="136" t="s"/>
      <x:c r="F64" s="136" t="s"/>
      <x:c r="G64" s="136" t="n">
        <x:v>100</x:v>
      </x:c>
      <x:c r="H64" s="136" t="n">
        <x:v>100</x:v>
      </x:c>
    </x:row>
    <x:row r="65" spans="1:13" customFormat="1" ht="16.2" customHeight="1" thickBot="1" x14ac:dyDescent="0.3">
      <x:c r="A65" s="123" t="s"/>
      <x:c r="B65" s="68" t="s">
        <x:v>104</x:v>
      </x:c>
      <x:c r="C65" s="67" t="s"/>
      <x:c r="D65" s="67" t="s"/>
      <x:c r="E65" s="67" t="s"/>
      <x:c r="F65" s="67" t="s"/>
      <x:c r="G65" s="67" t="s"/>
      <x:c r="H65" s="66" t="s"/>
    </x:row>
    <x:row r="66" spans="1:13" customFormat="1" ht="16.2" customHeight="1" thickBot="1" x14ac:dyDescent="0.3">
      <x:c r="A66" s="123" t="s"/>
      <x:c r="B66" s="75" t="s">
        <x:v>95</x:v>
      </x:c>
      <x:c r="C66" s="333" t="s">
        <x:v>92</x:v>
      </x:c>
      <x:c r="D66" s="140" t="s"/>
      <x:c r="E66" s="140" t="s"/>
      <x:c r="F66" s="337" t="s"/>
      <x:c r="G66" s="140" t="n">
        <x:v>5534</x:v>
      </x:c>
      <x:c r="H66" s="136" t="n">
        <x:v>5767</x:v>
      </x:c>
    </x:row>
    <x:row r="67" spans="1:13" customFormat="1" ht="16.2" customHeight="1" thickBot="1" x14ac:dyDescent="0.3">
      <x:c r="A67" s="123" t="s"/>
      <x:c r="B67" s="74" t="s"/>
      <x:c r="C67" s="333" t="s">
        <x:v>101</x:v>
      </x:c>
      <x:c r="D67" s="135" t="s"/>
      <x:c r="E67" s="135" t="s"/>
      <x:c r="F67" s="342" t="s"/>
      <x:c r="G67" s="135" t="n">
        <x:v>100</x:v>
      </x:c>
      <x:c r="H67" s="135" t="n">
        <x:v>100</x:v>
      </x:c>
    </x:row>
    <x:row r="68" spans="1:13" customFormat="1" ht="16.2" customHeight="1" thickBot="1" x14ac:dyDescent="0.3">
      <x:c r="A68" s="123" t="s"/>
      <x:c r="B68" s="75" t="s">
        <x:v>96</x:v>
      </x:c>
      <x:c r="C68" s="333" t="s">
        <x:v>92</x:v>
      </x:c>
      <x:c r="D68" s="135" t="s"/>
      <x:c r="E68" s="135" t="s"/>
      <x:c r="F68" s="342" t="s"/>
      <x:c r="G68" s="135" t="n">
        <x:v>673</x:v>
      </x:c>
      <x:c r="H68" s="135" t="n">
        <x:v>647</x:v>
      </x:c>
    </x:row>
    <x:row r="69" spans="1:13" customFormat="1" ht="16.2" customHeight="1" thickBot="1" x14ac:dyDescent="0.3">
      <x:c r="A69" s="123" t="s"/>
      <x:c r="B69" s="74" t="s"/>
      <x:c r="C69" s="333" t="s">
        <x:v>101</x:v>
      </x:c>
      <x:c r="D69" s="135" t="s"/>
      <x:c r="E69" s="135" t="s"/>
      <x:c r="F69" s="342" t="s"/>
      <x:c r="G69" s="135" t="n">
        <x:v>100</x:v>
      </x:c>
      <x:c r="H69" s="135" t="n">
        <x:v>100</x:v>
      </x:c>
    </x:row>
    <x:row r="70" spans="1:13" customFormat="1" ht="16.2" customHeight="1" thickBot="1" x14ac:dyDescent="0.3">
      <x:c r="A70" s="123" t="s"/>
      <x:c r="B70" s="75" t="s">
        <x:v>97</x:v>
      </x:c>
      <x:c r="C70" s="333" t="s">
        <x:v>92</x:v>
      </x:c>
      <x:c r="D70" s="135" t="s"/>
      <x:c r="E70" s="135" t="s"/>
      <x:c r="F70" s="342" t="s"/>
      <x:c r="G70" s="135" t="n">
        <x:v>34</x:v>
      </x:c>
      <x:c r="H70" s="135" t="n">
        <x:v>13</x:v>
      </x:c>
    </x:row>
    <x:row r="71" spans="1:13" customFormat="1" ht="16.2" customHeight="1" thickBot="1" x14ac:dyDescent="0.3">
      <x:c r="A71" s="123" t="s"/>
      <x:c r="B71" s="74" t="s"/>
      <x:c r="C71" s="333" t="s">
        <x:v>101</x:v>
      </x:c>
      <x:c r="D71" s="135" t="s"/>
      <x:c r="E71" s="135" t="s"/>
      <x:c r="F71" s="342" t="s"/>
      <x:c r="G71" s="135" t="n">
        <x:v>100</x:v>
      </x:c>
      <x:c r="H71" s="135" t="n">
        <x:v>100</x:v>
      </x:c>
    </x:row>
    <x:row r="72" spans="1:13" customFormat="1" ht="16.2" customHeight="1" thickBot="1" x14ac:dyDescent="0.3">
      <x:c r="A72" s="123" t="s"/>
      <x:c r="B72" s="70" t="s">
        <x:v>105</x:v>
      </x:c>
      <x:c r="C72" s="333" t="s">
        <x:v>92</x:v>
      </x:c>
      <x:c r="D72" s="135" t="s"/>
      <x:c r="E72" s="135" t="s"/>
      <x:c r="F72" s="342" t="s"/>
      <x:c r="G72" s="135" t="n">
        <x:v>374</x:v>
      </x:c>
      <x:c r="H72" s="135" t="n">
        <x:v>374</x:v>
      </x:c>
    </x:row>
    <x:row r="73" spans="1:13" customFormat="1" ht="16.2" customHeight="1" thickBot="1" x14ac:dyDescent="0.3">
      <x:c r="A73" s="123" t="s"/>
      <x:c r="B73" s="69" t="s"/>
      <x:c r="C73" s="333" t="s">
        <x:v>22</x:v>
      </x:c>
      <x:c r="D73" s="135" t="s"/>
      <x:c r="E73" s="135" t="s"/>
      <x:c r="F73" s="342" t="s"/>
      <x:c r="G73" s="135" t="n">
        <x:v>100</x:v>
      </x:c>
      <x:c r="H73" s="135" t="n">
        <x:v>100</x:v>
      </x:c>
    </x:row>
    <x:row r="74" spans="1:13" customFormat="1" ht="16.2" customHeight="1" thickBot="1" x14ac:dyDescent="0.3">
      <x:c r="A74" s="123" t="s"/>
      <x:c r="B74" s="68" t="s">
        <x:v>106</x:v>
      </x:c>
      <x:c r="C74" s="67" t="s"/>
      <x:c r="D74" s="67" t="s"/>
      <x:c r="E74" s="67" t="s"/>
      <x:c r="F74" s="67" t="s"/>
      <x:c r="G74" s="67" t="s"/>
      <x:c r="H74" s="66" t="s"/>
    </x:row>
    <x:row r="75" spans="1:13" customFormat="1" ht="16.2" customHeight="1" thickBot="1" x14ac:dyDescent="0.3">
      <x:c r="A75" s="123" t="s"/>
      <x:c r="B75" s="75" t="s">
        <x:v>107</x:v>
      </x:c>
      <x:c r="C75" s="333" t="s">
        <x:v>92</x:v>
      </x:c>
      <x:c r="D75" s="135" t="s"/>
      <x:c r="E75" s="135" t="s"/>
      <x:c r="F75" s="342" t="s"/>
      <x:c r="G75" s="135" t="n">
        <x:v>351</x:v>
      </x:c>
      <x:c r="H75" s="135" t="n">
        <x:v>374</x:v>
      </x:c>
    </x:row>
    <x:row r="76" spans="1:13" customFormat="1" ht="16.2" customHeight="1" thickBot="1" x14ac:dyDescent="0.3">
      <x:c r="A76" s="123" t="s"/>
      <x:c r="B76" s="74" t="s"/>
      <x:c r="C76" s="333" t="s">
        <x:v>108</x:v>
      </x:c>
      <x:c r="D76" s="135" t="s"/>
      <x:c r="E76" s="135" t="s"/>
      <x:c r="F76" s="342" t="s"/>
      <x:c r="G76" s="135" t="n">
        <x:v>93.9</x:v>
      </x:c>
      <x:c r="H76" s="135" t="n">
        <x:v>100</x:v>
      </x:c>
    </x:row>
    <x:row r="77" spans="1:13" customFormat="1" ht="16.2" customHeight="1" thickBot="1" x14ac:dyDescent="0.3">
      <x:c r="A77" s="123" t="s"/>
      <x:c r="B77" s="75" t="s">
        <x:v>109</x:v>
      </x:c>
      <x:c r="C77" s="333" t="s">
        <x:v>92</x:v>
      </x:c>
      <x:c r="D77" s="135" t="s"/>
      <x:c r="E77" s="135" t="s"/>
      <x:c r="F77" s="342" t="s"/>
      <x:c r="G77" s="135" t="n">
        <x:v>17</x:v>
      </x:c>
      <x:c r="H77" s="135" t="n">
        <x:v>17</x:v>
      </x:c>
    </x:row>
    <x:row r="78" spans="1:13" customFormat="1" ht="16.2" customHeight="1" thickBot="1" x14ac:dyDescent="0.3">
      <x:c r="A78" s="123" t="s"/>
      <x:c r="B78" s="74" t="s"/>
      <x:c r="C78" s="333" t="s">
        <x:v>108</x:v>
      </x:c>
      <x:c r="D78" s="135" t="s"/>
      <x:c r="E78" s="135" t="s"/>
      <x:c r="F78" s="342" t="s"/>
      <x:c r="G78" s="135" t="n">
        <x:v>4.5</x:v>
      </x:c>
      <x:c r="H78" s="147">
        <x:f>15/20</x:f>
      </x:c>
    </x:row>
    <x:row r="79" spans="1:13" customFormat="1" ht="16.2" customHeight="1" thickBot="1" x14ac:dyDescent="0.3">
      <x:c r="A79" s="123" t="s"/>
      <x:c r="B79" s="75" t="s">
        <x:v>110</x:v>
      </x:c>
      <x:c r="C79" s="333" t="s">
        <x:v>92</x:v>
      </x:c>
      <x:c r="D79" s="135" t="s"/>
      <x:c r="E79" s="135" t="s"/>
      <x:c r="F79" s="342" t="s"/>
      <x:c r="G79" s="135" t="n">
        <x:v>6</x:v>
      </x:c>
      <x:c r="H79" s="135" t="n">
        <x:v>6</x:v>
      </x:c>
    </x:row>
    <x:row r="80" spans="1:13" customFormat="1" ht="16.2" customHeight="1" thickBot="1" x14ac:dyDescent="0.3">
      <x:c r="A80" s="123" t="s"/>
      <x:c r="B80" s="74" t="s"/>
      <x:c r="C80" s="333" t="s">
        <x:v>108</x:v>
      </x:c>
      <x:c r="D80" s="135" t="s"/>
      <x:c r="E80" s="135" t="s"/>
      <x:c r="F80" s="342" t="s"/>
      <x:c r="G80" s="135" t="n">
        <x:v>1.6</x:v>
      </x:c>
      <x:c r="H80" s="135" t="n">
        <x:v>1.6</x:v>
      </x:c>
    </x:row>
    <x:row r="81" spans="1:13" customFormat="1" ht="16.2" customHeight="1" thickBot="1" x14ac:dyDescent="0.3">
      <x:c r="A81" s="123" t="s"/>
      <x:c r="B81" s="68" t="s">
        <x:v>111</x:v>
      </x:c>
      <x:c r="C81" s="67" t="s"/>
      <x:c r="D81" s="67" t="s"/>
      <x:c r="E81" s="67" t="s"/>
      <x:c r="F81" s="67" t="s"/>
      <x:c r="G81" s="67" t="s"/>
      <x:c r="H81" s="66" t="s"/>
    </x:row>
    <x:row r="82" spans="1:13" customFormat="1" ht="16.2" customHeight="1" thickBot="1" x14ac:dyDescent="0.3">
      <x:c r="A82" s="123" t="s"/>
      <x:c r="B82" s="75" t="s">
        <x:v>95</x:v>
      </x:c>
      <x:c r="C82" s="333" t="s">
        <x:v>92</x:v>
      </x:c>
      <x:c r="D82" s="135" t="s">
        <x:v>49</x:v>
      </x:c>
      <x:c r="E82" s="135" t="s"/>
      <x:c r="F82" s="342" t="s"/>
      <x:c r="G82" s="135" t="n">
        <x:v>80</x:v>
      </x:c>
      <x:c r="H82" s="136" t="n">
        <x:v>80</x:v>
      </x:c>
    </x:row>
    <x:row r="83" spans="1:13" customFormat="1" ht="16.2" customHeight="1" thickBot="1" x14ac:dyDescent="0.3">
      <x:c r="A83" s="123" t="s"/>
      <x:c r="B83" s="74" t="s"/>
      <x:c r="C83" s="340" t="s">
        <x:v>108</x:v>
      </x:c>
      <x:c r="D83" s="387" t="s"/>
      <x:c r="E83" s="387" t="s"/>
      <x:c r="F83" s="387" t="s"/>
      <x:c r="G83" s="388">
        <x:f>G82/G$75*100</x:f>
      </x:c>
      <x:c r="H83" s="389">
        <x:f>H82/H$75*100</x:f>
      </x:c>
    </x:row>
    <x:row r="84" spans="1:13" customFormat="1" ht="16.2" customHeight="1" thickBot="1" x14ac:dyDescent="0.3">
      <x:c r="A84" s="123" t="s"/>
      <x:c r="B84" s="75" t="s">
        <x:v>96</x:v>
      </x:c>
      <x:c r="C84" s="333" t="s">
        <x:v>92</x:v>
      </x:c>
      <x:c r="D84" s="135" t="s"/>
      <x:c r="E84" s="135" t="s"/>
      <x:c r="F84" s="342" t="s"/>
      <x:c r="G84" s="135" t="n">
        <x:v>172</x:v>
      </x:c>
      <x:c r="H84" s="136" t="n">
        <x:v>172</x:v>
      </x:c>
    </x:row>
    <x:row r="85" spans="1:13" customFormat="1" ht="16.2" customHeight="1" thickBot="1" x14ac:dyDescent="0.3">
      <x:c r="A85" s="123" t="s"/>
      <x:c r="B85" s="74" t="s"/>
      <x:c r="C85" s="340" t="s">
        <x:v>108</x:v>
      </x:c>
      <x:c r="D85" s="387" t="s"/>
      <x:c r="E85" s="387" t="s"/>
      <x:c r="F85" s="387" t="s"/>
      <x:c r="G85" s="388">
        <x:f>G84/G$75*100</x:f>
      </x:c>
      <x:c r="H85" s="389">
        <x:f>H84/H$75*100</x:f>
      </x:c>
    </x:row>
    <x:row r="86" spans="1:13" customFormat="1" ht="16.2" customHeight="1" thickBot="1" x14ac:dyDescent="0.3">
      <x:c r="A86" s="123" t="s"/>
      <x:c r="B86" s="75" t="s">
        <x:v>97</x:v>
      </x:c>
      <x:c r="C86" s="333" t="s">
        <x:v>92</x:v>
      </x:c>
      <x:c r="D86" s="135" t="s"/>
      <x:c r="E86" s="135" t="s"/>
      <x:c r="F86" s="342" t="s"/>
      <x:c r="G86" s="135" t="n">
        <x:v>122</x:v>
      </x:c>
      <x:c r="H86" s="136" t="n">
        <x:v>122</x:v>
      </x:c>
    </x:row>
    <x:row r="87" spans="1:13" customFormat="1" ht="16.2" customHeight="1" thickBot="1" x14ac:dyDescent="0.3">
      <x:c r="A87" s="123" t="s"/>
      <x:c r="B87" s="74" t="s"/>
      <x:c r="C87" s="340" t="s">
        <x:v>108</x:v>
      </x:c>
      <x:c r="D87" s="387" t="s"/>
      <x:c r="E87" s="387" t="s"/>
      <x:c r="F87" s="387" t="s"/>
      <x:c r="G87" s="388">
        <x:f>G86/G$75*100</x:f>
      </x:c>
      <x:c r="H87" s="389">
        <x:f>H86/H$75*100</x:f>
      </x:c>
    </x:row>
    <x:row r="88" spans="1:13" customFormat="1" ht="16.2" customHeight="1" thickBot="1" x14ac:dyDescent="0.3">
      <x:c r="A88" s="123" t="s"/>
      <x:c r="B88" s="70" t="s">
        <x:v>112</x:v>
      </x:c>
      <x:c r="C88" s="333" t="s">
        <x:v>92</x:v>
      </x:c>
      <x:c r="D88" s="135" t="s"/>
      <x:c r="E88" s="135" t="s"/>
      <x:c r="F88" s="342" t="s"/>
      <x:c r="G88" s="135" t="n">
        <x:v>20</x:v>
      </x:c>
      <x:c r="H88" s="136" t="n">
        <x:v>20</x:v>
      </x:c>
    </x:row>
    <x:row r="89" spans="1:13" customFormat="1" ht="16.2" customHeight="1" thickBot="1" x14ac:dyDescent="0.3">
      <x:c r="A89" s="123" t="s"/>
      <x:c r="B89" s="69" t="s"/>
      <x:c r="C89" s="333" t="s">
        <x:v>22</x:v>
      </x:c>
      <x:c r="D89" s="135" t="s"/>
      <x:c r="E89" s="135" t="s"/>
      <x:c r="F89" s="342" t="s"/>
      <x:c r="G89" s="135" t="n">
        <x:v>100</x:v>
      </x:c>
      <x:c r="H89" s="135" t="n">
        <x:v>100</x:v>
      </x:c>
    </x:row>
    <x:row r="90" spans="1:13" customFormat="1" ht="16.2" customHeight="1" thickBot="1" x14ac:dyDescent="0.3">
      <x:c r="A90" s="123" t="s"/>
      <x:c r="B90" s="68" t="s">
        <x:v>113</x:v>
      </x:c>
      <x:c r="C90" s="67" t="s"/>
      <x:c r="D90" s="67" t="s"/>
      <x:c r="E90" s="67" t="s"/>
      <x:c r="F90" s="67" t="s"/>
      <x:c r="G90" s="67" t="s"/>
      <x:c r="H90" s="66" t="s"/>
    </x:row>
    <x:row r="91" spans="1:13" customFormat="1" ht="16.2" customHeight="1" thickBot="1" x14ac:dyDescent="0.3">
      <x:c r="A91" s="123" t="s"/>
      <x:c r="B91" s="75" t="s">
        <x:v>95</x:v>
      </x:c>
      <x:c r="C91" s="333" t="s">
        <x:v>92</x:v>
      </x:c>
      <x:c r="D91" s="135" t="s"/>
      <x:c r="E91" s="135" t="s"/>
      <x:c r="F91" s="342" t="s"/>
      <x:c r="G91" s="135" t="n">
        <x:v>11</x:v>
      </x:c>
      <x:c r="H91" s="135" t="n">
        <x:v>13</x:v>
      </x:c>
    </x:row>
    <x:row r="92" spans="1:13" customFormat="1" ht="31.8" customHeight="1" thickBot="1" x14ac:dyDescent="0.3">
      <x:c r="A92" s="123" t="s"/>
      <x:c r="B92" s="74" t="s"/>
      <x:c r="C92" s="333" t="s">
        <x:v>93</x:v>
      </x:c>
      <x:c r="D92" s="135" t="s"/>
      <x:c r="E92" s="135" t="s"/>
      <x:c r="F92" s="342" t="s"/>
      <x:c r="G92" s="135" t="n">
        <x:v>100</x:v>
      </x:c>
      <x:c r="H92" s="135" t="n">
        <x:v>100</x:v>
      </x:c>
    </x:row>
    <x:row r="93" spans="1:13" customFormat="1" ht="16.2" customHeight="1" thickBot="1" x14ac:dyDescent="0.3">
      <x:c r="A93" s="123" t="s"/>
      <x:c r="B93" s="75" t="s">
        <x:v>96</x:v>
      </x:c>
      <x:c r="C93" s="333" t="s">
        <x:v>92</x:v>
      </x:c>
      <x:c r="D93" s="135" t="s"/>
      <x:c r="E93" s="135" t="s"/>
      <x:c r="F93" s="342" t="s"/>
      <x:c r="G93" s="135" t="n">
        <x:v>14</x:v>
      </x:c>
      <x:c r="H93" s="135" t="n">
        <x:v>12</x:v>
      </x:c>
    </x:row>
    <x:row r="94" spans="1:13" customFormat="1" ht="31.8" customHeight="1" thickBot="1" x14ac:dyDescent="0.3">
      <x:c r="A94" s="123" t="s"/>
      <x:c r="B94" s="74" t="s"/>
      <x:c r="C94" s="333" t="s">
        <x:v>93</x:v>
      </x:c>
      <x:c r="D94" s="135" t="s"/>
      <x:c r="E94" s="135" t="s"/>
      <x:c r="F94" s="342" t="s"/>
      <x:c r="G94" s="135" t="n">
        <x:v>100</x:v>
      </x:c>
      <x:c r="H94" s="135" t="n">
        <x:v>100</x:v>
      </x:c>
    </x:row>
    <x:row r="95" spans="1:13" customFormat="1" ht="16.2" customHeight="1" thickBot="1" x14ac:dyDescent="0.3">
      <x:c r="A95" s="123" t="s"/>
      <x:c r="B95" s="75" t="s">
        <x:v>97</x:v>
      </x:c>
      <x:c r="C95" s="333" t="s">
        <x:v>92</x:v>
      </x:c>
      <x:c r="D95" s="135" t="s"/>
      <x:c r="E95" s="135" t="s"/>
      <x:c r="F95" s="342" t="s"/>
      <x:c r="G95" s="135" t="n">
        <x:v>0</x:v>
      </x:c>
      <x:c r="H95" s="135" t="n">
        <x:v>1</x:v>
      </x:c>
    </x:row>
    <x:row r="96" spans="1:13" customFormat="1" ht="31.8" customHeight="1" thickBot="1" x14ac:dyDescent="0.3">
      <x:c r="A96" s="123" t="s"/>
      <x:c r="B96" s="74" t="s"/>
      <x:c r="C96" s="333" t="s">
        <x:v>93</x:v>
      </x:c>
      <x:c r="D96" s="135" t="s"/>
      <x:c r="E96" s="135" t="s"/>
      <x:c r="F96" s="342" t="s"/>
      <x:c r="G96" s="135" t="n">
        <x:v>0</x:v>
      </x:c>
      <x:c r="H96" s="135" t="n">
        <x:v>199</x:v>
      </x:c>
    </x:row>
    <x:row r="97" spans="1:13" customFormat="1" ht="16.2" customHeight="1" thickBot="1" x14ac:dyDescent="0.3">
      <x:c r="A97" s="123" t="s"/>
      <x:c r="B97" s="70" t="s">
        <x:v>114</x:v>
      </x:c>
      <x:c r="C97" s="333" t="s">
        <x:v>92</x:v>
      </x:c>
      <x:c r="D97" s="135" t="n">
        <x:v>813</x:v>
      </x:c>
      <x:c r="E97" s="135" t="s"/>
      <x:c r="F97" s="342" t="s"/>
      <x:c r="G97" s="135" t="n">
        <x:v>471</x:v>
      </x:c>
      <x:c r="H97" s="390" t="s"/>
    </x:row>
    <x:row r="98" spans="1:13" customFormat="1" ht="16.2" customHeight="1" thickBot="1" x14ac:dyDescent="0.3">
      <x:c r="A98" s="123" t="s"/>
      <x:c r="B98" s="69" t="s"/>
      <x:c r="C98" s="333" t="s">
        <x:v>22</x:v>
      </x:c>
      <x:c r="D98" s="135" t="n">
        <x:v>14.8</x:v>
      </x:c>
      <x:c r="E98" s="135" t="s"/>
      <x:c r="F98" s="342" t="s"/>
      <x:c r="G98" s="135" t="n">
        <x:v>13.45</x:v>
      </x:c>
      <x:c r="H98" s="390" t="s"/>
    </x:row>
    <x:row r="99" spans="1:13" customFormat="1" ht="16.2" customHeight="1" thickBot="1" x14ac:dyDescent="0.3">
      <x:c r="A99" s="123" t="s"/>
      <x:c r="B99" s="68" t="s">
        <x:v>115</x:v>
      </x:c>
      <x:c r="C99" s="67" t="s"/>
      <x:c r="D99" s="67" t="s"/>
      <x:c r="E99" s="67" t="s"/>
      <x:c r="F99" s="67" t="s"/>
      <x:c r="G99" s="67" t="s"/>
      <x:c r="H99" s="66" t="s"/>
    </x:row>
    <x:row r="100" spans="1:13" customFormat="1" ht="16.2" customHeight="1" thickBot="1" x14ac:dyDescent="0.3">
      <x:c r="A100" s="123" t="s"/>
      <x:c r="B100" s="75" t="s">
        <x:v>100</x:v>
      </x:c>
      <x:c r="C100" s="333" t="s">
        <x:v>92</x:v>
      </x:c>
      <x:c r="D100" s="342" t="s"/>
      <x:c r="E100" s="342" t="s"/>
      <x:c r="F100" s="342" t="s"/>
      <x:c r="G100" s="342" t="n">
        <x:v>25</x:v>
      </x:c>
      <x:c r="H100" s="135" t="n">
        <x:v>26</x:v>
      </x:c>
    </x:row>
    <x:row r="101" spans="1:13" customFormat="1" ht="16.2" customHeight="1" thickBot="1" x14ac:dyDescent="0.3">
      <x:c r="A101" s="123" t="s"/>
      <x:c r="B101" s="74" t="s"/>
      <x:c r="C101" s="333" t="s">
        <x:v>116</x:v>
      </x:c>
      <x:c r="D101" s="391" t="s"/>
      <x:c r="E101" s="391" t="s"/>
      <x:c r="F101" s="342" t="s"/>
      <x:c r="G101" s="342" t="n">
        <x:v>100</x:v>
      </x:c>
      <x:c r="H101" s="135" t="n">
        <x:v>100</x:v>
      </x:c>
    </x:row>
    <x:row r="102" spans="1:13" customFormat="1" ht="16.2" customHeight="1" thickBot="1" x14ac:dyDescent="0.3">
      <x:c r="A102" s="123" t="s"/>
      <x:c r="B102" s="75" t="s">
        <x:v>102</x:v>
      </x:c>
      <x:c r="C102" s="333" t="s">
        <x:v>92</x:v>
      </x:c>
      <x:c r="D102" s="342" t="s"/>
      <x:c r="E102" s="342" t="s"/>
      <x:c r="F102" s="342" t="s"/>
      <x:c r="G102" s="342" t="n">
        <x:v>102</x:v>
      </x:c>
      <x:c r="H102" s="135" t="n">
        <x:v>298</x:v>
      </x:c>
    </x:row>
    <x:row r="103" spans="1:13" customFormat="1" ht="16.2" customHeight="1" thickBot="1" x14ac:dyDescent="0.3">
      <x:c r="A103" s="123" t="s"/>
      <x:c r="B103" s="74" t="s"/>
      <x:c r="C103" s="333" t="s">
        <x:v>117</x:v>
      </x:c>
      <x:c r="D103" s="391" t="s"/>
      <x:c r="E103" s="391" t="s"/>
      <x:c r="F103" s="391" t="s"/>
      <x:c r="G103" s="342" t="n">
        <x:v>30</x:v>
      </x:c>
      <x:c r="H103" s="135" t="n">
        <x:v>83</x:v>
      </x:c>
    </x:row>
    <x:row r="104" spans="1:13" customFormat="1" ht="16.2" customHeight="1" thickBot="1" x14ac:dyDescent="0.3">
      <x:c r="A104" s="123" t="s"/>
      <x:c r="B104" s="75" t="s">
        <x:v>103</x:v>
      </x:c>
      <x:c r="C104" s="333" t="s">
        <x:v>92</x:v>
      </x:c>
      <x:c r="D104" s="342" t="s"/>
      <x:c r="E104" s="342" t="s"/>
      <x:c r="F104" s="342" t="s"/>
      <x:c r="G104" s="342" t="n">
        <x:v>344</x:v>
      </x:c>
      <x:c r="H104" s="136" t="n">
        <x:v>1288</x:v>
      </x:c>
    </x:row>
    <x:row r="105" spans="1:13" customFormat="1" ht="31.8" customHeight="1" thickBot="1" x14ac:dyDescent="0.3">
      <x:c r="A105" s="123" t="s"/>
      <x:c r="B105" s="74" t="s"/>
      <x:c r="C105" s="333" t="s">
        <x:v>118</x:v>
      </x:c>
      <x:c r="D105" s="342" t="s"/>
      <x:c r="E105" s="342" t="s"/>
      <x:c r="F105" s="342" t="s"/>
      <x:c r="G105" s="342" t="n">
        <x:v>9.8</x:v>
      </x:c>
      <x:c r="H105" s="135" t="n">
        <x:v>25</x:v>
      </x:c>
    </x:row>
    <x:row r="106" spans="1:13" customFormat="1" ht="16.2" customHeight="1" thickBot="1" x14ac:dyDescent="0.3">
      <x:c r="A106" s="123" t="s"/>
      <x:c r="B106" s="68" t="s">
        <x:v>119</x:v>
      </x:c>
      <x:c r="C106" s="67" t="s"/>
      <x:c r="D106" s="67" t="s"/>
      <x:c r="E106" s="67" t="s"/>
      <x:c r="F106" s="67" t="s"/>
      <x:c r="G106" s="67" t="s"/>
      <x:c r="H106" s="66" t="s"/>
    </x:row>
    <x:row r="107" spans="1:13" customFormat="1" ht="16.2" customHeight="1" thickBot="1" x14ac:dyDescent="0.3">
      <x:c r="A107" s="123" t="s"/>
      <x:c r="B107" s="75" t="s">
        <x:v>95</x:v>
      </x:c>
      <x:c r="C107" s="333" t="s">
        <x:v>92</x:v>
      </x:c>
      <x:c r="D107" s="342" t="s"/>
      <x:c r="E107" s="342" t="s"/>
      <x:c r="F107" s="342" t="s"/>
      <x:c r="G107" s="342" t="n">
        <x:v>303</x:v>
      </x:c>
      <x:c r="H107" s="135" t="n">
        <x:v>603</x:v>
      </x:c>
    </x:row>
    <x:row r="108" spans="1:13" customFormat="1" ht="16.2" customHeight="1" thickBot="1" x14ac:dyDescent="0.3">
      <x:c r="A108" s="123" t="s"/>
      <x:c r="B108" s="74" t="s"/>
      <x:c r="C108" s="333" t="s">
        <x:v>120</x:v>
      </x:c>
      <x:c r="D108" s="342" t="s"/>
      <x:c r="E108" s="342" t="s"/>
      <x:c r="F108" s="342" t="s"/>
      <x:c r="G108" s="342" t="n">
        <x:v>9.6</x:v>
      </x:c>
      <x:c r="H108" s="343" t="s"/>
    </x:row>
    <x:row r="109" spans="1:13" customFormat="1" ht="16.2" customHeight="1" thickBot="1" x14ac:dyDescent="0.3">
      <x:c r="A109" s="123" t="s"/>
      <x:c r="B109" s="75" t="s">
        <x:v>96</x:v>
      </x:c>
      <x:c r="C109" s="333" t="s">
        <x:v>92</x:v>
      </x:c>
      <x:c r="D109" s="342" t="s"/>
      <x:c r="E109" s="342" t="s"/>
      <x:c r="F109" s="342" t="s"/>
      <x:c r="G109" s="342" t="n">
        <x:v>41</x:v>
      </x:c>
      <x:c r="H109" s="135" t="n">
        <x:v>218</x:v>
      </x:c>
    </x:row>
    <x:row r="110" spans="1:13" customFormat="1" ht="16.2" customHeight="1" thickBot="1" x14ac:dyDescent="0.3">
      <x:c r="A110" s="123" t="s"/>
      <x:c r="B110" s="74" t="s"/>
      <x:c r="C110" s="333" t="s">
        <x:v>121</x:v>
      </x:c>
      <x:c r="D110" s="342" t="s"/>
      <x:c r="E110" s="342" t="s"/>
      <x:c r="F110" s="342" t="s"/>
      <x:c r="G110" s="342" t="n">
        <x:v>11.71</x:v>
      </x:c>
      <x:c r="H110" s="343" t="s"/>
    </x:row>
    <x:row r="111" spans="1:13" customFormat="1" ht="16.2" customHeight="1" thickBot="1" x14ac:dyDescent="0.3">
      <x:c r="A111" s="123" t="s"/>
      <x:c r="B111" s="75" t="s">
        <x:v>97</x:v>
      </x:c>
      <x:c r="C111" s="333" t="s">
        <x:v>92</x:v>
      </x:c>
      <x:c r="D111" s="342" t="s"/>
      <x:c r="E111" s="342" t="s"/>
      <x:c r="F111" s="342" t="s"/>
      <x:c r="G111" s="342" t="n">
        <x:v>0</x:v>
      </x:c>
      <x:c r="H111" s="135" t="n">
        <x:v>0</x:v>
      </x:c>
    </x:row>
    <x:row r="112" spans="1:13" customFormat="1" ht="31.8" customHeight="1" thickBot="1" x14ac:dyDescent="0.3">
      <x:c r="A112" s="123" t="s"/>
      <x:c r="B112" s="74" t="s"/>
      <x:c r="C112" s="333" t="s">
        <x:v>122</x:v>
      </x:c>
      <x:c r="D112" s="342" t="s"/>
      <x:c r="E112" s="342" t="s"/>
      <x:c r="F112" s="342" t="s"/>
      <x:c r="G112" s="342" t="n">
        <x:v>0</x:v>
      </x:c>
      <x:c r="H112" s="135" t="n">
        <x:v>0</x:v>
      </x:c>
    </x:row>
    <x:row r="113" spans="1:13" customFormat="1" ht="15.6" customHeight="1" thickBot="1" x14ac:dyDescent="0.3">
      <x:c r="A113" s="123" t="s"/>
      <x:c r="B113" s="374" t="s">
        <x:v>123</x:v>
      </x:c>
      <x:c r="C113" s="375" t="s"/>
      <x:c r="D113" s="375" t="s"/>
      <x:c r="E113" s="375" t="s"/>
      <x:c r="F113" s="375" t="s"/>
      <x:c r="G113" s="375" t="s"/>
      <x:c r="H113" s="376" t="s"/>
    </x:row>
    <x:row r="114" spans="1:13" customFormat="1" ht="16.2" customHeight="1" thickBot="1" x14ac:dyDescent="0.3">
      <x:c r="A114" s="123" t="s"/>
      <x:c r="B114" s="68" t="s">
        <x:v>124</x:v>
      </x:c>
      <x:c r="C114" s="67" t="s"/>
      <x:c r="D114" s="67" t="s"/>
      <x:c r="E114" s="67" t="s"/>
      <x:c r="F114" s="67" t="s"/>
      <x:c r="G114" s="67" t="s"/>
      <x:c r="H114" s="66" t="s"/>
    </x:row>
    <x:row r="115" spans="1:13" customFormat="1" ht="16.2" customHeight="1" thickBot="1" x14ac:dyDescent="0.3">
      <x:c r="A115" s="123" t="s"/>
      <x:c r="B115" s="162" t="s">
        <x:v>125</x:v>
      </x:c>
      <x:c r="C115" s="151" t="s">
        <x:v>126</x:v>
      </x:c>
      <x:c r="D115" s="342" t="s">
        <x:v>49</x:v>
      </x:c>
      <x:c r="E115" s="342" t="s"/>
      <x:c r="F115" s="342" t="s"/>
      <x:c r="G115" s="342" t="n">
        <x:v>100</x:v>
      </x:c>
      <x:c r="H115" s="135" t="n">
        <x:v>100</x:v>
      </x:c>
    </x:row>
    <x:row r="116" spans="1:13" customFormat="1" ht="47.4" customHeight="1" thickBot="1" x14ac:dyDescent="0.3">
      <x:c r="A116" s="123" t="s"/>
      <x:c r="B116" s="162" t="s">
        <x:v>107</x:v>
      </x:c>
      <x:c r="C116" s="139" t="s">
        <x:v>127</x:v>
      </x:c>
      <x:c r="D116" s="342" t="s"/>
      <x:c r="E116" s="342" t="s"/>
      <x:c r="F116" s="342" t="s"/>
      <x:c r="G116" s="342" t="n">
        <x:v>100</x:v>
      </x:c>
      <x:c r="H116" s="135" t="n">
        <x:v>100</x:v>
      </x:c>
    </x:row>
    <x:row r="117" spans="1:13" customFormat="1" ht="16.2" customHeight="1" thickBot="1" x14ac:dyDescent="0.3">
      <x:c r="A117" s="123" t="s"/>
      <x:c r="B117" s="162" t="s">
        <x:v>109</x:v>
      </x:c>
      <x:c r="C117" s="139" t="s">
        <x:v>128</x:v>
      </x:c>
      <x:c r="D117" s="342" t="s"/>
      <x:c r="E117" s="342" t="s"/>
      <x:c r="F117" s="342" t="s"/>
      <x:c r="G117" s="342" t="n">
        <x:v>82</x:v>
      </x:c>
      <x:c r="H117" s="135" t="n">
        <x:v>79</x:v>
      </x:c>
    </x:row>
    <x:row r="118" spans="1:13" customFormat="1" ht="16.2" customHeight="1" thickBot="1" x14ac:dyDescent="0.3">
      <x:c r="A118" s="123" t="s"/>
      <x:c r="B118" s="162" t="s">
        <x:v>110</x:v>
      </x:c>
      <x:c r="C118" s="139" t="s">
        <x:v>129</x:v>
      </x:c>
      <x:c r="D118" s="342" t="s"/>
      <x:c r="E118" s="342" t="s"/>
      <x:c r="F118" s="342" t="s"/>
      <x:c r="G118" s="342" t="n">
        <x:v>85</x:v>
      </x:c>
      <x:c r="H118" s="135" t="n">
        <x:v>75</x:v>
      </x:c>
    </x:row>
    <x:row r="119" spans="1:13" customFormat="1" ht="16.2" customHeight="1" thickBot="1" x14ac:dyDescent="0.3">
      <x:c r="A119" s="123" t="s"/>
      <x:c r="B119" s="68" t="s">
        <x:v>130</x:v>
      </x:c>
      <x:c r="C119" s="67" t="s"/>
      <x:c r="D119" s="67" t="s"/>
      <x:c r="E119" s="67" t="s"/>
      <x:c r="F119" s="67" t="s"/>
      <x:c r="G119" s="67" t="s"/>
      <x:c r="H119" s="66" t="s"/>
    </x:row>
    <x:row r="120" spans="1:13" customFormat="1" ht="16.2" customHeight="1" thickBot="1" x14ac:dyDescent="0.3">
      <x:c r="A120" s="123" t="s"/>
      <x:c r="B120" s="162" t="s">
        <x:v>125</x:v>
      </x:c>
      <x:c r="C120" s="333" t="s">
        <x:v>126</x:v>
      </x:c>
      <x:c r="D120" s="342" t="s"/>
      <x:c r="E120" s="342" t="s"/>
      <x:c r="F120" s="342" t="s"/>
      <x:c r="G120" s="342" t="n">
        <x:v>100</x:v>
      </x:c>
      <x:c r="H120" s="135" t="n">
        <x:v>100</x:v>
      </x:c>
    </x:row>
    <x:row r="121" spans="1:13" customFormat="1" ht="47.4" customHeight="1" thickBot="1" x14ac:dyDescent="0.3">
      <x:c r="A121" s="123" t="s"/>
      <x:c r="B121" s="162" t="s">
        <x:v>107</x:v>
      </x:c>
      <x:c r="C121" s="333" t="s">
        <x:v>127</x:v>
      </x:c>
      <x:c r="D121" s="342" t="s"/>
      <x:c r="E121" s="342" t="s"/>
      <x:c r="F121" s="342" t="s"/>
      <x:c r="G121" s="342" t="n">
        <x:v>100</x:v>
      </x:c>
      <x:c r="H121" s="135" t="n">
        <x:v>100</x:v>
      </x:c>
    </x:row>
    <x:row r="122" spans="1:13" customFormat="1" ht="16.2" customHeight="1" thickBot="1" x14ac:dyDescent="0.3">
      <x:c r="A122" s="123" t="s"/>
      <x:c r="B122" s="162" t="s">
        <x:v>109</x:v>
      </x:c>
      <x:c r="C122" s="333" t="s">
        <x:v>128</x:v>
      </x:c>
      <x:c r="D122" s="342" t="s">
        <x:v>49</x:v>
      </x:c>
      <x:c r="E122" s="342" t="s"/>
      <x:c r="F122" s="342" t="s"/>
      <x:c r="G122" s="342" t="n">
        <x:v>82</x:v>
      </x:c>
      <x:c r="H122" s="135" t="n">
        <x:v>79</x:v>
      </x:c>
    </x:row>
    <x:row r="123" spans="1:13" customFormat="1" ht="16.2" customHeight="1" thickBot="1" x14ac:dyDescent="0.3">
      <x:c r="A123" s="123" t="s"/>
      <x:c r="B123" s="162" t="s">
        <x:v>110</x:v>
      </x:c>
      <x:c r="C123" s="333" t="s">
        <x:v>129</x:v>
      </x:c>
      <x:c r="D123" s="342" t="s">
        <x:v>49</x:v>
      </x:c>
      <x:c r="E123" s="342" t="s"/>
      <x:c r="F123" s="342" t="s"/>
      <x:c r="G123" s="342" t="n">
        <x:v>85</x:v>
      </x:c>
      <x:c r="H123" s="135" t="n">
        <x:v>75</x:v>
      </x:c>
    </x:row>
    <x:row r="124" spans="1:13" customFormat="1" ht="16.2" customHeight="1" thickBot="1" x14ac:dyDescent="0.3">
      <x:c r="A124" s="123" t="s"/>
      <x:c r="B124" s="68" t="s">
        <x:v>131</x:v>
      </x:c>
      <x:c r="C124" s="67" t="s"/>
      <x:c r="D124" s="67" t="s"/>
      <x:c r="E124" s="67" t="s"/>
      <x:c r="F124" s="67" t="s"/>
      <x:c r="G124" s="67" t="s"/>
      <x:c r="H124" s="66" t="s"/>
    </x:row>
    <x:row r="125" spans="1:13" customFormat="1" ht="16.2" customHeight="1" thickBot="1" x14ac:dyDescent="0.3">
      <x:c r="A125" s="123" t="s"/>
      <x:c r="B125" s="162" t="s">
        <x:v>125</x:v>
      </x:c>
      <x:c r="C125" s="333" t="s">
        <x:v>126</x:v>
      </x:c>
      <x:c r="D125" s="342" t="s"/>
      <x:c r="E125" s="342" t="s"/>
      <x:c r="F125" s="342" t="s"/>
      <x:c r="G125" s="342" t="n">
        <x:v>100</x:v>
      </x:c>
      <x:c r="H125" s="135" t="n">
        <x:v>100</x:v>
      </x:c>
    </x:row>
    <x:row r="126" spans="1:13" customFormat="1" ht="47.4" customHeight="1" thickBot="1" x14ac:dyDescent="0.3">
      <x:c r="A126" s="123" t="s"/>
      <x:c r="B126" s="162" t="s">
        <x:v>107</x:v>
      </x:c>
      <x:c r="C126" s="333" t="s">
        <x:v>127</x:v>
      </x:c>
      <x:c r="D126" s="342" t="s"/>
      <x:c r="E126" s="342" t="s"/>
      <x:c r="F126" s="342" t="s"/>
      <x:c r="G126" s="342" t="n">
        <x:v>100</x:v>
      </x:c>
      <x:c r="H126" s="135" t="n">
        <x:v>50</x:v>
      </x:c>
    </x:row>
    <x:row r="127" spans="1:13" customFormat="1" ht="16.2" customHeight="1" thickBot="1" x14ac:dyDescent="0.3">
      <x:c r="A127" s="123" t="s"/>
      <x:c r="B127" s="162" t="s">
        <x:v>109</x:v>
      </x:c>
      <x:c r="C127" s="333" t="s">
        <x:v>128</x:v>
      </x:c>
      <x:c r="D127" s="342" t="s"/>
      <x:c r="E127" s="342" t="s"/>
      <x:c r="F127" s="342" t="s"/>
      <x:c r="G127" s="342" t="n">
        <x:v>60</x:v>
      </x:c>
      <x:c r="H127" s="135" t="n">
        <x:v>85</x:v>
      </x:c>
    </x:row>
    <x:row r="128" spans="1:13" customFormat="1" ht="16.2" customHeight="1" thickBot="1" x14ac:dyDescent="0.3">
      <x:c r="A128" s="122" t="s"/>
      <x:c r="B128" s="162" t="s">
        <x:v>110</x:v>
      </x:c>
      <x:c r="C128" s="333" t="s">
        <x:v>129</x:v>
      </x:c>
      <x:c r="D128" s="342" t="s"/>
      <x:c r="E128" s="342" t="s"/>
      <x:c r="F128" s="342" t="s"/>
      <x:c r="G128" s="342" t="s">
        <x:v>49</x:v>
      </x:c>
      <x:c r="H128" s="390" t="s">
        <x:v>49</x:v>
      </x:c>
    </x:row>
    <x:row r="129" spans="1:13" customFormat="1" ht="15.6" customHeight="1" thickBot="1" x14ac:dyDescent="0.3">
      <x:c r="A129" s="102" t="s">
        <x:v>132</x:v>
      </x:c>
      <x:c r="B129" s="374" t="s">
        <x:v>133</x:v>
      </x:c>
      <x:c r="C129" s="375" t="s"/>
      <x:c r="D129" s="375" t="s"/>
      <x:c r="E129" s="375" t="s"/>
      <x:c r="F129" s="375" t="s"/>
      <x:c r="G129" s="375" t="s"/>
      <x:c r="H129" s="376" t="s"/>
    </x:row>
    <x:row r="130" spans="1:13" customFormat="1" ht="16.2" customHeight="1" thickBot="1" x14ac:dyDescent="0.3">
      <x:c r="A130" s="101" t="s"/>
      <x:c r="B130" s="70" t="s">
        <x:v>134</x:v>
      </x:c>
      <x:c r="C130" s="333" t="s">
        <x:v>135</x:v>
      </x:c>
      <x:c r="D130" s="342" t="n">
        <x:v>0</x:v>
      </x:c>
      <x:c r="E130" s="342" t="s"/>
      <x:c r="F130" s="342" t="s"/>
      <x:c r="G130" s="342" t="n">
        <x:v>0</x:v>
      </x:c>
      <x:c r="H130" s="135" t="n">
        <x:v>0</x:v>
      </x:c>
    </x:row>
    <x:row r="131" spans="1:13" customFormat="1" ht="16.2" customHeight="1" thickBot="1" x14ac:dyDescent="0.3">
      <x:c r="A131" s="101" t="s"/>
      <x:c r="B131" s="69" t="s"/>
      <x:c r="C131" s="333" t="s">
        <x:v>136</x:v>
      </x:c>
      <x:c r="D131" s="342" t="s"/>
      <x:c r="E131" s="342" t="s"/>
      <x:c r="F131" s="342" t="s"/>
      <x:c r="G131" s="342" t="n">
        <x:v>0</x:v>
      </x:c>
      <x:c r="H131" s="135" t="n">
        <x:v>0</x:v>
      </x:c>
    </x:row>
    <x:row r="132" spans="1:13" customFormat="1" ht="16.2" customHeight="1" thickBot="1" x14ac:dyDescent="0.3">
      <x:c r="A132" s="100" t="s"/>
      <x:c r="B132" s="149" t="s">
        <x:v>137</x:v>
      </x:c>
      <x:c r="C132" s="333" t="s">
        <x:v>136</x:v>
      </x:c>
      <x:c r="D132" s="342" t="s"/>
      <x:c r="E132" s="342" t="s"/>
      <x:c r="F132" s="342" t="s"/>
      <x:c r="G132" s="342" t="n">
        <x:v>0</x:v>
      </x:c>
      <x:c r="H132" s="135" t="n">
        <x:v>0</x:v>
      </x:c>
    </x:row>
    <x:row r="133" spans="1:13" customFormat="1" ht="15.6" customHeight="1" thickBot="1" x14ac:dyDescent="0.3">
      <x:c r="A133" s="102" t="s">
        <x:v>138</x:v>
      </x:c>
      <x:c r="B133" s="374" t="s">
        <x:v>139</x:v>
      </x:c>
      <x:c r="C133" s="375" t="s"/>
      <x:c r="D133" s="375" t="s"/>
      <x:c r="E133" s="375" t="s"/>
      <x:c r="F133" s="375" t="s"/>
      <x:c r="G133" s="375" t="s"/>
      <x:c r="H133" s="376" t="s"/>
    </x:row>
    <x:row r="134" spans="1:13" customFormat="1" ht="16.2" customHeight="1" thickBot="1" x14ac:dyDescent="0.3">
      <x:c r="A134" s="101" t="s"/>
      <x:c r="B134" s="149" t="s">
        <x:v>140</x:v>
      </x:c>
      <x:c r="C134" s="340" t="s">
        <x:v>141</x:v>
      </x:c>
      <x:c r="D134" s="387" t="s"/>
      <x:c r="E134" s="387" t="s"/>
      <x:c r="F134" s="387" t="s"/>
      <x:c r="G134" s="387">
        <x:f>SUM(G135:G138)</x:f>
      </x:c>
      <x:c r="H134" s="392">
        <x:f>SUM(H135:H138)</x:f>
      </x:c>
    </x:row>
    <x:row r="135" spans="1:13" customFormat="1" ht="16.2" customHeight="1" thickBot="1" x14ac:dyDescent="0.3">
      <x:c r="A135" s="101" t="s"/>
      <x:c r="B135" s="162" t="s">
        <x:v>142</x:v>
      </x:c>
      <x:c r="C135" s="333" t="s">
        <x:v>141</x:v>
      </x:c>
      <x:c r="D135" s="163" t="s"/>
      <x:c r="E135" s="135" t="s"/>
      <x:c r="F135" s="342" t="s"/>
      <x:c r="G135" s="135" t="n">
        <x:v>5</x:v>
      </x:c>
      <x:c r="H135" s="135" t="n">
        <x:v>1</x:v>
      </x:c>
    </x:row>
    <x:row r="136" spans="1:13" customFormat="1" ht="16.2" customHeight="1" thickBot="1" x14ac:dyDescent="0.3">
      <x:c r="A136" s="101" t="s"/>
      <x:c r="B136" s="162" t="s">
        <x:v>143</x:v>
      </x:c>
      <x:c r="C136" s="333" t="s">
        <x:v>141</x:v>
      </x:c>
      <x:c r="D136" s="135" t="s"/>
      <x:c r="E136" s="135" t="s"/>
      <x:c r="F136" s="342" t="s"/>
      <x:c r="G136" s="135" t="n">
        <x:v>2</x:v>
      </x:c>
      <x:c r="H136" s="135" t="n">
        <x:v>1</x:v>
      </x:c>
    </x:row>
    <x:row r="137" spans="1:13" customFormat="1" ht="16.2" customHeight="1" thickBot="1" x14ac:dyDescent="0.3">
      <x:c r="A137" s="101" t="s"/>
      <x:c r="B137" s="162" t="s">
        <x:v>144</x:v>
      </x:c>
      <x:c r="C137" s="333" t="s">
        <x:v>141</x:v>
      </x:c>
      <x:c r="D137" s="135" t="s"/>
      <x:c r="E137" s="135" t="s"/>
      <x:c r="F137" s="342" t="s"/>
      <x:c r="G137" s="135" t="n">
        <x:v>3</x:v>
      </x:c>
      <x:c r="H137" s="135" t="n">
        <x:v>3</x:v>
      </x:c>
    </x:row>
    <x:row r="138" spans="1:13" customFormat="1" ht="16.2" customHeight="1" thickBot="1" x14ac:dyDescent="0.3">
      <x:c r="A138" s="101" t="s"/>
      <x:c r="B138" s="162" t="s">
        <x:v>145</x:v>
      </x:c>
      <x:c r="C138" s="333" t="s">
        <x:v>141</x:v>
      </x:c>
      <x:c r="D138" s="135" t="s"/>
      <x:c r="E138" s="135" t="s"/>
      <x:c r="F138" s="342" t="s"/>
      <x:c r="G138" s="135" t="n">
        <x:v>0</x:v>
      </x:c>
      <x:c r="H138" s="135" t="n">
        <x:v>0</x:v>
      </x:c>
    </x:row>
    <x:row r="139" spans="1:13" customFormat="1" ht="16.2" customHeight="1" thickBot="1" x14ac:dyDescent="0.3">
      <x:c r="A139" s="101" t="s"/>
      <x:c r="B139" s="149" t="s">
        <x:v>146</x:v>
      </x:c>
      <x:c r="C139" s="333" t="s">
        <x:v>141</x:v>
      </x:c>
      <x:c r="D139" s="387" t="s"/>
      <x:c r="E139" s="387" t="s"/>
      <x:c r="F139" s="387" t="s"/>
      <x:c r="G139" s="387">
        <x:f>SUM(G140:G143)</x:f>
      </x:c>
      <x:c r="H139" s="392">
        <x:f>SUM(H140:H143)</x:f>
      </x:c>
    </x:row>
    <x:row r="140" spans="1:13" customFormat="1" ht="16.2" customHeight="1" thickBot="1" x14ac:dyDescent="0.3">
      <x:c r="A140" s="101" t="s"/>
      <x:c r="B140" s="162" t="s">
        <x:v>142</x:v>
      </x:c>
      <x:c r="C140" s="333" t="s">
        <x:v>141</x:v>
      </x:c>
      <x:c r="D140" s="135" t="s"/>
      <x:c r="E140" s="135" t="s"/>
      <x:c r="F140" s="342" t="s"/>
      <x:c r="G140" s="135" t="n">
        <x:v>3</x:v>
      </x:c>
      <x:c r="H140" s="135" t="n">
        <x:v>1</x:v>
      </x:c>
    </x:row>
    <x:row r="141" spans="1:13" customFormat="1" ht="16.2" customHeight="1" thickBot="1" x14ac:dyDescent="0.3">
      <x:c r="A141" s="101" t="s"/>
      <x:c r="B141" s="162" t="s">
        <x:v>143</x:v>
      </x:c>
      <x:c r="C141" s="333" t="s">
        <x:v>141</x:v>
      </x:c>
      <x:c r="D141" s="135" t="s"/>
      <x:c r="E141" s="135" t="s"/>
      <x:c r="F141" s="342" t="s"/>
      <x:c r="G141" s="135" t="n">
        <x:v>0</x:v>
      </x:c>
      <x:c r="H141" s="135" t="n">
        <x:v>1</x:v>
      </x:c>
    </x:row>
    <x:row r="142" spans="1:13" customFormat="1" ht="16.2" customHeight="1" thickBot="1" x14ac:dyDescent="0.3">
      <x:c r="A142" s="101" t="s"/>
      <x:c r="B142" s="162" t="s">
        <x:v>144</x:v>
      </x:c>
      <x:c r="C142" s="333" t="s">
        <x:v>141</x:v>
      </x:c>
      <x:c r="D142" s="135" t="s"/>
      <x:c r="E142" s="135" t="s"/>
      <x:c r="F142" s="342" t="s"/>
      <x:c r="G142" s="135" t="n">
        <x:v>0</x:v>
      </x:c>
      <x:c r="H142" s="135" t="n">
        <x:v>3</x:v>
      </x:c>
    </x:row>
    <x:row r="143" spans="1:13" customFormat="1" ht="16.2" customHeight="1" thickBot="1" x14ac:dyDescent="0.3">
      <x:c r="A143" s="101" t="s"/>
      <x:c r="B143" s="162" t="s">
        <x:v>147</x:v>
      </x:c>
      <x:c r="C143" s="333" t="s">
        <x:v>141</x:v>
      </x:c>
      <x:c r="D143" s="135" t="s"/>
      <x:c r="E143" s="135" t="s"/>
      <x:c r="F143" s="342" t="s"/>
      <x:c r="G143" s="135" t="n">
        <x:v>0</x:v>
      </x:c>
      <x:c r="H143" s="135" t="n">
        <x:v>0</x:v>
      </x:c>
    </x:row>
    <x:row r="144" spans="1:13" customFormat="1" ht="16.2" customHeight="1" thickBot="1" x14ac:dyDescent="0.3">
      <x:c r="A144" s="101" t="s"/>
      <x:c r="B144" s="149" t="s">
        <x:v>148</x:v>
      </x:c>
      <x:c r="C144" s="333" t="s">
        <x:v>141</x:v>
      </x:c>
      <x:c r="D144" s="387" t="s"/>
      <x:c r="E144" s="387" t="s"/>
      <x:c r="F144" s="387" t="s"/>
      <x:c r="G144" s="387">
        <x:f>SUM(G145:G148)</x:f>
      </x:c>
      <x:c r="H144" s="392">
        <x:f>SUM(H145:H148)</x:f>
      </x:c>
    </x:row>
    <x:row r="145" spans="1:13" customFormat="1" ht="16.2" customHeight="1" thickBot="1" x14ac:dyDescent="0.3">
      <x:c r="A145" s="101" t="s"/>
      <x:c r="B145" s="162" t="s">
        <x:v>142</x:v>
      </x:c>
      <x:c r="C145" s="333" t="s">
        <x:v>141</x:v>
      </x:c>
      <x:c r="D145" s="135" t="s"/>
      <x:c r="E145" s="135" t="s"/>
      <x:c r="F145" s="342" t="s"/>
      <x:c r="G145" s="135" t="n">
        <x:v>2</x:v>
      </x:c>
      <x:c r="H145" s="135" t="n">
        <x:v>1</x:v>
      </x:c>
    </x:row>
    <x:row r="146" spans="1:13" customFormat="1" ht="16.2" customHeight="1" thickBot="1" x14ac:dyDescent="0.3">
      <x:c r="A146" s="101" t="s"/>
      <x:c r="B146" s="162" t="s">
        <x:v>143</x:v>
      </x:c>
      <x:c r="C146" s="333" t="s">
        <x:v>141</x:v>
      </x:c>
      <x:c r="D146" s="135" t="s"/>
      <x:c r="E146" s="135" t="s"/>
      <x:c r="F146" s="342" t="s"/>
      <x:c r="G146" s="135" t="n">
        <x:v>0</x:v>
      </x:c>
      <x:c r="H146" s="135" t="n">
        <x:v>0</x:v>
      </x:c>
    </x:row>
    <x:row r="147" spans="1:13" customFormat="1" ht="16.2" customHeight="1" thickBot="1" x14ac:dyDescent="0.3">
      <x:c r="A147" s="101" t="s"/>
      <x:c r="B147" s="162" t="s">
        <x:v>144</x:v>
      </x:c>
      <x:c r="C147" s="333" t="s">
        <x:v>141</x:v>
      </x:c>
      <x:c r="D147" s="135" t="s"/>
      <x:c r="E147" s="135" t="s"/>
      <x:c r="F147" s="342" t="s"/>
      <x:c r="G147" s="135" t="n">
        <x:v>3</x:v>
      </x:c>
      <x:c r="H147" s="135" t="n">
        <x:v>3</x:v>
      </x:c>
    </x:row>
    <x:row r="148" spans="1:13" customFormat="1" ht="16.2" customHeight="1" thickBot="1" x14ac:dyDescent="0.3">
      <x:c r="A148" s="100" t="s"/>
      <x:c r="B148" s="162" t="s">
        <x:v>147</x:v>
      </x:c>
      <x:c r="C148" s="333" t="s">
        <x:v>141</x:v>
      </x:c>
      <x:c r="D148" s="135" t="s"/>
      <x:c r="E148" s="135" t="s"/>
      <x:c r="F148" s="342" t="s"/>
      <x:c r="G148" s="135" t="n">
        <x:v>0</x:v>
      </x:c>
      <x:c r="H148" s="135" t="n">
        <x:v>0</x:v>
      </x:c>
    </x:row>
    <x:row r="149" spans="1:13" customFormat="1" ht="15.6" customHeight="1" thickBot="1" x14ac:dyDescent="0.3">
      <x:c r="A149" s="102" t="s">
        <x:v>149</x:v>
      </x:c>
      <x:c r="B149" s="374" t="s">
        <x:v>150</x:v>
      </x:c>
      <x:c r="C149" s="375" t="s"/>
      <x:c r="D149" s="375" t="s"/>
      <x:c r="E149" s="375" t="s"/>
      <x:c r="F149" s="375" t="s"/>
      <x:c r="G149" s="375" t="s"/>
      <x:c r="H149" s="376" t="s"/>
    </x:row>
    <x:row r="150" spans="1:13" customFormat="1" ht="16.2" customHeight="1" thickBot="1" x14ac:dyDescent="0.3">
      <x:c r="A150" s="101" t="s"/>
      <x:c r="B150" s="153" t="s">
        <x:v>151</x:v>
      </x:c>
      <x:c r="C150" s="333" t="s">
        <x:v>141</x:v>
      </x:c>
      <x:c r="D150" s="135" t="s"/>
      <x:c r="E150" s="135" t="s"/>
      <x:c r="F150" s="342" t="s"/>
      <x:c r="G150" s="135" t="n">
        <x:v>0</x:v>
      </x:c>
      <x:c r="H150" s="135" t="n">
        <x:v>0</x:v>
      </x:c>
    </x:row>
    <x:row r="151" spans="1:13" customFormat="1" ht="16.2" customHeight="1" thickBot="1" x14ac:dyDescent="0.3">
      <x:c r="A151" s="101" t="s"/>
      <x:c r="B151" s="153" t="s">
        <x:v>152</x:v>
      </x:c>
      <x:c r="C151" s="333" t="s">
        <x:v>63</x:v>
      </x:c>
      <x:c r="D151" s="135" t="s"/>
      <x:c r="E151" s="135" t="s"/>
      <x:c r="F151" s="342" t="s"/>
      <x:c r="G151" s="135" t="n">
        <x:v>0</x:v>
      </x:c>
      <x:c r="H151" s="135" t="n">
        <x:v>0</x:v>
      </x:c>
    </x:row>
    <x:row r="152" spans="1:13" customFormat="1" ht="16.2" customHeight="1" thickBot="1" x14ac:dyDescent="0.3">
      <x:c r="A152" s="101" t="s"/>
      <x:c r="B152" s="63" t="s">
        <x:v>153</x:v>
      </x:c>
      <x:c r="C152" s="62" t="s"/>
      <x:c r="D152" s="62" t="s"/>
      <x:c r="E152" s="62" t="s"/>
      <x:c r="F152" s="62" t="s"/>
      <x:c r="G152" s="62" t="s"/>
      <x:c r="H152" s="61" t="s"/>
    </x:row>
    <x:row r="153" spans="1:13" customFormat="1" ht="16.2" customHeight="1" thickBot="1" x14ac:dyDescent="0.3">
      <x:c r="A153" s="101" t="s"/>
      <x:c r="B153" s="164" t="s">
        <x:v>154</x:v>
      </x:c>
      <x:c r="C153" s="333" t="s">
        <x:v>141</x:v>
      </x:c>
      <x:c r="D153" s="135" t="s"/>
      <x:c r="E153" s="135" t="s"/>
      <x:c r="F153" s="342" t="s"/>
      <x:c r="G153" s="135" t="n">
        <x:v>0</x:v>
      </x:c>
      <x:c r="H153" s="135" t="n">
        <x:v>0</x:v>
      </x:c>
    </x:row>
    <x:row r="154" spans="1:13" customFormat="1" ht="16.2" customHeight="1" thickBot="1" x14ac:dyDescent="0.3">
      <x:c r="A154" s="101" t="s"/>
      <x:c r="B154" s="164" t="s">
        <x:v>155</x:v>
      </x:c>
      <x:c r="C154" s="333" t="s">
        <x:v>63</x:v>
      </x:c>
      <x:c r="D154" s="135" t="s"/>
      <x:c r="E154" s="135" t="s"/>
      <x:c r="F154" s="342" t="s"/>
      <x:c r="G154" s="135" t="n">
        <x:v>0</x:v>
      </x:c>
      <x:c r="H154" s="135" t="n">
        <x:v>0</x:v>
      </x:c>
    </x:row>
    <x:row r="155" spans="1:13" customFormat="1" ht="16.2" customHeight="1" thickBot="1" x14ac:dyDescent="0.3">
      <x:c r="A155" s="101" t="s"/>
      <x:c r="B155" s="63" t="s">
        <x:v>156</x:v>
      </x:c>
      <x:c r="C155" s="62" t="s"/>
      <x:c r="D155" s="62" t="s"/>
      <x:c r="E155" s="62" t="s"/>
      <x:c r="F155" s="62" t="s"/>
      <x:c r="G155" s="62" t="s"/>
      <x:c r="H155" s="61" t="s"/>
    </x:row>
    <x:row r="156" spans="1:13" customFormat="1" ht="16.2" customHeight="1" thickBot="1" x14ac:dyDescent="0.3">
      <x:c r="A156" s="101" t="s"/>
      <x:c r="B156" s="164" t="s">
        <x:v>154</x:v>
      </x:c>
      <x:c r="C156" s="333" t="s">
        <x:v>141</x:v>
      </x:c>
      <x:c r="D156" s="135" t="s"/>
      <x:c r="E156" s="135" t="s"/>
      <x:c r="F156" s="342" t="s"/>
      <x:c r="G156" s="135" t="n">
        <x:v>0</x:v>
      </x:c>
      <x:c r="H156" s="135" t="n">
        <x:v>0</x:v>
      </x:c>
    </x:row>
    <x:row r="157" spans="1:13" customFormat="1" ht="16.2" customHeight="1" thickBot="1" x14ac:dyDescent="0.3">
      <x:c r="A157" s="101" t="s"/>
      <x:c r="B157" s="63" t="s">
        <x:v>157</x:v>
      </x:c>
      <x:c r="C157" s="62" t="s"/>
      <x:c r="D157" s="62" t="s"/>
      <x:c r="E157" s="62" t="s"/>
      <x:c r="F157" s="62" t="s"/>
      <x:c r="G157" s="62" t="s"/>
      <x:c r="H157" s="61" t="s"/>
    </x:row>
    <x:row r="158" spans="1:13" customFormat="1" ht="16.2" customHeight="1" thickBot="1" x14ac:dyDescent="0.3">
      <x:c r="A158" s="100" t="s"/>
      <x:c r="B158" s="164" t="s">
        <x:v>154</x:v>
      </x:c>
      <x:c r="C158" s="333" t="s">
        <x:v>141</x:v>
      </x:c>
      <x:c r="D158" s="135" t="s"/>
      <x:c r="E158" s="135" t="s"/>
      <x:c r="F158" s="342" t="s"/>
      <x:c r="G158" s="135" t="n">
        <x:v>0</x:v>
      </x:c>
      <x:c r="H158" s="135" t="n">
        <x:v>0</x:v>
      </x:c>
    </x:row>
    <x:row r="159" spans="1:13" customFormat="1" ht="16.2" customHeight="1" thickBot="1" x14ac:dyDescent="0.3">
      <x:c r="A159" s="122" t="s"/>
      <x:c r="B159" s="374" t="s">
        <x:v>158</x:v>
      </x:c>
      <x:c r="C159" s="375" t="s"/>
      <x:c r="D159" s="375" t="s"/>
      <x:c r="E159" s="375" t="s"/>
      <x:c r="F159" s="375" t="s"/>
      <x:c r="G159" s="375" t="s"/>
      <x:c r="H159" s="376" t="s"/>
    </x:row>
    <x:row r="160" spans="1:13" customFormat="1" ht="16.2" customHeight="1" thickBot="1" x14ac:dyDescent="0.3">
      <x:c r="A160" s="122" t="s">
        <x:v>159</x:v>
      </x:c>
      <x:c r="B160" s="149" t="s">
        <x:v>160</x:v>
      </x:c>
      <x:c r="C160" s="333" t="s">
        <x:v>161</x:v>
      </x:c>
      <x:c r="D160" s="165" t="s"/>
      <x:c r="E160" s="165" t="s"/>
      <x:c r="F160" s="165" t="s"/>
      <x:c r="G160" s="41" t="n">
        <x:v>100</x:v>
      </x:c>
      <x:c r="H160" s="343" t="s"/>
    </x:row>
    <x:row r="161" spans="1:13" customFormat="1" ht="16.2" customHeight="1" thickBot="1" x14ac:dyDescent="0.3">
      <x:c r="A161" s="122" t="s">
        <x:v>162</x:v>
      </x:c>
      <x:c r="B161" s="149" t="s">
        <x:v>163</x:v>
      </x:c>
      <x:c r="C161" s="333" t="s">
        <x:v>161</x:v>
      </x:c>
      <x:c r="D161" s="167" t="s"/>
      <x:c r="E161" s="167" t="s"/>
      <x:c r="F161" s="167" t="s"/>
      <x:c r="G161" s="135" t="n">
        <x:v>3</x:v>
      </x:c>
      <x:c r="H161" s="343" t="s"/>
    </x:row>
    <x:row r="162" spans="1:13" customFormat="1" ht="15.6" customHeight="1" thickBot="1" x14ac:dyDescent="0.3">
      <x:c r="A162" s="371" t="s">
        <x:v>164</x:v>
      </x:c>
      <x:c r="B162" s="372" t="s"/>
      <x:c r="C162" s="372" t="s"/>
      <x:c r="D162" s="372" t="s"/>
      <x:c r="E162" s="372" t="s"/>
      <x:c r="F162" s="372" t="s"/>
      <x:c r="G162" s="372" t="s"/>
      <x:c r="H162" s="373" t="s"/>
    </x:row>
    <x:row r="163" spans="1:13" customFormat="1" ht="15.6" customHeight="1" thickBot="1" x14ac:dyDescent="0.3">
      <x:c r="A163" s="124" t="s">
        <x:v>42</x:v>
      </x:c>
      <x:c r="B163" s="371" t="s">
        <x:v>165</x:v>
      </x:c>
      <x:c r="C163" s="372" t="s"/>
      <x:c r="D163" s="372" t="s"/>
      <x:c r="E163" s="372" t="s"/>
      <x:c r="F163" s="372" t="s"/>
      <x:c r="G163" s="372" t="s"/>
      <x:c r="H163" s="373" t="s"/>
    </x:row>
    <x:row r="164" spans="1:13" customFormat="1" ht="16.2" customHeight="1" thickBot="1" x14ac:dyDescent="0.3">
      <x:c r="A164" s="123" t="s"/>
      <x:c r="B164" s="148" t="s">
        <x:v>166</x:v>
      </x:c>
      <x:c r="C164" s="333" t="s">
        <x:v>10</x:v>
      </x:c>
      <x:c r="D164" s="135" t="s"/>
      <x:c r="E164" s="134" t="s"/>
      <x:c r="F164" s="393" t="s"/>
      <x:c r="G164" s="134" t="s"/>
      <x:c r="H164" s="146">
        <x:f>H165+H167+H169</x:f>
      </x:c>
    </x:row>
    <x:row r="165" spans="1:13" customFormat="1" ht="16.2" customHeight="1" thickBot="1" x14ac:dyDescent="0.3">
      <x:c r="A165" s="123" t="s"/>
      <x:c r="B165" s="75" t="s">
        <x:v>167</x:v>
      </x:c>
      <x:c r="C165" s="333" t="s">
        <x:v>10</x:v>
      </x:c>
      <x:c r="D165" s="135" t="s"/>
      <x:c r="E165" s="134" t="s"/>
      <x:c r="F165" s="134" t="s"/>
      <x:c r="G165" s="134" t="s"/>
      <x:c r="H165" s="146">
        <x:f>33209043.8/10^6</x:f>
      </x:c>
    </x:row>
    <x:row r="166" spans="1:13" customFormat="1" ht="16.2" customHeight="1" thickBot="1" x14ac:dyDescent="0.3">
      <x:c r="A166" s="123" t="s"/>
      <x:c r="B166" s="74" t="s"/>
      <x:c r="C166" s="333" t="s">
        <x:v>168</x:v>
      </x:c>
      <x:c r="D166" s="135" t="s"/>
      <x:c r="E166" s="134" t="s"/>
      <x:c r="F166" s="134" t="s"/>
      <x:c r="G166" s="135" t="s"/>
      <x:c r="H166" s="146">
        <x:f>H165/$H$164*100</x:f>
      </x:c>
    </x:row>
    <x:row r="167" spans="1:13" customFormat="1" ht="16.2" customHeight="1" thickBot="1" x14ac:dyDescent="0.3">
      <x:c r="A167" s="123" t="s"/>
      <x:c r="B167" s="75" t="s">
        <x:v>18</x:v>
      </x:c>
      <x:c r="C167" s="333" t="s">
        <x:v>10</x:v>
      </x:c>
      <x:c r="D167" s="135" t="s"/>
      <x:c r="E167" s="135" t="s"/>
      <x:c r="F167" s="135" t="s"/>
      <x:c r="G167" s="134" t="s"/>
      <x:c r="H167" s="146">
        <x:f>164108009.54/10^6</x:f>
      </x:c>
    </x:row>
    <x:row r="168" spans="1:13" customFormat="1" ht="16.2" customHeight="1" thickBot="1" x14ac:dyDescent="0.3">
      <x:c r="A168" s="123" t="s"/>
      <x:c r="B168" s="74" t="s"/>
      <x:c r="C168" s="333" t="s">
        <x:v>168</x:v>
      </x:c>
      <x:c r="D168" s="135" t="s"/>
      <x:c r="E168" s="135" t="s"/>
      <x:c r="F168" s="135" t="s"/>
      <x:c r="G168" s="135" t="s"/>
      <x:c r="H168" s="146">
        <x:f>H167/$H$164*100</x:f>
      </x:c>
    </x:row>
    <x:row r="169" spans="1:13" customFormat="1" ht="16.2" customHeight="1" thickBot="1" x14ac:dyDescent="0.3">
      <x:c r="A169" s="123" t="s"/>
      <x:c r="B169" s="75" t="s">
        <x:v>169</x:v>
      </x:c>
      <x:c r="C169" s="333" t="s">
        <x:v>10</x:v>
      </x:c>
      <x:c r="D169" s="135" t="s"/>
      <x:c r="E169" s="134" t="s"/>
      <x:c r="F169" s="134" t="s"/>
      <x:c r="G169" s="134" t="s"/>
      <x:c r="H169" s="146">
        <x:f>288037.38/10^6</x:f>
      </x:c>
    </x:row>
    <x:row r="170" spans="1:13" customFormat="1" ht="16.2" customHeight="1" thickBot="1" x14ac:dyDescent="0.3">
      <x:c r="A170" s="123" t="s"/>
      <x:c r="B170" s="74" t="s"/>
      <x:c r="C170" s="333" t="s">
        <x:v>168</x:v>
      </x:c>
      <x:c r="D170" s="135" t="s"/>
      <x:c r="E170" s="134" t="s"/>
      <x:c r="F170" s="134" t="s"/>
      <x:c r="G170" s="135" t="s"/>
      <x:c r="H170" s="146">
        <x:f>H169/$H$164*100</x:f>
      </x:c>
    </x:row>
    <x:row r="171" spans="1:13" customFormat="1" ht="15.6" customHeight="1" thickBot="1" x14ac:dyDescent="0.3">
      <x:c r="A171" s="123" t="s"/>
      <x:c r="B171" s="374" t="s">
        <x:v>170</x:v>
      </x:c>
      <x:c r="C171" s="375" t="s"/>
      <x:c r="D171" s="375" t="s"/>
      <x:c r="E171" s="375" t="s"/>
      <x:c r="F171" s="375" t="s"/>
      <x:c r="G171" s="375" t="s"/>
      <x:c r="H171" s="376" t="s"/>
    </x:row>
    <x:row r="172" spans="1:13" customFormat="1" ht="16.2" customHeight="1" thickBot="1" x14ac:dyDescent="0.3">
      <x:c r="A172" s="123" t="s"/>
      <x:c r="B172" s="149" t="s">
        <x:v>171</x:v>
      </x:c>
      <x:c r="C172" s="333" t="s">
        <x:v>10</x:v>
      </x:c>
      <x:c r="D172" s="135" t="s"/>
      <x:c r="E172" s="134" t="s"/>
      <x:c r="F172" s="134" t="s"/>
      <x:c r="G172" s="134" t="s"/>
      <x:c r="H172" s="134" t="n">
        <x:v>43.76</x:v>
      </x:c>
    </x:row>
    <x:row r="173" spans="1:13" customFormat="1" ht="16.2" customHeight="1" thickBot="1" x14ac:dyDescent="0.3">
      <x:c r="A173" s="123" t="s"/>
      <x:c r="B173" s="65" t="s">
        <x:v>172</x:v>
      </x:c>
      <x:c r="C173" s="333" t="s">
        <x:v>10</x:v>
      </x:c>
      <x:c r="D173" s="135" t="s"/>
      <x:c r="E173" s="134" t="s"/>
      <x:c r="F173" s="134" t="s"/>
      <x:c r="G173" s="134" t="s"/>
      <x:c r="H173" s="146">
        <x:f>(H174*(80400/(20*8)))/1000000</x:f>
      </x:c>
      <x:c r="I173" s="386" t="s"/>
      <x:c r="L173" s="386" t="s"/>
      <x:c r="M173" s="386" t="s"/>
    </x:row>
    <x:row r="174" spans="1:13" customFormat="1" ht="16.2" customHeight="1" thickBot="1" x14ac:dyDescent="0.3">
      <x:c r="A174" s="123" t="s"/>
      <x:c r="B174" s="64" t="s"/>
      <x:c r="C174" s="333" t="s">
        <x:v>173</x:v>
      </x:c>
      <x:c r="D174" s="140" t="s"/>
      <x:c r="E174" s="150" t="s"/>
      <x:c r="F174" s="150" t="s"/>
      <x:c r="G174" s="140" t="s"/>
      <x:c r="H174" s="140" t="n">
        <x:v>32323</x:v>
      </x:c>
    </x:row>
    <x:row r="175" spans="1:13" customFormat="1" ht="16.2" customHeight="1" thickBot="1" x14ac:dyDescent="0.3">
      <x:c r="A175" s="123" t="s"/>
      <x:c r="B175" s="148" t="s">
        <x:v>174</x:v>
      </x:c>
      <x:c r="C175" s="333" t="s">
        <x:v>10</x:v>
      </x:c>
      <x:c r="D175" s="135" t="s"/>
      <x:c r="E175" s="135" t="s"/>
      <x:c r="F175" s="135" t="s"/>
      <x:c r="G175" s="134" t="s"/>
      <x:c r="H175" s="134" t="n">
        <x:v>180.97</x:v>
      </x:c>
    </x:row>
    <x:row r="176" spans="1:13" customFormat="1" ht="16.2" customHeight="1" thickBot="1" x14ac:dyDescent="0.3">
      <x:c r="A176" s="122" t="s"/>
      <x:c r="B176" s="148" t="s">
        <x:v>175</x:v>
      </x:c>
      <x:c r="C176" s="333" t="s">
        <x:v>10</x:v>
      </x:c>
      <x:c r="D176" s="135" t="s"/>
      <x:c r="E176" s="135" t="s"/>
      <x:c r="F176" s="135" t="s"/>
      <x:c r="G176" s="135" t="s"/>
      <x:c r="H176" s="134" t="n">
        <x:v>14.89</x:v>
      </x:c>
      <x:c r="K176" s="386" t="s"/>
      <x:c r="M176" s="386" t="s"/>
    </x:row>
    <x:row r="177" spans="1:13" customFormat="1" ht="15.6" customHeight="1" thickBot="1" x14ac:dyDescent="0.3">
      <x:c r="A177" s="124" t="s">
        <x:v>176</x:v>
      </x:c>
      <x:c r="B177" s="371" t="s">
        <x:v>177</x:v>
      </x:c>
      <x:c r="C177" s="372" t="s"/>
      <x:c r="D177" s="372" t="s"/>
      <x:c r="E177" s="372" t="s"/>
      <x:c r="F177" s="372" t="s"/>
      <x:c r="G177" s="372" t="s"/>
      <x:c r="H177" s="373" t="s"/>
    </x:row>
    <x:row r="178" spans="1:13" customFormat="1" ht="31.8" customHeight="1" thickBot="1" x14ac:dyDescent="0.3">
      <x:c r="A178" s="123" t="s"/>
      <x:c r="B178" s="149" t="s">
        <x:v>178</x:v>
      </x:c>
      <x:c r="C178" s="333" t="s">
        <x:v>22</x:v>
      </x:c>
      <x:c r="D178" s="135" t="n">
        <x:v>100</x:v>
      </x:c>
      <x:c r="E178" s="135" t="s"/>
      <x:c r="F178" s="135" t="s"/>
      <x:c r="G178" s="135" t="n">
        <x:v>100</x:v>
      </x:c>
      <x:c r="H178" s="135" t="n">
        <x:v>100</x:v>
      </x:c>
      <x:c r="K178" s="394" t="s"/>
      <x:c r="L178" s="395" t="s"/>
      <x:c r="M178" s="394" t="s"/>
    </x:row>
    <x:row r="179" spans="1:13" customFormat="1" ht="16.2" customHeight="1" thickBot="1" x14ac:dyDescent="0.3">
      <x:c r="A179" s="123" t="s"/>
      <x:c r="B179" s="148" t="s">
        <x:v>179</x:v>
      </x:c>
      <x:c r="C179" s="333" t="s">
        <x:v>22</x:v>
      </x:c>
      <x:c r="D179" s="135" t="s">
        <x:v>49</x:v>
      </x:c>
      <x:c r="E179" s="135" t="s"/>
      <x:c r="F179" s="168" t="s"/>
      <x:c r="G179" s="168" t="n">
        <x:v>86.2</x:v>
      </x:c>
      <x:c r="H179" s="135" t="n">
        <x:v>89.24</x:v>
      </x:c>
      <x:c r="K179" s="386" t="s"/>
      <x:c r="M179" s="386" t="s"/>
    </x:row>
    <x:row r="180" spans="1:13" customFormat="1" ht="16.2" customHeight="1" thickBot="1" x14ac:dyDescent="0.3">
      <x:c r="A180" s="123" t="s"/>
      <x:c r="B180" s="148" t="s">
        <x:v>180</x:v>
      </x:c>
      <x:c r="C180" s="333" t="s">
        <x:v>22</x:v>
      </x:c>
      <x:c r="D180" s="135" t="s">
        <x:v>49</x:v>
      </x:c>
      <x:c r="E180" s="135" t="s"/>
      <x:c r="F180" s="135" t="s"/>
      <x:c r="G180" s="135" t="s">
        <x:v>181</x:v>
      </x:c>
      <x:c r="H180" s="135" t="s">
        <x:v>181</x:v>
      </x:c>
    </x:row>
    <x:row r="181" spans="1:13" customFormat="1" ht="16.2" customHeight="1" thickBot="1" x14ac:dyDescent="0.3">
      <x:c r="A181" s="122" t="s"/>
      <x:c r="B181" s="148" t="s">
        <x:v>182</x:v>
      </x:c>
      <x:c r="C181" s="333" t="s">
        <x:v>22</x:v>
      </x:c>
      <x:c r="D181" s="135" t="s">
        <x:v>49</x:v>
      </x:c>
      <x:c r="E181" s="135" t="s"/>
      <x:c r="F181" s="135" t="s"/>
      <x:c r="G181" s="135" t="s">
        <x:v>181</x:v>
      </x:c>
      <x:c r="H181" s="135" t="s">
        <x:v>181</x:v>
      </x:c>
    </x:row>
    <x:row r="182" spans="1:13" customFormat="1" ht="15.6" customHeight="1" thickBot="1" x14ac:dyDescent="0.3">
      <x:c r="A182" s="371" t="s">
        <x:v>183</x:v>
      </x:c>
      <x:c r="B182" s="372" t="s"/>
      <x:c r="C182" s="372" t="s"/>
      <x:c r="D182" s="372" t="s"/>
      <x:c r="E182" s="372" t="s"/>
      <x:c r="F182" s="372" t="s"/>
      <x:c r="G182" s="372" t="s"/>
      <x:c r="H182" s="373" t="s"/>
    </x:row>
    <x:row r="183" spans="1:13" customFormat="1" ht="15.6" customHeight="1" thickBot="1" x14ac:dyDescent="0.3">
      <x:c r="A183" s="124" t="s">
        <x:v>42</x:v>
      </x:c>
      <x:c r="B183" s="371" t="s">
        <x:v>184</x:v>
      </x:c>
      <x:c r="C183" s="372" t="s"/>
      <x:c r="D183" s="372" t="s"/>
      <x:c r="E183" s="372" t="s"/>
      <x:c r="F183" s="372" t="s"/>
      <x:c r="G183" s="372" t="s"/>
      <x:c r="H183" s="373" t="s"/>
    </x:row>
    <x:row r="184" spans="1:13" customFormat="1" ht="18" customHeight="1" thickBot="1" x14ac:dyDescent="0.3">
      <x:c r="A184" s="122" t="s"/>
      <x:c r="B184" s="148" t="s">
        <x:v>185</x:v>
      </x:c>
      <x:c r="C184" s="333" t="s">
        <x:v>186</x:v>
      </x:c>
      <x:c r="D184" s="161" t="s"/>
      <x:c r="E184" s="161" t="s"/>
      <x:c r="F184" s="161" t="s"/>
      <x:c r="G184" s="161" t="n">
        <x:v>100</x:v>
      </x:c>
      <x:c r="H184" s="161" t="n">
        <x:v>100</x:v>
      </x:c>
    </x:row>
    <x:row r="185" spans="1:13" customFormat="1" ht="15.6" customHeight="1" thickBot="1" x14ac:dyDescent="0.3">
      <x:c r="A185" s="371" t="s">
        <x:v>187</x:v>
      </x:c>
      <x:c r="B185" s="372" t="s"/>
      <x:c r="C185" s="372" t="s"/>
      <x:c r="D185" s="372" t="s"/>
      <x:c r="E185" s="372" t="s"/>
      <x:c r="F185" s="372" t="s"/>
      <x:c r="G185" s="372" t="s"/>
      <x:c r="H185" s="373" t="s"/>
    </x:row>
    <x:row r="186" spans="1:13" customFormat="1" ht="16.2" customHeight="1" thickBot="1" x14ac:dyDescent="0.3">
      <x:c r="A186" s="124" t="s">
        <x:v>42</x:v>
      </x:c>
      <x:c r="B186" s="148" t="s">
        <x:v>188</x:v>
      </x:c>
      <x:c r="C186" s="333" t="s">
        <x:v>22</x:v>
      </x:c>
      <x:c r="D186" s="135" t="n">
        <x:v>84.6</x:v>
      </x:c>
      <x:c r="E186" s="135" t="s"/>
      <x:c r="F186" s="135" t="s"/>
      <x:c r="G186" s="135" t="n">
        <x:v>89.1</x:v>
      </x:c>
      <x:c r="H186" s="134" t="n">
        <x:v>92</x:v>
      </x:c>
    </x:row>
    <x:row r="187" spans="1:13" customFormat="1" ht="16.2" customHeight="1" thickBot="1" x14ac:dyDescent="0.3">
      <x:c r="A187" s="123" t="s"/>
      <x:c r="B187" s="148" t="s">
        <x:v>189</x:v>
      </x:c>
      <x:c r="C187" s="333" t="s">
        <x:v>190</x:v>
      </x:c>
      <x:c r="D187" s="135" t="n">
        <x:v>100</x:v>
      </x:c>
      <x:c r="E187" s="135" t="s"/>
      <x:c r="F187" s="135" t="s"/>
      <x:c r="G187" s="135" t="n">
        <x:v>100</x:v>
      </x:c>
      <x:c r="H187" s="135" t="n">
        <x:v>100</x:v>
      </x:c>
    </x:row>
    <x:row r="188" spans="1:13" customFormat="1" ht="16.2" customHeight="1" thickBot="1" x14ac:dyDescent="0.3">
      <x:c r="A188" s="123" t="s"/>
      <x:c r="B188" s="148" t="s">
        <x:v>191</x:v>
      </x:c>
      <x:c r="C188" s="333" t="s">
        <x:v>22</x:v>
      </x:c>
      <x:c r="D188" s="135" t="s">
        <x:v>49</x:v>
      </x:c>
      <x:c r="E188" s="135" t="s"/>
      <x:c r="F188" s="135" t="s"/>
      <x:c r="G188" s="135" t="n">
        <x:v>88.6</x:v>
      </x:c>
      <x:c r="H188" s="135" t="n">
        <x:v>90</x:v>
      </x:c>
    </x:row>
    <x:row r="189" spans="1:13" customFormat="1" ht="16.2" customHeight="1" thickBot="1" x14ac:dyDescent="0.3">
      <x:c r="A189" s="123" t="s"/>
      <x:c r="B189" s="148" t="s">
        <x:v>192</x:v>
      </x:c>
      <x:c r="C189" s="333" t="s">
        <x:v>193</x:v>
      </x:c>
      <x:c r="D189" s="135" t="s">
        <x:v>49</x:v>
      </x:c>
      <x:c r="E189" s="135" t="s"/>
      <x:c r="F189" s="135" t="s"/>
      <x:c r="G189" s="135" t="s">
        <x:v>49</x:v>
      </x:c>
      <x:c r="H189" s="135" t="n">
        <x:v>100</x:v>
      </x:c>
    </x:row>
    <x:row r="190" spans="1:13" customFormat="1" ht="16.2" customHeight="1" thickBot="1" x14ac:dyDescent="0.3">
      <x:c r="A190" s="122" t="s"/>
      <x:c r="B190" s="148" t="s">
        <x:v>194</x:v>
      </x:c>
      <x:c r="C190" s="333" t="s">
        <x:v>193</x:v>
      </x:c>
      <x:c r="D190" s="135" t="s">
        <x:v>49</x:v>
      </x:c>
      <x:c r="E190" s="135" t="s"/>
      <x:c r="F190" s="135" t="s"/>
      <x:c r="G190" s="135" t="s">
        <x:v>49</x:v>
      </x:c>
      <x:c r="H190" s="135" t="n">
        <x:v>100</x:v>
      </x:c>
    </x:row>
    <x:row r="192" spans="1:13" customFormat="1" ht="16.8" customHeight="1" x14ac:dyDescent="0.25">
      <x:c r="A192" s="345" t="s">
        <x:v>23</x:v>
      </x:c>
    </x:row>
    <x:row r="193" spans="1:13" customFormat="1" ht="16.8" customHeight="1" x14ac:dyDescent="0.25">
      <x:c r="A193" s="345" t="s">
        <x:v>195</x:v>
      </x:c>
    </x:row>
  </x:sheetData>
  <x:customSheetViews>
    <x:customSheetView guid="{3181EFCC-64AD-4444-B924-37A8E2411B78}" scale="130" state="hidden">
      <x:pane xSplit="3" ySplit="5" topLeftCell="D177" activePane="bottomRight" state="frozen"/>
      <x:selection pane="bottomRight" activeCell="B11" sqref="B11:H11"/>
      <x:pageMargins left="0.7" right="0.7" top="0.75" bottom="0.75" header="0.3" footer="0.3"/>
      <x:pageSetup paperSize="9" orientation="portrait" r:id="rId1"/>
    </x:customSheetView>
    <x:customSheetView guid="{2F65F669-4792-49FC-A8DB-2FE4E8B2ADC1}" scale="130">
      <x:pane xSplit="3" ySplit="5" topLeftCell="E165" activePane="bottomRight" state="frozen"/>
      <x:selection pane="bottomRight" activeCell="H173" sqref="H173"/>
      <x:pageMargins left="0.7" right="0.7" top="0.75" bottom="0.75" header="0.3" footer="0.3"/>
      <x:pageSetup paperSize="9" orientation="portrait" r:id="rId2"/>
    </x:customSheetView>
    <x:customSheetView guid="{F1E964C3-8775-4144-85E6-187232271130}" scale="130">
      <x:pane xSplit="3" ySplit="5" topLeftCell="D187" activePane="bottomRight" state="frozen"/>
      <x:selection pane="bottomRight" activeCell="D189" sqref="D189"/>
      <x:pageMargins left="0.7" right="0.7" top="0.75" bottom="0.75" header="0.3" footer="0.3"/>
      <x:pageSetup paperSize="9" orientation="portrait" r:id="rId3"/>
    </x:customSheetView>
    <x:customSheetView guid="{FED6E811-8ACD-4ED8-B757-F40DA5814923}" scale="130" state="hidden">
      <x:pane xSplit="3" ySplit="5" topLeftCell="D177" activePane="bottomRight" state="frozen"/>
      <x:selection pane="bottomRight" activeCell="B11" sqref="B11:H11"/>
      <x:pageMargins left="0.7" right="0.7" top="0.75" bottom="0.75" header="0.3" footer="0.3"/>
      <x:pageSetup paperSize="9" orientation="portrait" r:id="rId4"/>
    </x:customSheetView>
  </x:customSheetViews>
  <x:mergeCells count="86">
    <x:mergeCell ref="A186:A190"/>
    <x:mergeCell ref="D4:H4"/>
    <x:mergeCell ref="A177:A181"/>
    <x:mergeCell ref="B177:H177"/>
    <x:mergeCell ref="A182:H182"/>
    <x:mergeCell ref="A183:A184"/>
    <x:mergeCell ref="B183:H183"/>
    <x:mergeCell ref="A185:H185"/>
    <x:mergeCell ref="B159:H159"/>
    <x:mergeCell ref="A162:H162"/>
    <x:mergeCell ref="A163:A176"/>
    <x:mergeCell ref="B163:H163"/>
    <x:mergeCell ref="B165:B166"/>
    <x:mergeCell ref="B167:B168"/>
    <x:mergeCell ref="B169:B170"/>
    <x:mergeCell ref="B171:H171"/>
    <x:mergeCell ref="B173:B174"/>
    <x:mergeCell ref="A133:A148"/>
    <x:mergeCell ref="B133:H133"/>
    <x:mergeCell ref="A149:A158"/>
    <x:mergeCell ref="B149:H149"/>
    <x:mergeCell ref="B152:H152"/>
    <x:mergeCell ref="B155:H155"/>
    <x:mergeCell ref="B157:H157"/>
    <x:mergeCell ref="B113:H113"/>
    <x:mergeCell ref="B114:H114"/>
    <x:mergeCell ref="B119:H119"/>
    <x:mergeCell ref="B124:H124"/>
    <x:mergeCell ref="A129:A132"/>
    <x:mergeCell ref="B129:H129"/>
    <x:mergeCell ref="B130:B131"/>
    <x:mergeCell ref="B111:B112"/>
    <x:mergeCell ref="B91:B92"/>
    <x:mergeCell ref="B93:B94"/>
    <x:mergeCell ref="B95:B96"/>
    <x:mergeCell ref="B97:B98"/>
    <x:mergeCell ref="B99:H99"/>
    <x:mergeCell ref="B100:B101"/>
    <x:mergeCell ref="B102:B103"/>
    <x:mergeCell ref="B104:B105"/>
    <x:mergeCell ref="B106:H106"/>
    <x:mergeCell ref="B107:B108"/>
    <x:mergeCell ref="B109:B110"/>
    <x:mergeCell ref="B90:H90"/>
    <x:mergeCell ref="B70:B71"/>
    <x:mergeCell ref="B72:B73"/>
    <x:mergeCell ref="B74:H74"/>
    <x:mergeCell ref="B75:B76"/>
    <x:mergeCell ref="B77:B78"/>
    <x:mergeCell ref="B79:B80"/>
    <x:mergeCell ref="B81:H81"/>
    <x:mergeCell ref="B82:B83"/>
    <x:mergeCell ref="B84:B85"/>
    <x:mergeCell ref="B86:B87"/>
    <x:mergeCell ref="B88:B89"/>
    <x:mergeCell ref="B68:B69"/>
    <x:mergeCell ref="A45:H45"/>
    <x:mergeCell ref="A46:A128"/>
    <x:mergeCell ref="B46:H46"/>
    <x:mergeCell ref="B47:B48"/>
    <x:mergeCell ref="B49:H49"/>
    <x:mergeCell ref="B50:B51"/>
    <x:mergeCell ref="B52:B53"/>
    <x:mergeCell ref="B54:B55"/>
    <x:mergeCell ref="B56:B57"/>
    <x:mergeCell ref="B58:H58"/>
    <x:mergeCell ref="B59:B60"/>
    <x:mergeCell ref="B61:B62"/>
    <x:mergeCell ref="B63:B64"/>
    <x:mergeCell ref="B65:H65"/>
    <x:mergeCell ref="B66:B67"/>
    <x:mergeCell ref="A7:A44"/>
    <x:mergeCell ref="B7:H7"/>
    <x:mergeCell ref="B9:H9"/>
    <x:mergeCell ref="B11:H11"/>
    <x:mergeCell ref="B16:H16"/>
    <x:mergeCell ref="B18:H18"/>
    <x:mergeCell ref="B21:H21"/>
    <x:mergeCell ref="B38:H38"/>
    <x:mergeCell ref="B43:H43"/>
    <x:mergeCell ref="A1:H1"/>
    <x:mergeCell ref="A2:H2"/>
    <x:mergeCell ref="A3:H3"/>
    <x:mergeCell ref="A4:A5"/>
    <x:mergeCell ref="B4:B5"/>
    <x:mergeCell ref="C4:C5"/>
  </x:mergeCells>
  <x:hyperlinks>
    <x:hyperlink ref="B184" location="'Social &amp; Relationship Capital'!_ftn1" display=""/>
    <x:hyperlink ref="A193" location="'Social &amp; Relationship Capital'!_ftnref1" display="[1] The scope of this report covers the companies under GC, by which GC holds greater than 50% of the total shares and has operational control."/>
  </x:hyperlinks>
  <x:printOptions horizontalCentered="0" verticalCentered="0" headings="0" gridLines="0"/>
  <x:pageMargins left="0.7" right="0.7" top="0.75" bottom="0.75" header="0.3" footer="0.3"/>
  <x:pageSetup paperSize="9" scale="100" pageOrder="downThenOver" orientation="portrait" blackAndWhite="0" draft="0" cellComments="none" errors="displayed" r:id="rId5"/>
  <x:headerFooter/>
  <x:legacyDrawing r:id="rId6"/>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tabColor rgb="FF92D050"/>
    <x:outlinePr summaryBelow="1" summaryRight="1"/>
  </x:sheetPr>
  <x:dimension ref="A1:H175"/>
  <x:sheetViews>
    <x:sheetView zoomScale="130" zoomScaleNormal="130" workbookViewId="0">
      <x:pane xSplit="3" ySplit="5" topLeftCell="D6" activePane="bottomRight" state="frozenSplit"/>
      <x:selection activeCell="D1" sqref="D1 D1:D1"/>
    </x:sheetView>
  </x:sheetViews>
  <x:sheetFormatPr defaultRowHeight="13.8" x14ac:dyDescent="0.25"/>
  <x:cols>
    <x:col min="1" max="1" width="9.097656" style="309" customWidth="1"/>
    <x:col min="2" max="2" width="34.597656" style="309" customWidth="1"/>
  </x:cols>
  <x:sheetData>
    <x:row r="1" spans="1:8" customFormat="1" ht="17.4" customHeight="1" x14ac:dyDescent="0.25">
      <x:c r="A1" s="397" t="s"/>
      <x:c r="B1" s="396" t="s"/>
      <x:c r="C1" s="396" t="s"/>
      <x:c r="D1" s="396" t="s"/>
      <x:c r="E1" s="396" t="s"/>
      <x:c r="F1" s="396" t="s"/>
      <x:c r="G1" s="396" t="s"/>
      <x:c r="H1" s="398" t="s"/>
    </x:row>
    <x:row r="2" spans="1:8" customFormat="1" ht="20.4" customHeight="1" x14ac:dyDescent="0.25">
      <x:c r="A2" s="399" t="s">
        <x:v>196</x:v>
      </x:c>
      <x:c r="B2" s="400" t="s"/>
      <x:c r="C2" s="400" t="s"/>
      <x:c r="D2" s="400" t="s"/>
      <x:c r="E2" s="400" t="s"/>
      <x:c r="F2" s="400" t="s"/>
      <x:c r="G2" s="400" t="s"/>
      <x:c r="H2" s="401" t="s"/>
    </x:row>
    <x:row r="3" spans="1:8" customFormat="1" ht="18" customHeight="1" thickBot="1" x14ac:dyDescent="0.3">
      <x:c r="A3" s="402" t="s"/>
      <x:c r="B3" s="403" t="s"/>
      <x:c r="C3" s="403" t="s"/>
      <x:c r="D3" s="403" t="s"/>
      <x:c r="E3" s="403" t="s"/>
      <x:c r="F3" s="403" t="s"/>
      <x:c r="G3" s="403" t="s"/>
      <x:c r="H3" s="404" t="s"/>
    </x:row>
    <x:row r="4" spans="1:8" customFormat="1" ht="15" customHeight="1" thickBot="1" x14ac:dyDescent="0.3">
      <x:c r="A4" s="320" t="s">
        <x:v>1</x:v>
      </x:c>
      <x:c r="B4" s="319" t="s">
        <x:v>2</x:v>
      </x:c>
      <x:c r="C4" s="319" t="s">
        <x:v>3</x:v>
      </x:c>
      <x:c r="D4" s="321" t="s">
        <x:v>4</x:v>
      </x:c>
      <x:c r="E4" s="322" t="s"/>
      <x:c r="F4" s="322" t="s"/>
      <x:c r="G4" s="322" t="s"/>
      <x:c r="H4" s="323" t="s"/>
    </x:row>
    <x:row r="5" spans="1:8" customFormat="1" ht="15.6" customHeight="1" thickBot="1" x14ac:dyDescent="0.3">
      <x:c r="A5" s="325" t="s"/>
      <x:c r="B5" s="324" t="s"/>
      <x:c r="C5" s="324" t="s"/>
      <x:c r="D5" s="326" t="n">
        <x:v>2014</x:v>
      </x:c>
      <x:c r="E5" s="327" t="n">
        <x:v>2015</x:v>
      </x:c>
      <x:c r="F5" s="327" t="n">
        <x:v>2016</x:v>
      </x:c>
      <x:c r="G5" s="327" t="n">
        <x:v>2017</x:v>
      </x:c>
      <x:c r="H5" s="327" t="n">
        <x:v>2018</x:v>
      </x:c>
    </x:row>
    <x:row r="6" spans="1:8" customFormat="1" ht="15.6" customHeight="1" thickBot="1" x14ac:dyDescent="0.3">
      <x:c r="A6" s="124" t="s">
        <x:v>197</x:v>
      </x:c>
      <x:c r="B6" s="405" t="s">
        <x:v>198</x:v>
      </x:c>
      <x:c r="C6" s="406" t="s"/>
      <x:c r="D6" s="406" t="s"/>
      <x:c r="E6" s="406" t="s"/>
      <x:c r="F6" s="406" t="s"/>
      <x:c r="G6" s="406" t="s"/>
      <x:c r="H6" s="407" t="s"/>
    </x:row>
    <x:row r="7" spans="1:8" customFormat="1" ht="16.2" customHeight="1" thickBot="1" x14ac:dyDescent="0.3">
      <x:c r="A7" s="123" t="s"/>
      <x:c r="B7" s="149" t="s">
        <x:v>199</x:v>
      </x:c>
      <x:c r="C7" s="151" t="s">
        <x:v>200</x:v>
      </x:c>
      <x:c r="D7" s="41" t="n">
        <x:v>19.17</x:v>
      </x:c>
      <x:c r="E7" s="41" t="n">
        <x:v>21.46</x:v>
      </x:c>
      <x:c r="F7" s="408" t="n">
        <x:v>19.68</x:v>
      </x:c>
      <x:c r="G7" s="41" t="n">
        <x:v>22.46</x:v>
      </x:c>
      <x:c r="H7" s="359" t="s"/>
    </x:row>
    <x:row r="8" spans="1:8" customFormat="1" ht="16.2" customHeight="1" thickBot="1" x14ac:dyDescent="0.3">
      <x:c r="A8" s="123" t="s"/>
      <x:c r="B8" s="149" t="s">
        <x:v>201</x:v>
      </x:c>
      <x:c r="C8" s="139" t="s">
        <x:v>200</x:v>
      </x:c>
      <x:c r="D8" s="135" t="n">
        <x:v>18.78</x:v>
      </x:c>
      <x:c r="E8" s="135" t="n">
        <x:v>21.07</x:v>
      </x:c>
      <x:c r="F8" s="342" t="n">
        <x:v>19.27</x:v>
      </x:c>
      <x:c r="G8" s="135" t="n">
        <x:v>22.04</x:v>
      </x:c>
      <x:c r="H8" s="360" t="s"/>
    </x:row>
    <x:row r="9" spans="1:8" customFormat="1" ht="16.2" customHeight="1" thickBot="1" x14ac:dyDescent="0.3">
      <x:c r="A9" s="122" t="s"/>
      <x:c r="B9" s="149" t="s">
        <x:v>202</x:v>
      </x:c>
      <x:c r="C9" s="139" t="s">
        <x:v>200</x:v>
      </x:c>
      <x:c r="D9" s="135" t="n">
        <x:v>0.39</x:v>
      </x:c>
      <x:c r="E9" s="135" t="n">
        <x:v>0.39</x:v>
      </x:c>
      <x:c r="F9" s="342" t="n">
        <x:v>0.41</x:v>
      </x:c>
      <x:c r="G9" s="135" t="n">
        <x:v>0.42</x:v>
      </x:c>
      <x:c r="H9" s="360" t="s"/>
    </x:row>
    <x:row r="10" spans="1:8" customFormat="1" ht="16.2" customHeight="1" thickBot="1" x14ac:dyDescent="0.3">
      <x:c r="A10" s="100" t="s">
        <x:v>203</x:v>
      </x:c>
      <x:c r="B10" s="149" t="s">
        <x:v>204</x:v>
      </x:c>
      <x:c r="C10" s="139" t="s">
        <x:v>22</x:v>
      </x:c>
      <x:c r="D10" s="135" t="n">
        <x:v>12.62</x:v>
      </x:c>
      <x:c r="E10" s="135" t="n">
        <x:v>12.64</x:v>
      </x:c>
      <x:c r="F10" s="342" t="n">
        <x:v>15.75</x:v>
      </x:c>
      <x:c r="G10" s="135" t="n">
        <x:v>10.74</x:v>
      </x:c>
      <x:c r="H10" s="360" t="s"/>
    </x:row>
    <x:row r="11" spans="1:8" customFormat="1" ht="15.6" customHeight="1" thickBot="1" x14ac:dyDescent="0.3">
      <x:c r="A11" s="102" t="s">
        <x:v>205</x:v>
      </x:c>
      <x:c r="B11" s="405" t="s">
        <x:v>206</x:v>
      </x:c>
      <x:c r="C11" s="406" t="s"/>
      <x:c r="D11" s="406" t="s"/>
      <x:c r="E11" s="406" t="s"/>
      <x:c r="F11" s="406" t="s"/>
      <x:c r="G11" s="406" t="s"/>
      <x:c r="H11" s="407" t="s"/>
    </x:row>
    <x:row r="12" spans="1:8" customFormat="1" ht="16.2" customHeight="1" thickBot="1" x14ac:dyDescent="0.3">
      <x:c r="A12" s="101" t="s"/>
      <x:c r="B12" s="149" t="s">
        <x:v>207</x:v>
      </x:c>
      <x:c r="C12" s="139" t="s">
        <x:v>208</x:v>
      </x:c>
      <x:c r="D12" s="140" t="n">
        <x:v>35930829</x:v>
      </x:c>
      <x:c r="E12" s="140" t="n">
        <x:v>32015137</x:v>
      </x:c>
      <x:c r="F12" s="337" t="n">
        <x:v>33323759</x:v>
      </x:c>
      <x:c r="G12" s="140" t="n">
        <x:v>36150620</x:v>
      </x:c>
      <x:c r="H12" s="360" t="s"/>
    </x:row>
    <x:row r="13" spans="1:8" customFormat="1" ht="16.2" customHeight="1" thickBot="1" x14ac:dyDescent="0.3">
      <x:c r="A13" s="101" t="s"/>
      <x:c r="B13" s="164" t="s">
        <x:v>209</x:v>
      </x:c>
      <x:c r="C13" s="139" t="s">
        <x:v>208</x:v>
      </x:c>
      <x:c r="D13" s="140" t="n">
        <x:v>9094839</x:v>
      </x:c>
      <x:c r="E13" s="140" t="n">
        <x:v>8998411</x:v>
      </x:c>
      <x:c r="F13" s="337" t="n">
        <x:v>9860065</x:v>
      </x:c>
      <x:c r="G13" s="140" t="n">
        <x:v>11029603</x:v>
      </x:c>
      <x:c r="H13" s="360" t="s"/>
    </x:row>
    <x:row r="14" spans="1:8" customFormat="1" ht="16.2" customHeight="1" thickBot="1" x14ac:dyDescent="0.3">
      <x:c r="A14" s="101" t="s"/>
      <x:c r="B14" s="164" t="s">
        <x:v>210</x:v>
      </x:c>
      <x:c r="C14" s="139" t="s">
        <x:v>208</x:v>
      </x:c>
      <x:c r="D14" s="140" t="n">
        <x:v>314224</x:v>
      </x:c>
      <x:c r="E14" s="140" t="n">
        <x:v>776387</x:v>
      </x:c>
      <x:c r="F14" s="337" t="n">
        <x:v>800503</x:v>
      </x:c>
      <x:c r="G14" s="140" t="n">
        <x:v>589773</x:v>
      </x:c>
      <x:c r="H14" s="360" t="s"/>
    </x:row>
    <x:row r="15" spans="1:8" customFormat="1" ht="16.2" customHeight="1" thickBot="1" x14ac:dyDescent="0.3">
      <x:c r="A15" s="101" t="s"/>
      <x:c r="B15" s="164" t="s">
        <x:v>211</x:v>
      </x:c>
      <x:c r="C15" s="139" t="s">
        <x:v>208</x:v>
      </x:c>
      <x:c r="D15" s="135" t="n">
        <x:v>0</x:v>
      </x:c>
      <x:c r="E15" s="135" t="n">
        <x:v>140</x:v>
      </x:c>
      <x:c r="F15" s="342" t="n">
        <x:v>329</x:v>
      </x:c>
      <x:c r="G15" s="135" t="n">
        <x:v>225</x:v>
      </x:c>
      <x:c r="H15" s="360" t="s"/>
    </x:row>
    <x:row r="16" spans="1:8" customFormat="1" ht="16.2" customHeight="1" thickBot="1" x14ac:dyDescent="0.3">
      <x:c r="A16" s="101" t="s"/>
      <x:c r="B16" s="164" t="s">
        <x:v>212</x:v>
      </x:c>
      <x:c r="C16" s="139" t="s">
        <x:v>208</x:v>
      </x:c>
      <x:c r="D16" s="140" t="n">
        <x:v>179509</x:v>
      </x:c>
      <x:c r="E16" s="140" t="n">
        <x:v>93822</x:v>
      </x:c>
      <x:c r="F16" s="337" t="n">
        <x:v>46463</x:v>
      </x:c>
      <x:c r="G16" s="140" t="n">
        <x:v>3941</x:v>
      </x:c>
      <x:c r="H16" s="360" t="s"/>
    </x:row>
    <x:row r="17" spans="1:8" customFormat="1" ht="16.2" customHeight="1" thickBot="1" x14ac:dyDescent="0.3">
      <x:c r="A17" s="101" t="s"/>
      <x:c r="B17" s="164" t="s">
        <x:v>213</x:v>
      </x:c>
      <x:c r="C17" s="139" t="s">
        <x:v>208</x:v>
      </x:c>
      <x:c r="D17" s="140" t="n">
        <x:v>4250</x:v>
      </x:c>
      <x:c r="E17" s="140" t="n">
        <x:v>5225</x:v>
      </x:c>
      <x:c r="F17" s="337" t="n">
        <x:v>5225</x:v>
      </x:c>
      <x:c r="G17" s="140" t="n">
        <x:v>5594</x:v>
      </x:c>
      <x:c r="H17" s="360" t="s"/>
    </x:row>
    <x:row r="18" spans="1:8" customFormat="1" ht="16.2" customHeight="1" thickBot="1" x14ac:dyDescent="0.3">
      <x:c r="A18" s="101" t="s"/>
      <x:c r="B18" s="164" t="s">
        <x:v>214</x:v>
      </x:c>
      <x:c r="C18" s="139" t="s">
        <x:v>208</x:v>
      </x:c>
      <x:c r="D18" s="135" t="n">
        <x:v>683</x:v>
      </x:c>
      <x:c r="E18" s="135" t="n">
        <x:v>463</x:v>
      </x:c>
      <x:c r="F18" s="342" t="n">
        <x:v>463</x:v>
      </x:c>
      <x:c r="G18" s="140" t="n">
        <x:v>2540</x:v>
      </x:c>
      <x:c r="H18" s="360" t="s"/>
    </x:row>
    <x:row r="19" spans="1:8" customFormat="1" ht="16.2" customHeight="1" thickBot="1" x14ac:dyDescent="0.3">
      <x:c r="A19" s="101" t="s"/>
      <x:c r="B19" s="164" t="s">
        <x:v>215</x:v>
      </x:c>
      <x:c r="C19" s="139" t="s">
        <x:v>208</x:v>
      </x:c>
      <x:c r="D19" s="140" t="n">
        <x:v>39422</x:v>
      </x:c>
      <x:c r="E19" s="140" t="n">
        <x:v>290839</x:v>
      </x:c>
      <x:c r="F19" s="337" t="n">
        <x:v>279836</x:v>
      </x:c>
      <x:c r="G19" s="140" t="n">
        <x:v>164327</x:v>
      </x:c>
      <x:c r="H19" s="360" t="s"/>
    </x:row>
    <x:row r="20" spans="1:8" customFormat="1" ht="16.2" customHeight="1" thickBot="1" x14ac:dyDescent="0.3">
      <x:c r="A20" s="101" t="s"/>
      <x:c r="B20" s="164" t="s">
        <x:v>216</x:v>
      </x:c>
      <x:c r="C20" s="139" t="s">
        <x:v>208</x:v>
      </x:c>
      <x:c r="D20" s="140" t="n">
        <x:v>19485344</x:v>
      </x:c>
      <x:c r="E20" s="140" t="n">
        <x:v>17927883</x:v>
      </x:c>
      <x:c r="F20" s="337" t="n">
        <x:v>18243470</x:v>
      </x:c>
      <x:c r="G20" s="140" t="n">
        <x:v>19309773</x:v>
      </x:c>
      <x:c r="H20" s="360" t="s"/>
    </x:row>
    <x:row r="21" spans="1:8" customFormat="1" ht="16.2" customHeight="1" thickBot="1" x14ac:dyDescent="0.3">
      <x:c r="A21" s="101" t="s"/>
      <x:c r="B21" s="164" t="s">
        <x:v>217</x:v>
      </x:c>
      <x:c r="C21" s="139" t="s">
        <x:v>208</x:v>
      </x:c>
      <x:c r="D21" s="140" t="n">
        <x:v>2370919</x:v>
      </x:c>
      <x:c r="E21" s="140" t="n">
        <x:v>1430090</x:v>
      </x:c>
      <x:c r="F21" s="337" t="n">
        <x:v>1933071</x:v>
      </x:c>
      <x:c r="G21" s="140" t="n">
        <x:v>2268162</x:v>
      </x:c>
      <x:c r="H21" s="360" t="s"/>
    </x:row>
    <x:row r="22" spans="1:8" customFormat="1" ht="16.2" customHeight="1" thickBot="1" x14ac:dyDescent="0.3">
      <x:c r="A22" s="101" t="s"/>
      <x:c r="B22" s="164" t="s">
        <x:v>218</x:v>
      </x:c>
      <x:c r="C22" s="139" t="s">
        <x:v>208</x:v>
      </x:c>
      <x:c r="D22" s="140" t="n">
        <x:v>5969426</x:v>
      </x:c>
      <x:c r="E22" s="140" t="n">
        <x:v>4277202</x:v>
      </x:c>
      <x:c r="F22" s="337" t="n">
        <x:v>7060698</x:v>
      </x:c>
      <x:c r="G22" s="140" t="n">
        <x:v>7800262</x:v>
      </x:c>
      <x:c r="H22" s="360" t="s"/>
    </x:row>
    <x:row r="23" spans="1:8" customFormat="1" ht="16.2" customHeight="1" thickBot="1" x14ac:dyDescent="0.3">
      <x:c r="A23" s="101" t="s"/>
      <x:c r="B23" s="164" t="s">
        <x:v>219</x:v>
      </x:c>
      <x:c r="C23" s="139" t="s">
        <x:v>208</x:v>
      </x:c>
      <x:c r="D23" s="135" t="s">
        <x:v>49</x:v>
      </x:c>
      <x:c r="E23" s="135" t="s">
        <x:v>49</x:v>
      </x:c>
      <x:c r="F23" s="135" t="s">
        <x:v>49</x:v>
      </x:c>
      <x:c r="G23" s="135" t="s">
        <x:v>49</x:v>
      </x:c>
      <x:c r="H23" s="360" t="s"/>
    </x:row>
    <x:row r="24" spans="1:8" customFormat="1" ht="16.2" customHeight="1" thickBot="1" x14ac:dyDescent="0.3">
      <x:c r="A24" s="101" t="s"/>
      <x:c r="B24" s="164" t="s">
        <x:v>220</x:v>
      </x:c>
      <x:c r="C24" s="139" t="s">
        <x:v>208</x:v>
      </x:c>
      <x:c r="D24" s="135" t="s">
        <x:v>49</x:v>
      </x:c>
      <x:c r="E24" s="135" t="s">
        <x:v>49</x:v>
      </x:c>
      <x:c r="F24" s="135" t="s">
        <x:v>49</x:v>
      </x:c>
      <x:c r="G24" s="135" t="s">
        <x:v>49</x:v>
      </x:c>
      <x:c r="H24" s="360" t="s"/>
    </x:row>
    <x:row r="25" spans="1:8" customFormat="1" ht="16.2" customHeight="1" thickBot="1" x14ac:dyDescent="0.3">
      <x:c r="A25" s="101" t="s"/>
      <x:c r="B25" s="164" t="s">
        <x:v>221</x:v>
      </x:c>
      <x:c r="C25" s="139" t="s">
        <x:v>208</x:v>
      </x:c>
      <x:c r="D25" s="140" t="n">
        <x:v>29118272</x:v>
      </x:c>
      <x:c r="E25" s="140" t="n">
        <x:v>28093170</x:v>
      </x:c>
      <x:c r="F25" s="337" t="n">
        <x:v>29236355</x:v>
      </x:c>
      <x:c r="G25" s="140" t="n">
        <x:v>31105777</x:v>
      </x:c>
      <x:c r="H25" s="360" t="s"/>
    </x:row>
    <x:row r="26" spans="1:8" customFormat="1" ht="16.2" customHeight="1" thickBot="1" x14ac:dyDescent="0.3">
      <x:c r="A26" s="101" t="s"/>
      <x:c r="B26" s="164" t="s">
        <x:v>222</x:v>
      </x:c>
      <x:c r="C26" s="139" t="s">
        <x:v>208</x:v>
      </x:c>
      <x:c r="D26" s="140" t="n">
        <x:v>8340345</x:v>
      </x:c>
      <x:c r="E26" s="140" t="n">
        <x:v>5707292</x:v>
      </x:c>
      <x:c r="F26" s="337" t="n">
        <x:v>8993769</x:v>
      </x:c>
      <x:c r="G26" s="140" t="n">
        <x:v>10068423</x:v>
      </x:c>
      <x:c r="H26" s="360" t="s"/>
    </x:row>
    <x:row r="27" spans="1:8" customFormat="1" ht="16.2" customHeight="1" thickBot="1" x14ac:dyDescent="0.3">
      <x:c r="A27" s="101" t="s"/>
      <x:c r="B27" s="164" t="s">
        <x:v>223</x:v>
      </x:c>
      <x:c r="C27" s="139" t="s">
        <x:v>208</x:v>
      </x:c>
      <x:c r="D27" s="140" t="n">
        <x:v>2370919</x:v>
      </x:c>
      <x:c r="E27" s="140" t="n">
        <x:v>1430090</x:v>
      </x:c>
      <x:c r="F27" s="337" t="n">
        <x:v>1933071</x:v>
      </x:c>
      <x:c r="G27" s="140" t="n">
        <x:v>2268162</x:v>
      </x:c>
      <x:c r="H27" s="360" t="s"/>
    </x:row>
    <x:row r="28" spans="1:8" customFormat="1" ht="31.8" customHeight="1" thickBot="1" x14ac:dyDescent="0.3">
      <x:c r="A28" s="101" t="s"/>
      <x:c r="B28" s="164" t="s">
        <x:v>224</x:v>
      </x:c>
      <x:c r="C28" s="139" t="s">
        <x:v>208</x:v>
      </x:c>
      <x:c r="D28" s="140" t="n">
        <x:v>5969426</x:v>
      </x:c>
      <x:c r="E28" s="140" t="n">
        <x:v>4277202</x:v>
      </x:c>
      <x:c r="F28" s="337" t="n">
        <x:v>7060698</x:v>
      </x:c>
      <x:c r="G28" s="140" t="n">
        <x:v>7800262</x:v>
      </x:c>
      <x:c r="H28" s="360" t="s"/>
    </x:row>
    <x:row r="29" spans="1:8" customFormat="1" ht="16.2" customHeight="1" thickBot="1" x14ac:dyDescent="0.3">
      <x:c r="A29" s="101" t="s"/>
      <x:c r="B29" s="149" t="s">
        <x:v>225</x:v>
      </x:c>
      <x:c r="C29" s="139" t="s">
        <x:v>208</x:v>
      </x:c>
      <x:c r="D29" s="140" t="n">
        <x:v>1527788</x:v>
      </x:c>
      <x:c r="E29" s="140" t="n">
        <x:v>1785325</x:v>
      </x:c>
      <x:c r="F29" s="337" t="n">
        <x:v>4906364</x:v>
      </x:c>
      <x:c r="G29" s="140" t="n">
        <x:v>5023580</x:v>
      </x:c>
      <x:c r="H29" s="360" t="s"/>
    </x:row>
    <x:row r="30" spans="1:8" customFormat="1" ht="16.2" customHeight="1" thickBot="1" x14ac:dyDescent="0.3">
      <x:c r="A30" s="101" t="s"/>
      <x:c r="B30" s="169" t="s">
        <x:v>226</x:v>
      </x:c>
      <x:c r="C30" s="139" t="s">
        <x:v>208</x:v>
      </x:c>
      <x:c r="D30" s="140" t="n">
        <x:v>1025761</x:v>
      </x:c>
      <x:c r="E30" s="140" t="n">
        <x:v>1366941</x:v>
      </x:c>
      <x:c r="F30" s="337" t="n">
        <x:v>1870397</x:v>
      </x:c>
      <x:c r="G30" s="140" t="n">
        <x:v>2041649</x:v>
      </x:c>
      <x:c r="H30" s="360" t="s"/>
    </x:row>
    <x:row r="31" spans="1:8" customFormat="1" ht="16.2" customHeight="1" thickBot="1" x14ac:dyDescent="0.3">
      <x:c r="A31" s="101" t="s"/>
      <x:c r="B31" s="169" t="s">
        <x:v>227</x:v>
      </x:c>
      <x:c r="C31" s="139" t="s">
        <x:v>208</x:v>
      </x:c>
      <x:c r="D31" s="140" t="n">
        <x:v>502027</x:v>
      </x:c>
      <x:c r="E31" s="140" t="n">
        <x:v>418384</x:v>
      </x:c>
      <x:c r="F31" s="337" t="n">
        <x:v>3035968</x:v>
      </x:c>
      <x:c r="G31" s="140" t="n">
        <x:v>2981931</x:v>
      </x:c>
      <x:c r="H31" s="360" t="s"/>
    </x:row>
    <x:row r="32" spans="1:8" customFormat="1" ht="16.2" customHeight="1" thickBot="1" x14ac:dyDescent="0.3">
      <x:c r="A32" s="101" t="s"/>
      <x:c r="B32" s="169" t="s">
        <x:v>228</x:v>
      </x:c>
      <x:c r="C32" s="139" t="s">
        <x:v>208</x:v>
      </x:c>
      <x:c r="D32" s="135" t="s">
        <x:v>49</x:v>
      </x:c>
      <x:c r="E32" s="135" t="s">
        <x:v>49</x:v>
      </x:c>
      <x:c r="F32" s="342" t="s">
        <x:v>49</x:v>
      </x:c>
      <x:c r="G32" s="135" t="s">
        <x:v>49</x:v>
      </x:c>
      <x:c r="H32" s="360" t="s"/>
    </x:row>
    <x:row r="33" spans="1:8" customFormat="1" ht="16.2" customHeight="1" thickBot="1" x14ac:dyDescent="0.3">
      <x:c r="A33" s="101" t="s"/>
      <x:c r="B33" s="169" t="s">
        <x:v>229</x:v>
      </x:c>
      <x:c r="C33" s="139" t="s">
        <x:v>208</x:v>
      </x:c>
      <x:c r="D33" s="135" t="s">
        <x:v>49</x:v>
      </x:c>
      <x:c r="E33" s="135" t="s">
        <x:v>49</x:v>
      </x:c>
      <x:c r="F33" s="342" t="s">
        <x:v>49</x:v>
      </x:c>
      <x:c r="G33" s="135" t="s">
        <x:v>49</x:v>
      </x:c>
      <x:c r="H33" s="360" t="s"/>
    </x:row>
    <x:row r="34" spans="1:8" customFormat="1" ht="31.8" customHeight="1" thickBot="1" x14ac:dyDescent="0.3">
      <x:c r="A34" s="101" t="s"/>
      <x:c r="B34" s="153" t="s">
        <x:v>230</x:v>
      </x:c>
      <x:c r="C34" s="139" t="s">
        <x:v>208</x:v>
      </x:c>
      <x:c r="D34" s="134" t="n">
        <x:v>0.07</x:v>
      </x:c>
      <x:c r="E34" s="134" t="n">
        <x:v>0.07</x:v>
      </x:c>
      <x:c r="F34" s="393" t="n">
        <x:v>16.4</x:v>
      </x:c>
      <x:c r="G34" s="134" t="n">
        <x:v>43.58</x:v>
      </x:c>
      <x:c r="H34" s="409" t="s"/>
    </x:row>
    <x:row r="35" spans="1:8" customFormat="1" ht="16.2" customHeight="1" thickBot="1" x14ac:dyDescent="0.3">
      <x:c r="A35" s="101" t="s"/>
      <x:c r="B35" s="153" t="s">
        <x:v>231</x:v>
      </x:c>
      <x:c r="C35" s="139" t="s">
        <x:v>208</x:v>
      </x:c>
      <x:c r="D35" s="134" t="n">
        <x:v>0.03</x:v>
      </x:c>
      <x:c r="E35" s="134" t="n">
        <x:v>0.03</x:v>
      </x:c>
      <x:c r="F35" s="393" t="n">
        <x:v>16.36</x:v>
      </x:c>
      <x:c r="G35" s="134" t="n">
        <x:v>43.54</x:v>
      </x:c>
      <x:c r="H35" s="409" t="s"/>
    </x:row>
    <x:row r="36" spans="1:8" customFormat="1" ht="16.2" customHeight="1" thickBot="1" x14ac:dyDescent="0.3">
      <x:c r="A36" s="101" t="s"/>
      <x:c r="B36" s="153" t="s">
        <x:v>232</x:v>
      </x:c>
      <x:c r="C36" s="139" t="s">
        <x:v>208</x:v>
      </x:c>
      <x:c r="D36" s="134" t="n">
        <x:v>0.04</x:v>
      </x:c>
      <x:c r="E36" s="134" t="n">
        <x:v>0.04</x:v>
      </x:c>
      <x:c r="F36" s="393" t="n">
        <x:v>0.04</x:v>
      </x:c>
      <x:c r="G36" s="134" t="n">
        <x:v>0.04</x:v>
      </x:c>
      <x:c r="H36" s="409" t="s"/>
    </x:row>
    <x:row r="37" spans="1:8" customFormat="1" ht="16.2" customHeight="1" thickBot="1" x14ac:dyDescent="0.3">
      <x:c r="A37" s="101" t="s"/>
      <x:c r="B37" s="149" t="s">
        <x:v>233</x:v>
      </x:c>
      <x:c r="C37" s="139" t="s">
        <x:v>208</x:v>
      </x:c>
      <x:c r="D37" s="150" t="n">
        <x:v>35930829</x:v>
      </x:c>
      <x:c r="E37" s="150" t="n">
        <x:v>32015137</x:v>
      </x:c>
      <x:c r="F37" s="410" t="n">
        <x:v>33323759</x:v>
      </x:c>
      <x:c r="G37" s="150" t="n">
        <x:v>36150620</x:v>
      </x:c>
      <x:c r="H37" s="409" t="s"/>
    </x:row>
    <x:row r="38" spans="1:8" customFormat="1" ht="16.2" customHeight="1" thickBot="1" x14ac:dyDescent="0.3">
      <x:c r="A38" s="101" t="s"/>
      <x:c r="B38" s="149" t="s">
        <x:v>234</x:v>
      </x:c>
      <x:c r="C38" s="139" t="s">
        <x:v>10</x:v>
      </x:c>
      <x:c r="D38" s="170" t="n">
        <x:v>34331</x:v>
      </x:c>
      <x:c r="E38" s="170" t="n">
        <x:v>33137</x:v>
      </x:c>
      <x:c r="F38" s="411" t="n">
        <x:v>34669</x:v>
      </x:c>
      <x:c r="G38" s="170" t="n">
        <x:v>34915</x:v>
      </x:c>
      <x:c r="H38" s="409" t="s"/>
    </x:row>
    <x:row r="39" spans="1:8" customFormat="1" ht="16.2" customHeight="1" thickBot="1" x14ac:dyDescent="0.3">
      <x:c r="A39" s="101" t="s"/>
      <x:c r="B39" s="149" t="s">
        <x:v>235</x:v>
      </x:c>
      <x:c r="C39" s="139" t="s">
        <x:v>236</x:v>
      </x:c>
      <x:c r="D39" s="134" t="n">
        <x:v>100</x:v>
      </x:c>
      <x:c r="E39" s="134" t="n">
        <x:v>100</x:v>
      </x:c>
      <x:c r="F39" s="393" t="n">
        <x:v>100</x:v>
      </x:c>
      <x:c r="G39" s="135" t="n">
        <x:v>100</x:v>
      </x:c>
      <x:c r="H39" s="360" t="s"/>
    </x:row>
    <x:row r="40" spans="1:8" customFormat="1" ht="16.2" customHeight="1" thickBot="1" x14ac:dyDescent="0.3">
      <x:c r="A40" s="100" t="s"/>
      <x:c r="B40" s="149" t="s">
        <x:v>237</x:v>
      </x:c>
      <x:c r="C40" s="139" t="s">
        <x:v>208</x:v>
      </x:c>
      <x:c r="D40" s="391" t="s"/>
      <x:c r="E40" s="391" t="s"/>
      <x:c r="F40" s="391" t="s"/>
      <x:c r="G40" s="140" t="n">
        <x:v>37008457</x:v>
      </x:c>
      <x:c r="H40" s="360" t="s"/>
    </x:row>
    <x:row r="41" spans="1:8" customFormat="1" ht="16.2" customHeight="1" thickBot="1" x14ac:dyDescent="0.3">
      <x:c r="A41" s="100" t="s">
        <x:v>238</x:v>
      </x:c>
      <x:c r="B41" s="149" t="s">
        <x:v>239</x:v>
      </x:c>
      <x:c r="C41" s="139" t="s">
        <x:v>208</x:v>
      </x:c>
      <x:c r="D41" s="134" t="s">
        <x:v>49</x:v>
      </x:c>
      <x:c r="E41" s="150" t="n">
        <x:v>4207</x:v>
      </x:c>
      <x:c r="F41" s="410" t="n">
        <x:v>3927</x:v>
      </x:c>
      <x:c r="G41" s="150" t="n">
        <x:v>3303</x:v>
      </x:c>
      <x:c r="H41" s="409" t="s"/>
    </x:row>
    <x:row r="42" spans="1:8" customFormat="1" ht="31.8" customHeight="1" thickBot="1" x14ac:dyDescent="0.3">
      <x:c r="A42" s="100" t="s">
        <x:v>240</x:v>
      </x:c>
      <x:c r="B42" s="149" t="s">
        <x:v>241</x:v>
      </x:c>
      <x:c r="C42" s="139" t="s">
        <x:v>242</x:v>
      </x:c>
      <x:c r="D42" s="134" t="n">
        <x:v>5.76</x:v>
      </x:c>
      <x:c r="E42" s="134" t="n">
        <x:v>5.07</x:v>
      </x:c>
      <x:c r="F42" s="393" t="n">
        <x:v>5.8</x:v>
      </x:c>
      <x:c r="G42" s="135" t="n">
        <x:v>5.67</x:v>
      </x:c>
      <x:c r="H42" s="360" t="s"/>
    </x:row>
    <x:row r="43" spans="1:8" customFormat="1" ht="31.8" customHeight="1" thickBot="1" x14ac:dyDescent="0.3">
      <x:c r="A43" s="102" t="s">
        <x:v>243</x:v>
      </x:c>
      <x:c r="B43" s="149" t="s">
        <x:v>244</x:v>
      </x:c>
      <x:c r="C43" s="139" t="s">
        <x:v>208</x:v>
      </x:c>
      <x:c r="D43" s="150" t="n">
        <x:v>284003</x:v>
      </x:c>
      <x:c r="E43" s="150" t="n">
        <x:v>475138</x:v>
      </x:c>
      <x:c r="F43" s="410" t="n">
        <x:v>301414</x:v>
      </x:c>
      <x:c r="G43" s="150" t="n">
        <x:v>387756</x:v>
      </x:c>
      <x:c r="H43" s="360" t="s"/>
    </x:row>
    <x:row r="44" spans="1:8" customFormat="1" ht="16.2" customHeight="1" thickBot="1" x14ac:dyDescent="0.3">
      <x:c r="A44" s="101" t="s"/>
      <x:c r="B44" s="169" t="s">
        <x:v>245</x:v>
      </x:c>
      <x:c r="C44" s="139" t="s">
        <x:v>208</x:v>
      </x:c>
      <x:c r="D44" s="150" t="n">
        <x:v>82191</x:v>
      </x:c>
      <x:c r="E44" s="150" t="n">
        <x:v>199870</x:v>
      </x:c>
      <x:c r="F44" s="410" t="n">
        <x:v>167570</x:v>
      </x:c>
      <x:c r="G44" s="150" t="n">
        <x:v>208068</x:v>
      </x:c>
      <x:c r="H44" s="360" t="s"/>
    </x:row>
    <x:row r="45" spans="1:8" customFormat="1" ht="31.8" customHeight="1" thickBot="1" x14ac:dyDescent="0.3">
      <x:c r="A45" s="101" t="s"/>
      <x:c r="B45" s="149" t="s">
        <x:v>246</x:v>
      </x:c>
      <x:c r="C45" s="139" t="s">
        <x:v>208</x:v>
      </x:c>
      <x:c r="D45" s="150" t="n">
        <x:v>201813</x:v>
      </x:c>
      <x:c r="E45" s="150" t="n">
        <x:v>275268</x:v>
      </x:c>
      <x:c r="F45" s="410" t="n">
        <x:v>133844</x:v>
      </x:c>
      <x:c r="G45" s="150" t="n">
        <x:v>179687</x:v>
      </x:c>
      <x:c r="H45" s="360" t="s"/>
    </x:row>
    <x:row r="46" spans="1:8" customFormat="1" ht="16.2" customHeight="1" thickBot="1" x14ac:dyDescent="0.3">
      <x:c r="A46" s="101" t="s"/>
      <x:c r="B46" s="169" t="s">
        <x:v>247</x:v>
      </x:c>
      <x:c r="C46" s="139" t="s">
        <x:v>208</x:v>
      </x:c>
      <x:c r="D46" s="150" t="n">
        <x:v>59195</x:v>
      </x:c>
      <x:c r="E46" s="150" t="n">
        <x:v>77177</x:v>
      </x:c>
      <x:c r="F46" s="410" t="n">
        <x:v>51590</x:v>
      </x:c>
      <x:c r="G46" s="150" t="n">
        <x:v>28536</x:v>
      </x:c>
      <x:c r="H46" s="360" t="s"/>
    </x:row>
    <x:row r="47" spans="1:8" customFormat="1" ht="16.2" customHeight="1" thickBot="1" x14ac:dyDescent="0.3">
      <x:c r="A47" s="100" t="s"/>
      <x:c r="B47" s="169" t="s">
        <x:v>248</x:v>
      </x:c>
      <x:c r="C47" s="139" t="s">
        <x:v>208</x:v>
      </x:c>
      <x:c r="D47" s="150" t="n">
        <x:v>142618</x:v>
      </x:c>
      <x:c r="E47" s="150" t="n">
        <x:v>198091</x:v>
      </x:c>
      <x:c r="F47" s="410" t="n">
        <x:v>82253</x:v>
      </x:c>
      <x:c r="G47" s="150" t="n">
        <x:v>151151</x:v>
      </x:c>
      <x:c r="H47" s="360" t="s"/>
    </x:row>
    <x:row r="48" spans="1:8" customFormat="1" ht="15.6" customHeight="1" thickBot="1" x14ac:dyDescent="0.3">
      <x:c r="A48" s="102" t="s">
        <x:v>249</x:v>
      </x:c>
      <x:c r="B48" s="405" t="s">
        <x:v>250</x:v>
      </x:c>
      <x:c r="C48" s="406" t="s"/>
      <x:c r="D48" s="406" t="s"/>
      <x:c r="E48" s="406" t="s"/>
      <x:c r="F48" s="406" t="s"/>
      <x:c r="G48" s="406" t="s"/>
      <x:c r="H48" s="407" t="s"/>
    </x:row>
    <x:row r="49" spans="1:8" customFormat="1" ht="31.8" customHeight="1" thickBot="1" x14ac:dyDescent="0.3">
      <x:c r="A49" s="101" t="s"/>
      <x:c r="B49" s="149" t="s">
        <x:v>251</x:v>
      </x:c>
      <x:c r="C49" s="139" t="s">
        <x:v>252</x:v>
      </x:c>
      <x:c r="D49" s="160" t="n">
        <x:v>5.57</x:v>
      </x:c>
      <x:c r="E49" s="160" t="n">
        <x:v>5.42</x:v>
      </x:c>
      <x:c r="F49" s="412" t="n">
        <x:v>5.55</x:v>
      </x:c>
      <x:c r="G49" s="160" t="n">
        <x:v>5.89</x:v>
      </x:c>
      <x:c r="H49" s="409" t="s"/>
    </x:row>
    <x:row r="50" spans="1:8" customFormat="1" ht="16.2" customHeight="1" thickBot="1" x14ac:dyDescent="0.3">
      <x:c r="A50" s="101" t="s"/>
      <x:c r="B50" s="149" t="s">
        <x:v>235</x:v>
      </x:c>
      <x:c r="C50" s="139" t="s">
        <x:v>236</x:v>
      </x:c>
      <x:c r="D50" s="161" t="n">
        <x:v>100</x:v>
      </x:c>
      <x:c r="E50" s="161" t="n">
        <x:v>100</x:v>
      </x:c>
      <x:c r="F50" s="412" t="n">
        <x:v>100</x:v>
      </x:c>
      <x:c r="G50" s="161" t="n">
        <x:v>100</x:v>
      </x:c>
      <x:c r="H50" s="360" t="s"/>
    </x:row>
    <x:row r="51" spans="1:8" customFormat="1" ht="31.8" customHeight="1" thickBot="1" x14ac:dyDescent="0.3">
      <x:c r="A51" s="101" t="s"/>
      <x:c r="B51" s="149" t="s">
        <x:v>253</x:v>
      </x:c>
      <x:c r="C51" s="139" t="s">
        <x:v>254</x:v>
      </x:c>
      <x:c r="D51" s="413" t="s"/>
      <x:c r="E51" s="413" t="s"/>
      <x:c r="F51" s="414" t="s"/>
      <x:c r="G51" s="161" t="n">
        <x:v>5.91</x:v>
      </x:c>
      <x:c r="H51" s="360" t="s"/>
    </x:row>
    <x:row r="52" spans="1:8" customFormat="1" ht="33.6" customHeight="1" thickBot="1" x14ac:dyDescent="0.3">
      <x:c r="A52" s="101" t="s"/>
      <x:c r="B52" s="149" t="s">
        <x:v>255</x:v>
      </x:c>
      <x:c r="C52" s="139" t="s">
        <x:v>256</x:v>
      </x:c>
      <x:c r="D52" s="160" t="n">
        <x:v>1.83</x:v>
      </x:c>
      <x:c r="E52" s="160" t="n">
        <x:v>1.78</x:v>
      </x:c>
      <x:c r="F52" s="412" t="n">
        <x:v>1.88</x:v>
      </x:c>
      <x:c r="G52" s="160" t="n">
        <x:v>1.9</x:v>
      </x:c>
      <x:c r="H52" s="409" t="s"/>
    </x:row>
    <x:row r="53" spans="1:8" customFormat="1" ht="16.2" customHeight="1" thickBot="1" x14ac:dyDescent="0.3">
      <x:c r="A53" s="101" t="s"/>
      <x:c r="B53" s="149" t="s">
        <x:v>235</x:v>
      </x:c>
      <x:c r="C53" s="139" t="s">
        <x:v>236</x:v>
      </x:c>
      <x:c r="D53" s="161" t="n">
        <x:v>100</x:v>
      </x:c>
      <x:c r="E53" s="161" t="n">
        <x:v>100</x:v>
      </x:c>
      <x:c r="F53" s="412" t="n">
        <x:v>100</x:v>
      </x:c>
      <x:c r="G53" s="161" t="n">
        <x:v>100</x:v>
      </x:c>
      <x:c r="H53" s="360" t="s"/>
    </x:row>
    <x:row r="54" spans="1:8" customFormat="1" ht="31.8" customHeight="1" thickBot="1" x14ac:dyDescent="0.3">
      <x:c r="A54" s="100" t="s"/>
      <x:c r="B54" s="149" t="s">
        <x:v>257</x:v>
      </x:c>
      <x:c r="C54" s="139" t="s">
        <x:v>258</x:v>
      </x:c>
      <x:c r="D54" s="413" t="s"/>
      <x:c r="E54" s="413" t="s"/>
      <x:c r="F54" s="414" t="s"/>
      <x:c r="G54" s="161" t="n">
        <x:v>1.99</x:v>
      </x:c>
      <x:c r="H54" s="360" t="s"/>
    </x:row>
    <x:row r="55" spans="1:8" customFormat="1" ht="31.8" customHeight="1" thickBot="1" x14ac:dyDescent="0.3">
      <x:c r="A55" s="102" t="s">
        <x:v>259</x:v>
      </x:c>
      <x:c r="B55" s="149" t="s">
        <x:v>260</x:v>
      </x:c>
      <x:c r="C55" s="139" t="s">
        <x:v>261</x:v>
      </x:c>
      <x:c r="D55" s="161" t="n">
        <x:v>1.82</x:v>
      </x:c>
      <x:c r="E55" s="161" t="n">
        <x:v>1.77</x:v>
      </x:c>
      <x:c r="F55" s="415" t="n">
        <x:v>1.87</x:v>
      </x:c>
      <x:c r="G55" s="161" t="n">
        <x:v>1.89</x:v>
      </x:c>
      <x:c r="H55" s="360" t="s"/>
    </x:row>
    <x:row r="56" spans="1:8" customFormat="1" ht="31.8" customHeight="1" thickBot="1" x14ac:dyDescent="0.3">
      <x:c r="A56" s="100" t="s"/>
      <x:c r="B56" s="149" t="s">
        <x:v>262</x:v>
      </x:c>
      <x:c r="C56" s="139" t="s">
        <x:v>263</x:v>
      </x:c>
      <x:c r="D56" s="161" t="n">
        <x:v>0.007</x:v>
      </x:c>
      <x:c r="E56" s="161" t="n">
        <x:v>0.007</x:v>
      </x:c>
      <x:c r="F56" s="415" t="n">
        <x:v>0.005</x:v>
      </x:c>
      <x:c r="G56" s="161" t="n">
        <x:v>0.005</x:v>
      </x:c>
      <x:c r="H56" s="360" t="s"/>
    </x:row>
    <x:row r="57" spans="1:8" customFormat="1" ht="31.8" customHeight="1" thickBot="1" x14ac:dyDescent="0.3">
      <x:c r="A57" s="100" t="s">
        <x:v>264</x:v>
      </x:c>
      <x:c r="B57" s="149" t="s">
        <x:v>265</x:v>
      </x:c>
      <x:c r="C57" s="139" t="s">
        <x:v>266</x:v>
      </x:c>
      <x:c r="D57" s="161" t="n">
        <x:v>3.96</x:v>
      </x:c>
      <x:c r="E57" s="161" t="n">
        <x:v>3.25</x:v>
      </x:c>
      <x:c r="F57" s="415" t="n">
        <x:v>10.67</x:v>
      </x:c>
      <x:c r="G57" s="161" t="n">
        <x:v>11.17</x:v>
      </x:c>
      <x:c r="H57" s="409" t="s"/>
    </x:row>
    <x:row r="58" spans="1:8" customFormat="1" ht="47.4" customHeight="1" thickBot="1" x14ac:dyDescent="0.3">
      <x:c r="A58" s="100" t="s">
        <x:v>267</x:v>
      </x:c>
      <x:c r="B58" s="149" t="s">
        <x:v>268</x:v>
      </x:c>
      <x:c r="C58" s="139" t="s">
        <x:v>269</x:v>
      </x:c>
      <x:c r="D58" s="161" t="n">
        <x:v>0.33</x:v>
      </x:c>
      <x:c r="E58" s="161" t="n">
        <x:v>0.32</x:v>
      </x:c>
      <x:c r="F58" s="415" t="n">
        <x:v>0.36</x:v>
      </x:c>
      <x:c r="G58" s="161" t="n">
        <x:v>0.34</x:v>
      </x:c>
      <x:c r="H58" s="360" t="s"/>
    </x:row>
    <x:row r="59" spans="1:8" customFormat="1" ht="31.8" customHeight="1" thickBot="1" x14ac:dyDescent="0.3">
      <x:c r="A59" s="100" t="s">
        <x:v>270</x:v>
      </x:c>
      <x:c r="B59" s="149" t="s">
        <x:v>271</x:v>
      </x:c>
      <x:c r="C59" s="139" t="s">
        <x:v>272</x:v>
      </x:c>
      <x:c r="D59" s="159" t="n">
        <x:v>98853</x:v>
      </x:c>
      <x:c r="E59" s="159" t="n">
        <x:v>109793</x:v>
      </x:c>
      <x:c r="F59" s="416" t="n">
        <x:v>68930</x:v>
      </x:c>
      <x:c r="G59" s="159" t="n">
        <x:v>111383</x:v>
      </x:c>
      <x:c r="H59" s="409" t="s"/>
    </x:row>
    <x:row r="60" spans="1:8" customFormat="1" ht="31.8" customHeight="1" thickBot="1" x14ac:dyDescent="0.3">
      <x:c r="A60" s="102" t="s">
        <x:v>42</x:v>
      </x:c>
      <x:c r="B60" s="149" t="s">
        <x:v>273</x:v>
      </x:c>
      <x:c r="C60" s="139" t="s">
        <x:v>274</x:v>
      </x:c>
      <x:c r="D60" s="159" t="n">
        <x:v>78000</x:v>
      </x:c>
      <x:c r="E60" s="159" t="n">
        <x:v>78000</x:v>
      </x:c>
      <x:c r="F60" s="416" t="n">
        <x:v>78000</x:v>
      </x:c>
      <x:c r="G60" s="159" t="n">
        <x:v>78000</x:v>
      </x:c>
      <x:c r="H60" s="360" t="s"/>
    </x:row>
    <x:row r="61" spans="1:8" customFormat="1" ht="27.75" customHeight="1" thickBot="1" x14ac:dyDescent="0.3">
      <x:c r="A61" s="101" t="s"/>
      <x:c r="B61" s="70" t="s">
        <x:v>275</x:v>
      </x:c>
      <x:c r="C61" s="70" t="s">
        <x:v>276</x:v>
      </x:c>
      <x:c r="D61" s="159" t="n">
        <x:v>78000</x:v>
      </x:c>
      <x:c r="E61" s="159" t="n">
        <x:v>78000</x:v>
      </x:c>
      <x:c r="F61" s="416" t="n">
        <x:v>78000</x:v>
      </x:c>
      <x:c r="G61" s="159" t="n">
        <x:v>78000</x:v>
      </x:c>
      <x:c r="H61" s="417" t="s"/>
    </x:row>
    <x:row r="62" spans="1:8" customFormat="1" ht="15.6" customHeight="1" thickBot="1" x14ac:dyDescent="0.3">
      <x:c r="A62" s="102" t="s">
        <x:v>277</x:v>
      </x:c>
      <x:c r="B62" s="405" t="s">
        <x:v>278</x:v>
      </x:c>
      <x:c r="C62" s="406" t="s"/>
      <x:c r="D62" s="406" t="s"/>
      <x:c r="E62" s="406" t="s"/>
      <x:c r="F62" s="406" t="s"/>
      <x:c r="G62" s="406" t="s"/>
      <x:c r="H62" s="407" t="s"/>
    </x:row>
    <x:row r="63" spans="1:8" customFormat="1" ht="16.2" customHeight="1" thickBot="1" x14ac:dyDescent="0.3">
      <x:c r="A63" s="101" t="s"/>
      <x:c r="B63" s="149" t="s">
        <x:v>279</x:v>
      </x:c>
      <x:c r="C63" s="139" t="s">
        <x:v>280</x:v>
      </x:c>
      <x:c r="D63" s="140" t="n">
        <x:v>1595</x:v>
      </x:c>
      <x:c r="E63" s="140" t="n">
        <x:v>1543</x:v>
      </x:c>
      <x:c r="F63" s="337" t="n">
        <x:v>1413</x:v>
      </x:c>
      <x:c r="G63" s="140" t="n">
        <x:v>1130</x:v>
      </x:c>
      <x:c r="H63" s="360" t="s"/>
    </x:row>
    <x:row r="64" spans="1:8" customFormat="1" ht="16.2" customHeight="1" thickBot="1" x14ac:dyDescent="0.3">
      <x:c r="A64" s="101" t="s"/>
      <x:c r="B64" s="149" t="s">
        <x:v>235</x:v>
      </x:c>
      <x:c r="C64" s="139" t="s">
        <x:v>236</x:v>
      </x:c>
      <x:c r="D64" s="135" t="n">
        <x:v>100</x:v>
      </x:c>
      <x:c r="E64" s="135" t="n">
        <x:v>100</x:v>
      </x:c>
      <x:c r="F64" s="342" t="n">
        <x:v>100</x:v>
      </x:c>
      <x:c r="G64" s="135" t="n">
        <x:v>100</x:v>
      </x:c>
      <x:c r="H64" s="360" t="s"/>
    </x:row>
    <x:row r="65" spans="1:8" customFormat="1" ht="16.2" customHeight="1" thickBot="1" x14ac:dyDescent="0.3">
      <x:c r="A65" s="101" t="s"/>
      <x:c r="B65" s="149" t="s">
        <x:v>281</x:v>
      </x:c>
      <x:c r="C65" s="139" t="s">
        <x:v>280</x:v>
      </x:c>
      <x:c r="D65" s="418" t="s"/>
      <x:c r="E65" s="418" t="s"/>
      <x:c r="F65" s="418" t="s"/>
      <x:c r="G65" s="140" t="n">
        <x:v>1413</x:v>
      </x:c>
      <x:c r="H65" s="360" t="s"/>
    </x:row>
    <x:row r="66" spans="1:8" customFormat="1" ht="47.4" customHeight="1" thickBot="1" x14ac:dyDescent="0.3">
      <x:c r="A66" s="101" t="s"/>
      <x:c r="B66" s="149" t="s">
        <x:v>282</x:v>
      </x:c>
      <x:c r="C66" s="139" t="s">
        <x:v>283</x:v>
      </x:c>
      <x:c r="D66" s="135" t="n">
        <x:v>71.04</x:v>
      </x:c>
      <x:c r="E66" s="135" t="n">
        <x:v>67.87</x:v>
      </x:c>
      <x:c r="F66" s="342" t="n">
        <x:v>96.6</x:v>
      </x:c>
      <x:c r="G66" s="135" t="n">
        <x:v>49.22</x:v>
      </x:c>
      <x:c r="H66" s="360" t="s"/>
    </x:row>
    <x:row r="67" spans="1:8" customFormat="1" ht="16.2" customHeight="1" thickBot="1" x14ac:dyDescent="0.3">
      <x:c r="A67" s="101" t="s"/>
      <x:c r="B67" s="149" t="s">
        <x:v>284</x:v>
      </x:c>
      <x:c r="C67" s="139" t="s">
        <x:v>285</x:v>
      </x:c>
      <x:c r="D67" s="140" t="n">
        <x:v>3613</x:v>
      </x:c>
      <x:c r="E67" s="140" t="n">
        <x:v>3606</x:v>
      </x:c>
      <x:c r="F67" s="337" t="n">
        <x:v>3632</x:v>
      </x:c>
      <x:c r="G67" s="140" t="n">
        <x:v>3361</x:v>
      </x:c>
      <x:c r="H67" s="360" t="s"/>
    </x:row>
    <x:row r="68" spans="1:8" customFormat="1" ht="16.2" customHeight="1" thickBot="1" x14ac:dyDescent="0.3">
      <x:c r="A68" s="101" t="s"/>
      <x:c r="B68" s="149" t="s">
        <x:v>235</x:v>
      </x:c>
      <x:c r="C68" s="139" t="s">
        <x:v>236</x:v>
      </x:c>
      <x:c r="D68" s="135" t="n">
        <x:v>100</x:v>
      </x:c>
      <x:c r="E68" s="135" t="n">
        <x:v>100</x:v>
      </x:c>
      <x:c r="F68" s="342" t="n">
        <x:v>100</x:v>
      </x:c>
      <x:c r="G68" s="135" t="n">
        <x:v>100</x:v>
      </x:c>
      <x:c r="H68" s="360" t="s"/>
    </x:row>
    <x:row r="69" spans="1:8" customFormat="1" ht="16.2" customHeight="1" thickBot="1" x14ac:dyDescent="0.3">
      <x:c r="A69" s="101" t="s"/>
      <x:c r="B69" s="149" t="s">
        <x:v>286</x:v>
      </x:c>
      <x:c r="C69" s="139" t="s">
        <x:v>287</x:v>
      </x:c>
      <x:c r="D69" s="418" t="s"/>
      <x:c r="E69" s="418" t="s"/>
      <x:c r="F69" s="418" t="s"/>
      <x:c r="G69" s="135" t="n">
        <x:v>3.617</x:v>
      </x:c>
      <x:c r="H69" s="360" t="s"/>
    </x:row>
    <x:row r="70" spans="1:8" customFormat="1" ht="47.4" customHeight="1" thickBot="1" x14ac:dyDescent="0.3">
      <x:c r="A70" s="101" t="s"/>
      <x:c r="B70" s="149" t="s">
        <x:v>288</x:v>
      </x:c>
      <x:c r="C70" s="139" t="s">
        <x:v>289</x:v>
      </x:c>
      <x:c r="D70" s="135" t="n">
        <x:v>161.92</x:v>
      </x:c>
      <x:c r="E70" s="135" t="n">
        <x:v>158.61</x:v>
      </x:c>
      <x:c r="F70" s="342" t="n">
        <x:v>175.66</x:v>
      </x:c>
      <x:c r="G70" s="135" t="n">
        <x:v>146.41</x:v>
      </x:c>
      <x:c r="H70" s="360" t="s"/>
    </x:row>
    <x:row r="71" spans="1:8" customFormat="1" ht="16.2" customHeight="1" thickBot="1" x14ac:dyDescent="0.3">
      <x:c r="A71" s="101" t="s"/>
      <x:c r="B71" s="149" t="s">
        <x:v>290</x:v>
      </x:c>
      <x:c r="C71" s="139" t="s">
        <x:v>291</x:v>
      </x:c>
      <x:c r="D71" s="135" t="n">
        <x:v>968</x:v>
      </x:c>
      <x:c r="E71" s="135" t="n">
        <x:v>913</x:v>
      </x:c>
      <x:c r="F71" s="337" t="n">
        <x:v>1515</x:v>
      </x:c>
      <x:c r="G71" s="135" t="n">
        <x:v>408</x:v>
      </x:c>
      <x:c r="H71" s="360" t="s"/>
    </x:row>
    <x:row r="72" spans="1:8" customFormat="1" ht="16.2" customHeight="1" thickBot="1" x14ac:dyDescent="0.3">
      <x:c r="A72" s="101" t="s"/>
      <x:c r="B72" s="149" t="s">
        <x:v>235</x:v>
      </x:c>
      <x:c r="C72" s="139" t="s">
        <x:v>236</x:v>
      </x:c>
      <x:c r="D72" s="135" t="n">
        <x:v>100</x:v>
      </x:c>
      <x:c r="E72" s="135" t="n">
        <x:v>100</x:v>
      </x:c>
      <x:c r="F72" s="342" t="n">
        <x:v>100</x:v>
      </x:c>
      <x:c r="G72" s="135" t="n">
        <x:v>100</x:v>
      </x:c>
      <x:c r="H72" s="360" t="s"/>
    </x:row>
    <x:row r="73" spans="1:8" customFormat="1" ht="16.2" customHeight="1" thickBot="1" x14ac:dyDescent="0.3">
      <x:c r="A73" s="101" t="s"/>
      <x:c r="B73" s="149" t="s">
        <x:v>292</x:v>
      </x:c>
      <x:c r="C73" s="139" t="s">
        <x:v>291</x:v>
      </x:c>
      <x:c r="D73" s="418" t="s"/>
      <x:c r="E73" s="418" t="s"/>
      <x:c r="F73" s="418" t="s"/>
      <x:c r="G73" s="135" t="n">
        <x:v>941</x:v>
      </x:c>
      <x:c r="H73" s="360" t="s"/>
    </x:row>
    <x:row r="74" spans="1:8" customFormat="1" ht="47.4" customHeight="1" thickBot="1" x14ac:dyDescent="0.3">
      <x:c r="A74" s="101" t="s"/>
      <x:c r="B74" s="149" t="s">
        <x:v>293</x:v>
      </x:c>
      <x:c r="C74" s="139" t="s">
        <x:v>294</x:v>
      </x:c>
      <x:c r="D74" s="135" t="n">
        <x:v>43.11</x:v>
      </x:c>
      <x:c r="E74" s="135" t="n">
        <x:v>40.16</x:v>
      </x:c>
      <x:c r="F74" s="342" t="n">
        <x:v>73.3</x:v>
      </x:c>
      <x:c r="G74" s="135" t="n">
        <x:v>17.79</x:v>
      </x:c>
      <x:c r="H74" s="360" t="s"/>
    </x:row>
    <x:row r="75" spans="1:8" customFormat="1" ht="16.2" customHeight="1" thickBot="1" x14ac:dyDescent="0.3">
      <x:c r="A75" s="101" t="s"/>
      <x:c r="B75" s="149" t="s">
        <x:v>295</x:v>
      </x:c>
      <x:c r="C75" s="139" t="s">
        <x:v>296</x:v>
      </x:c>
      <x:c r="D75" s="135" t="n">
        <x:v>24</x:v>
      </x:c>
      <x:c r="E75" s="135" t="n">
        <x:v>3</x:v>
      </x:c>
      <x:c r="F75" s="342" t="n">
        <x:v>70</x:v>
      </x:c>
      <x:c r="G75" s="135" t="n">
        <x:v>25</x:v>
      </x:c>
      <x:c r="H75" s="360" t="s"/>
    </x:row>
    <x:row r="76" spans="1:8" customFormat="1" ht="31.8" customHeight="1" thickBot="1" x14ac:dyDescent="0.3">
      <x:c r="A76" s="100" t="s"/>
      <x:c r="B76" s="149" t="s">
        <x:v>297</x:v>
      </x:c>
      <x:c r="C76" s="139" t="s">
        <x:v>298</x:v>
      </x:c>
      <x:c r="D76" s="135" t="n">
        <x:v>1.25</x:v>
      </x:c>
      <x:c r="E76" s="135" t="n">
        <x:v>0.14</x:v>
      </x:c>
      <x:c r="F76" s="342" t="n">
        <x:v>4.06</x:v>
      </x:c>
      <x:c r="G76" s="135" t="n">
        <x:v>1.08</x:v>
      </x:c>
      <x:c r="H76" s="360" t="s"/>
    </x:row>
    <x:row r="77" spans="1:8" customFormat="1" ht="15" customHeight="1" x14ac:dyDescent="0.25">
      <x:c r="A77" s="124" t="s">
        <x:v>299</x:v>
      </x:c>
      <x:c r="B77" s="419" t="s">
        <x:v>300</x:v>
      </x:c>
      <x:c r="C77" s="420" t="s"/>
      <x:c r="D77" s="420" t="s"/>
      <x:c r="E77" s="420" t="s"/>
      <x:c r="F77" s="420" t="s"/>
      <x:c r="G77" s="420" t="s"/>
      <x:c r="H77" s="421" t="s"/>
    </x:row>
    <x:row r="78" spans="1:8" customFormat="1" ht="18" customHeight="1" thickBot="1" x14ac:dyDescent="0.3">
      <x:c r="A78" s="123" t="s"/>
      <x:c r="B78" s="149" t="s">
        <x:v>301</x:v>
      </x:c>
      <x:c r="C78" s="139" t="s">
        <x:v>302</x:v>
      </x:c>
      <x:c r="D78" s="135" t="n">
        <x:v>38.61</x:v>
      </x:c>
      <x:c r="E78" s="135" t="n">
        <x:v>35.57</x:v>
      </x:c>
      <x:c r="F78" s="342" t="n">
        <x:v>41.98</x:v>
      </x:c>
      <x:c r="G78" s="135" t="n">
        <x:v>42.04</x:v>
      </x:c>
      <x:c r="H78" s="360" t="s"/>
    </x:row>
    <x:row r="79" spans="1:8" customFormat="1" ht="18" customHeight="1" thickBot="1" x14ac:dyDescent="0.3">
      <x:c r="A79" s="123" t="s"/>
      <x:c r="B79" s="164" t="s">
        <x:v>303</x:v>
      </x:c>
      <x:c r="C79" s="139" t="s">
        <x:v>304</x:v>
      </x:c>
      <x:c r="D79" s="134" t="n">
        <x:v>13.15</x:v>
      </x:c>
      <x:c r="E79" s="134" t="n">
        <x:v>13.74</x:v>
      </x:c>
      <x:c r="F79" s="393" t="n">
        <x:v>13.33</x:v>
      </x:c>
      <x:c r="G79" s="135" t="n">
        <x:v>13.72</x:v>
      </x:c>
      <x:c r="H79" s="360" t="s"/>
    </x:row>
    <x:row r="80" spans="1:8" customFormat="1" ht="18" customHeight="1" thickBot="1" x14ac:dyDescent="0.3">
      <x:c r="A80" s="123" t="s"/>
      <x:c r="B80" s="164" t="s">
        <x:v>305</x:v>
      </x:c>
      <x:c r="C80" s="139" t="s">
        <x:v>306</x:v>
      </x:c>
      <x:c r="D80" s="134" t="n">
        <x:v>5.52</x:v>
      </x:c>
      <x:c r="E80" s="134" t="n">
        <x:v>8.14</x:v>
      </x:c>
      <x:c r="F80" s="393" t="n">
        <x:v>9.73</x:v>
      </x:c>
      <x:c r="G80" s="135" t="n">
        <x:v>7.97</x:v>
      </x:c>
      <x:c r="H80" s="360" t="s"/>
    </x:row>
    <x:row r="81" spans="1:8" customFormat="1" ht="18" customHeight="1" thickBot="1" x14ac:dyDescent="0.3">
      <x:c r="A81" s="123" t="s"/>
      <x:c r="B81" s="164" t="s">
        <x:v>307</x:v>
      </x:c>
      <x:c r="C81" s="139" t="s">
        <x:v>308</x:v>
      </x:c>
      <x:c r="D81" s="134" t="n">
        <x:v>0</x:v>
      </x:c>
      <x:c r="E81" s="134" t="n">
        <x:v>0</x:v>
      </x:c>
      <x:c r="F81" s="393" t="n">
        <x:v>0</x:v>
      </x:c>
      <x:c r="G81" s="135" t="n">
        <x:v>0</x:v>
      </x:c>
      <x:c r="H81" s="360" t="s"/>
    </x:row>
    <x:row r="82" spans="1:8" customFormat="1" ht="18" customHeight="1" thickBot="1" x14ac:dyDescent="0.3">
      <x:c r="A82" s="123" t="s"/>
      <x:c r="B82" s="164" t="s">
        <x:v>309</x:v>
      </x:c>
      <x:c r="C82" s="139" t="s">
        <x:v>310</x:v>
      </x:c>
      <x:c r="D82" s="134" t="n">
        <x:v>19.93</x:v>
      </x:c>
      <x:c r="E82" s="134" t="n">
        <x:v>18.57</x:v>
      </x:c>
      <x:c r="F82" s="393" t="n">
        <x:v>18.92</x:v>
      </x:c>
      <x:c r="G82" s="135" t="n">
        <x:v>20.36</x:v>
      </x:c>
      <x:c r="H82" s="360" t="s"/>
    </x:row>
    <x:row r="83" spans="1:8" customFormat="1" ht="18" customHeight="1" thickBot="1" x14ac:dyDescent="0.3">
      <x:c r="A83" s="123" t="s"/>
      <x:c r="B83" s="164" t="s">
        <x:v>311</x:v>
      </x:c>
      <x:c r="C83" s="139" t="s">
        <x:v>312</x:v>
      </x:c>
      <x:c r="D83" s="134" t="n">
        <x:v>0</x:v>
      </x:c>
      <x:c r="E83" s="134" t="n">
        <x:v>0</x:v>
      </x:c>
      <x:c r="F83" s="393" t="n">
        <x:v>0</x:v>
      </x:c>
      <x:c r="G83" s="135" t="n">
        <x:v>0</x:v>
      </x:c>
      <x:c r="H83" s="360" t="s"/>
    </x:row>
    <x:row r="84" spans="1:8" customFormat="1" ht="18" customHeight="1" thickBot="1" x14ac:dyDescent="0.3">
      <x:c r="A84" s="123" t="s"/>
      <x:c r="B84" s="164" t="s">
        <x:v>313</x:v>
      </x:c>
      <x:c r="C84" s="139" t="s">
        <x:v>314</x:v>
      </x:c>
      <x:c r="D84" s="134" t="n">
        <x:v>0</x:v>
      </x:c>
      <x:c r="E84" s="134" t="n">
        <x:v>0</x:v>
      </x:c>
      <x:c r="F84" s="393" t="n">
        <x:v>0</x:v>
      </x:c>
      <x:c r="G84" s="135" t="n">
        <x:v>0</x:v>
      </x:c>
      <x:c r="H84" s="360" t="s"/>
    </x:row>
    <x:row r="85" spans="1:8" customFormat="1" ht="18" customHeight="1" thickBot="1" x14ac:dyDescent="0.3">
      <x:c r="A85" s="123" t="s"/>
      <x:c r="B85" s="164" t="s">
        <x:v>315</x:v>
      </x:c>
      <x:c r="C85" s="139" t="s">
        <x:v>316</x:v>
      </x:c>
      <x:c r="D85" s="134" t="n">
        <x:v>0</x:v>
      </x:c>
      <x:c r="E85" s="134" t="n">
        <x:v>0</x:v>
      </x:c>
      <x:c r="F85" s="393" t="n">
        <x:v>0</x:v>
      </x:c>
      <x:c r="G85" s="135" t="n">
        <x:v>0</x:v>
      </x:c>
      <x:c r="H85" s="360" t="s"/>
    </x:row>
    <x:row r="86" spans="1:8" customFormat="1" ht="31.8" customHeight="1" thickBot="1" x14ac:dyDescent="0.3">
      <x:c r="A86" s="123" t="s"/>
      <x:c r="B86" s="164" t="s">
        <x:v>317</x:v>
      </x:c>
      <x:c r="C86" s="139" t="s">
        <x:v>318</x:v>
      </x:c>
      <x:c r="D86" s="134" t="n">
        <x:v>0</x:v>
      </x:c>
      <x:c r="E86" s="134" t="n">
        <x:v>0</x:v>
      </x:c>
      <x:c r="F86" s="393" t="n">
        <x:v>0</x:v>
      </x:c>
      <x:c r="G86" s="135" t="n">
        <x:v>0</x:v>
      </x:c>
      <x:c r="H86" s="360" t="s"/>
    </x:row>
    <x:row r="87" spans="1:8" customFormat="1" ht="33.6" customHeight="1" thickBot="1" x14ac:dyDescent="0.3">
      <x:c r="A87" s="122" t="s"/>
      <x:c r="B87" s="149" t="s">
        <x:v>319</x:v>
      </x:c>
      <x:c r="C87" s="139" t="s">
        <x:v>320</x:v>
      </x:c>
      <x:c r="D87" s="134" t="n">
        <x:v>1.72</x:v>
      </x:c>
      <x:c r="E87" s="134" t="n">
        <x:v>1.78</x:v>
      </x:c>
      <x:c r="F87" s="134" t="n">
        <x:v>2.03</x:v>
      </x:c>
      <x:c r="G87" s="135" t="n">
        <x:v>1.83</x:v>
      </x:c>
      <x:c r="H87" s="360" t="s"/>
    </x:row>
    <x:row r="88" spans="1:8" customFormat="1" ht="18" customHeight="1" thickBot="1" x14ac:dyDescent="0.3">
      <x:c r="A88" s="102" t="s">
        <x:v>321</x:v>
      </x:c>
      <x:c r="B88" s="171" t="s">
        <x:v>322</x:v>
      </x:c>
      <x:c r="C88" s="139" t="s">
        <x:v>323</x:v>
      </x:c>
      <x:c r="D88" s="135" t="n">
        <x:v>33.08</x:v>
      </x:c>
      <x:c r="E88" s="135" t="n">
        <x:v>32.31</x:v>
      </x:c>
      <x:c r="F88" s="342" t="n">
        <x:v>32.25</x:v>
      </x:c>
      <x:c r="G88" s="135" t="n">
        <x:v>34.08</x:v>
      </x:c>
      <x:c r="H88" s="360" t="s"/>
    </x:row>
    <x:row r="89" spans="1:8" customFormat="1" ht="31.8" customHeight="1" thickBot="1" x14ac:dyDescent="0.3">
      <x:c r="A89" s="101" t="s"/>
      <x:c r="B89" s="172" t="s">
        <x:v>235</x:v>
      </x:c>
      <x:c r="C89" s="139" t="s">
        <x:v>324</x:v>
      </x:c>
      <x:c r="D89" s="135" t="n">
        <x:v>100</x:v>
      </x:c>
      <x:c r="E89" s="135" t="n">
        <x:v>100</x:v>
      </x:c>
      <x:c r="F89" s="342" t="n">
        <x:v>100</x:v>
      </x:c>
      <x:c r="G89" s="135" t="n">
        <x:v>100</x:v>
      </x:c>
      <x:c r="H89" s="360" t="s"/>
    </x:row>
    <x:row r="90" spans="1:8" customFormat="1" ht="18" customHeight="1" thickBot="1" x14ac:dyDescent="0.3">
      <x:c r="A90" s="101" t="s"/>
      <x:c r="B90" s="172" t="s">
        <x:v>325</x:v>
      </x:c>
      <x:c r="C90" s="139" t="s">
        <x:v>326</x:v>
      </x:c>
      <x:c r="D90" s="391" t="s"/>
      <x:c r="E90" s="391" t="s"/>
      <x:c r="F90" s="391" t="s"/>
      <x:c r="G90" s="135" t="n">
        <x:v>34.8</x:v>
      </x:c>
      <x:c r="H90" s="360" t="s"/>
    </x:row>
    <x:row r="91" spans="1:8" customFormat="1" ht="31.8" customHeight="1" thickBot="1" x14ac:dyDescent="0.3">
      <x:c r="A91" s="101" t="s"/>
      <x:c r="B91" s="70" t="s">
        <x:v>327</x:v>
      </x:c>
      <x:c r="C91" s="139" t="s">
        <x:v>328</x:v>
      </x:c>
      <x:c r="D91" s="134" t="n">
        <x:v>6.31</x:v>
      </x:c>
      <x:c r="E91" s="134" t="n">
        <x:v>7.13</x:v>
      </x:c>
      <x:c r="F91" s="393" t="n">
        <x:v>5.91</x:v>
      </x:c>
      <x:c r="G91" s="135" t="n">
        <x:v>18.3</x:v>
      </x:c>
      <x:c r="H91" s="360" t="s"/>
    </x:row>
    <x:row r="92" spans="1:8" customFormat="1" ht="18" customHeight="1" thickBot="1" x14ac:dyDescent="0.3">
      <x:c r="A92" s="100" t="s"/>
      <x:c r="B92" s="69" t="s"/>
      <x:c r="C92" s="139" t="s">
        <x:v>329</x:v>
      </x:c>
      <x:c r="D92" s="135" t="n">
        <x:v>2.43</x:v>
      </x:c>
      <x:c r="E92" s="135" t="n">
        <x:v>2.88</x:v>
      </x:c>
      <x:c r="F92" s="342" t="n">
        <x:v>2.48</x:v>
      </x:c>
      <x:c r="G92" s="135" t="n">
        <x:v>7.69</x:v>
      </x:c>
      <x:c r="H92" s="360" t="s"/>
    </x:row>
    <x:row r="93" spans="1:8" customFormat="1" ht="15.6" customHeight="1" thickBot="1" x14ac:dyDescent="0.3">
      <x:c r="A93" s="124" t="s">
        <x:v>330</x:v>
      </x:c>
      <x:c r="B93" s="405" t="s">
        <x:v>331</x:v>
      </x:c>
      <x:c r="C93" s="406" t="s"/>
      <x:c r="D93" s="406" t="s"/>
      <x:c r="E93" s="406" t="s"/>
      <x:c r="F93" s="406" t="s"/>
      <x:c r="G93" s="406" t="s"/>
      <x:c r="H93" s="407" t="s"/>
    </x:row>
    <x:row r="94" spans="1:8" customFormat="1" ht="18" customHeight="1" thickBot="1" x14ac:dyDescent="0.3">
      <x:c r="A94" s="123" t="s"/>
      <x:c r="B94" s="149" t="s">
        <x:v>332</x:v>
      </x:c>
      <x:c r="C94" s="151" t="s">
        <x:v>333</x:v>
      </x:c>
      <x:c r="D94" s="41" t="n">
        <x:v>4.92</x:v>
      </x:c>
      <x:c r="E94" s="41" t="n">
        <x:v>4.65</x:v>
      </x:c>
      <x:c r="F94" s="408" t="n">
        <x:v>4.53</x:v>
      </x:c>
      <x:c r="G94" s="41" t="n">
        <x:v>4.88</x:v>
      </x:c>
      <x:c r="H94" s="359" t="s"/>
    </x:row>
    <x:row r="95" spans="1:8" customFormat="1" ht="16.2" customHeight="1" thickBot="1" x14ac:dyDescent="0.3">
      <x:c r="A95" s="123" t="s"/>
      <x:c r="B95" s="164" t="s">
        <x:v>334</x:v>
      </x:c>
      <x:c r="C95" s="139" t="s">
        <x:v>296</x:v>
      </x:c>
      <x:c r="D95" s="135" t="n">
        <x:v>11</x:v>
      </x:c>
      <x:c r="E95" s="135" t="n">
        <x:v>10</x:v>
      </x:c>
      <x:c r="F95" s="342" t="n">
        <x:v>10</x:v>
      </x:c>
      <x:c r="G95" s="135" t="n">
        <x:v>11.22</x:v>
      </x:c>
      <x:c r="H95" s="360" t="s"/>
    </x:row>
    <x:row r="96" spans="1:8" customFormat="1" ht="16.2" customHeight="1" thickBot="1" x14ac:dyDescent="0.3">
      <x:c r="A96" s="123" t="s"/>
      <x:c r="B96" s="164" t="s">
        <x:v>335</x:v>
      </x:c>
      <x:c r="C96" s="139" t="s">
        <x:v>296</x:v>
      </x:c>
      <x:c r="D96" s="135" t="n">
        <x:v>237</x:v>
      </x:c>
      <x:c r="E96" s="135" t="n">
        <x:v>227</x:v>
      </x:c>
      <x:c r="F96" s="342" t="n">
        <x:v>216</x:v>
      </x:c>
      <x:c r="G96" s="135" t="n">
        <x:v>200.19</x:v>
      </x:c>
      <x:c r="H96" s="360" t="s"/>
    </x:row>
    <x:row r="97" spans="1:8" customFormat="1" ht="16.2" customHeight="1" thickBot="1" x14ac:dyDescent="0.3">
      <x:c r="A97" s="123" t="s"/>
      <x:c r="B97" s="169" t="s">
        <x:v>336</x:v>
      </x:c>
      <x:c r="C97" s="139" t="s">
        <x:v>296</x:v>
      </x:c>
      <x:c r="D97" s="135" t="n">
        <x:v>40</x:v>
      </x:c>
      <x:c r="E97" s="135" t="n">
        <x:v>37</x:v>
      </x:c>
      <x:c r="F97" s="342" t="n">
        <x:v>38</x:v>
      </x:c>
      <x:c r="G97" s="135" t="n">
        <x:v>32.3</x:v>
      </x:c>
      <x:c r="H97" s="360" t="s"/>
    </x:row>
    <x:row r="98" spans="1:8" customFormat="1" ht="16.2" customHeight="1" thickBot="1" x14ac:dyDescent="0.3">
      <x:c r="A98" s="123" t="s"/>
      <x:c r="B98" s="169" t="s">
        <x:v>337</x:v>
      </x:c>
      <x:c r="C98" s="139" t="s">
        <x:v>296</x:v>
      </x:c>
      <x:c r="D98" s="135" t="n">
        <x:v>2</x:v>
      </x:c>
      <x:c r="E98" s="135" t="n">
        <x:v>2</x:v>
      </x:c>
      <x:c r="F98" s="342" t="n">
        <x:v>2</x:v>
      </x:c>
      <x:c r="G98" s="135" t="n">
        <x:v>3.28</x:v>
      </x:c>
      <x:c r="H98" s="360" t="s"/>
    </x:row>
    <x:row r="99" spans="1:8" customFormat="1" ht="18" customHeight="1" thickBot="1" x14ac:dyDescent="0.3">
      <x:c r="A99" s="123" t="s"/>
      <x:c r="B99" s="149" t="s">
        <x:v>338</x:v>
      </x:c>
      <x:c r="C99" s="139" t="s">
        <x:v>339</x:v>
      </x:c>
      <x:c r="D99" s="135" t="n">
        <x:v>3.59</x:v>
      </x:c>
      <x:c r="E99" s="135" t="n">
        <x:v>2.8</x:v>
      </x:c>
      <x:c r="F99" s="342" t="n">
        <x:v>3.5</x:v>
      </x:c>
      <x:c r="G99" s="135" t="n">
        <x:v>2.04</x:v>
      </x:c>
      <x:c r="H99" s="360" t="s"/>
    </x:row>
    <x:row r="100" spans="1:8" customFormat="1" ht="16.2" customHeight="1" thickBot="1" x14ac:dyDescent="0.3">
      <x:c r="A100" s="123" t="s"/>
      <x:c r="B100" s="164" t="s">
        <x:v>334</x:v>
      </x:c>
      <x:c r="C100" s="139" t="s">
        <x:v>296</x:v>
      </x:c>
      <x:c r="D100" s="135" t="n">
        <x:v>61</x:v>
      </x:c>
      <x:c r="E100" s="135" t="n">
        <x:v>44</x:v>
      </x:c>
      <x:c r="F100" s="342" t="n">
        <x:v>39.68</x:v>
      </x:c>
      <x:c r="G100" s="135" t="n">
        <x:v>53.67</x:v>
      </x:c>
      <x:c r="H100" s="360" t="s"/>
    </x:row>
    <x:row r="101" spans="1:8" customFormat="1" ht="16.2" customHeight="1" thickBot="1" x14ac:dyDescent="0.3">
      <x:c r="A101" s="123" t="s"/>
      <x:c r="B101" s="164" t="s">
        <x:v>335</x:v>
      </x:c>
      <x:c r="C101" s="139" t="s">
        <x:v>296</x:v>
      </x:c>
      <x:c r="D101" s="135" t="n">
        <x:v>251</x:v>
      </x:c>
      <x:c r="E101" s="135" t="n">
        <x:v>168</x:v>
      </x:c>
      <x:c r="F101" s="342" t="n">
        <x:v>229.19</x:v>
      </x:c>
      <x:c r="G101" s="135" t="n">
        <x:v>177.67</x:v>
      </x:c>
      <x:c r="H101" s="360" t="s"/>
    </x:row>
    <x:row r="102" spans="1:8" customFormat="1" ht="16.2" customHeight="1" thickBot="1" x14ac:dyDescent="0.3">
      <x:c r="A102" s="123" t="s"/>
      <x:c r="B102" s="164" t="s">
        <x:v>336</x:v>
      </x:c>
      <x:c r="C102" s="139" t="s">
        <x:v>296</x:v>
      </x:c>
      <x:c r="D102" s="135" t="n">
        <x:v>45</x:v>
      </x:c>
      <x:c r="E102" s="135" t="n">
        <x:v>29</x:v>
      </x:c>
      <x:c r="F102" s="342" t="n">
        <x:v>56.49</x:v>
      </x:c>
      <x:c r="G102" s="135" t="n">
        <x:v>28.64</x:v>
      </x:c>
      <x:c r="H102" s="360" t="s"/>
    </x:row>
    <x:row r="103" spans="1:8" customFormat="1" ht="16.2" customHeight="1" thickBot="1" x14ac:dyDescent="0.3">
      <x:c r="A103" s="122" t="s"/>
      <x:c r="B103" s="164" t="s">
        <x:v>337</x:v>
      </x:c>
      <x:c r="C103" s="139" t="s">
        <x:v>296</x:v>
      </x:c>
      <x:c r="D103" s="135" t="n">
        <x:v>13</x:v>
      </x:c>
      <x:c r="E103" s="135" t="n">
        <x:v>12</x:v>
      </x:c>
      <x:c r="F103" s="342" t="n">
        <x:v>8.23</x:v>
      </x:c>
      <x:c r="G103" s="135" t="n">
        <x:v>14.62</x:v>
      </x:c>
      <x:c r="H103" s="360" t="s"/>
    </x:row>
    <x:row r="104" spans="1:8" customFormat="1" ht="31.8" customHeight="1" thickBot="1" x14ac:dyDescent="0.3">
      <x:c r="A104" s="102" t="s">
        <x:v>42</x:v>
      </x:c>
      <x:c r="B104" s="149" t="s">
        <x:v>317</x:v>
      </x:c>
      <x:c r="C104" s="139" t="s">
        <x:v>340</x:v>
      </x:c>
      <x:c r="D104" s="135" t="n">
        <x:v>3.03</x:v>
      </x:c>
      <x:c r="E104" s="135" t="n">
        <x:v>4.98</x:v>
      </x:c>
      <x:c r="F104" s="342" t="n">
        <x:v>6.14</x:v>
      </x:c>
      <x:c r="G104" s="135" t="n">
        <x:v>4.93</x:v>
      </x:c>
      <x:c r="H104" s="360" t="s"/>
    </x:row>
    <x:row r="105" spans="1:8" customFormat="1" ht="16.2" customHeight="1" thickBot="1" x14ac:dyDescent="0.3">
      <x:c r="A105" s="101" t="s"/>
      <x:c r="B105" s="149" t="s">
        <x:v>341</x:v>
      </x:c>
      <x:c r="C105" s="139" t="s">
        <x:v>296</x:v>
      </x:c>
      <x:c r="D105" s="135" t="n">
        <x:v>488</x:v>
      </x:c>
      <x:c r="E105" s="135" t="n">
        <x:v>395</x:v>
      </x:c>
      <x:c r="F105" s="342" t="n">
        <x:v>446</x:v>
      </x:c>
      <x:c r="G105" s="135" t="n">
        <x:v>378</x:v>
      </x:c>
      <x:c r="H105" s="360" t="s"/>
    </x:row>
    <x:row r="106" spans="1:8" customFormat="1" ht="16.2" customHeight="1" thickBot="1" x14ac:dyDescent="0.3">
      <x:c r="A106" s="101" t="s"/>
      <x:c r="B106" s="149" t="s">
        <x:v>235</x:v>
      </x:c>
      <x:c r="C106" s="139" t="s">
        <x:v>236</x:v>
      </x:c>
      <x:c r="D106" s="135" t="n">
        <x:v>100</x:v>
      </x:c>
      <x:c r="E106" s="135" t="n">
        <x:v>100</x:v>
      </x:c>
      <x:c r="F106" s="342" t="n">
        <x:v>100</x:v>
      </x:c>
      <x:c r="G106" s="135" t="n">
        <x:v>100</x:v>
      </x:c>
      <x:c r="H106" s="360" t="s"/>
    </x:row>
    <x:row r="107" spans="1:8" customFormat="1" ht="16.2" customHeight="1" thickBot="1" x14ac:dyDescent="0.3">
      <x:c r="A107" s="100" t="s"/>
      <x:c r="B107" s="149" t="s">
        <x:v>342</x:v>
      </x:c>
      <x:c r="C107" s="139" t="s">
        <x:v>343</x:v>
      </x:c>
      <x:c r="D107" s="418" t="s"/>
      <x:c r="E107" s="418" t="s"/>
      <x:c r="F107" s="418" t="s"/>
      <x:c r="G107" s="134" t="n">
        <x:v>443</x:v>
      </x:c>
      <x:c r="H107" s="360" t="s"/>
    </x:row>
    <x:row r="108" spans="1:8" customFormat="1" ht="15.6" customHeight="1" thickBot="1" x14ac:dyDescent="0.3">
      <x:c r="A108" s="173" t="s"/>
      <x:c r="B108" s="419" t="s">
        <x:v>344</x:v>
      </x:c>
      <x:c r="C108" s="420" t="s"/>
      <x:c r="D108" s="420" t="s"/>
      <x:c r="E108" s="420" t="s"/>
      <x:c r="F108" s="420" t="s"/>
      <x:c r="G108" s="420" t="s"/>
      <x:c r="H108" s="421" t="s"/>
    </x:row>
    <x:row r="109" spans="1:8" customFormat="1" ht="16.2" customHeight="1" thickBot="1" x14ac:dyDescent="0.3">
      <x:c r="A109" s="102" t="s">
        <x:v>42</x:v>
      </x:c>
      <x:c r="B109" s="149" t="s">
        <x:v>345</x:v>
      </x:c>
      <x:c r="C109" s="139" t="s">
        <x:v>296</x:v>
      </x:c>
      <x:c r="D109" s="140" t="n">
        <x:v>2384</x:v>
      </x:c>
      <x:c r="E109" s="140" t="n">
        <x:v>3070</x:v>
      </x:c>
      <x:c r="F109" s="337" t="n">
        <x:v>2264</x:v>
      </x:c>
      <x:c r="G109" s="140" t="n">
        <x:v>2244</x:v>
      </x:c>
      <x:c r="H109" s="360" t="s"/>
    </x:row>
    <x:row r="110" spans="1:8" customFormat="1" ht="16.2" customHeight="1" thickBot="1" x14ac:dyDescent="0.3">
      <x:c r="A110" s="101" t="s"/>
      <x:c r="B110" s="149" t="s">
        <x:v>189</x:v>
      </x:c>
      <x:c r="C110" s="139" t="s">
        <x:v>236</x:v>
      </x:c>
      <x:c r="D110" s="135" t="n">
        <x:v>100</x:v>
      </x:c>
      <x:c r="E110" s="135" t="n">
        <x:v>100</x:v>
      </x:c>
      <x:c r="F110" s="342" t="n">
        <x:v>100</x:v>
      </x:c>
      <x:c r="G110" s="135" t="n">
        <x:v>100</x:v>
      </x:c>
      <x:c r="H110" s="360" t="s"/>
    </x:row>
    <x:row r="111" spans="1:8" customFormat="1" ht="16.2" customHeight="1" thickBot="1" x14ac:dyDescent="0.3">
      <x:c r="A111" s="100" t="s"/>
      <x:c r="B111" s="149" t="s">
        <x:v>346</x:v>
      </x:c>
      <x:c r="C111" s="139" t="s">
        <x:v>296</x:v>
      </x:c>
      <x:c r="D111" s="418" t="s"/>
      <x:c r="E111" s="418" t="s"/>
      <x:c r="F111" s="418" t="s"/>
      <x:c r="G111" s="150" t="n">
        <x:v>2421</x:v>
      </x:c>
      <x:c r="H111" s="360" t="s"/>
    </x:row>
    <x:row r="112" spans="1:8" customFormat="1" ht="18" customHeight="1" thickBot="1" x14ac:dyDescent="0.3">
      <x:c r="A112" s="101" t="s">
        <x:v>347</x:v>
      </x:c>
      <x:c r="B112" s="149" t="s">
        <x:v>348</x:v>
      </x:c>
      <x:c r="C112" s="139" t="s">
        <x:v>296</x:v>
      </x:c>
      <x:c r="D112" s="140" t="n">
        <x:v>27104</x:v>
      </x:c>
      <x:c r="E112" s="140" t="n">
        <x:v>25505</x:v>
      </x:c>
      <x:c r="F112" s="337" t="n">
        <x:v>39720</x:v>
      </x:c>
      <x:c r="G112" s="140" t="n">
        <x:v>38715</x:v>
      </x:c>
      <x:c r="H112" s="360" t="s"/>
    </x:row>
    <x:row r="113" spans="1:8" customFormat="1" ht="16.2" customHeight="1" thickBot="1" x14ac:dyDescent="0.3">
      <x:c r="A113" s="24" t="s"/>
      <x:c r="B113" s="174" t="s">
        <x:v>235</x:v>
      </x:c>
      <x:c r="C113" s="139" t="s">
        <x:v>236</x:v>
      </x:c>
      <x:c r="D113" s="135" t="n">
        <x:v>100</x:v>
      </x:c>
      <x:c r="E113" s="135" t="n">
        <x:v>100</x:v>
      </x:c>
      <x:c r="F113" s="342" t="n">
        <x:v>100</x:v>
      </x:c>
      <x:c r="G113" s="135" t="n">
        <x:v>100</x:v>
      </x:c>
      <x:c r="H113" s="360" t="s"/>
    </x:row>
    <x:row r="114" spans="1:8" customFormat="1" ht="16.2" customHeight="1" thickBot="1" x14ac:dyDescent="0.3">
      <x:c r="A114" s="24" t="s"/>
      <x:c r="B114" s="174" t="s">
        <x:v>349</x:v>
      </x:c>
      <x:c r="C114" s="139" t="s">
        <x:v>296</x:v>
      </x:c>
      <x:c r="D114" s="418" t="s"/>
      <x:c r="E114" s="418" t="s"/>
      <x:c r="F114" s="418" t="s"/>
      <x:c r="G114" s="150" t="n">
        <x:v>40009</x:v>
      </x:c>
      <x:c r="H114" s="360" t="s"/>
    </x:row>
    <x:row r="115" spans="1:8" customFormat="1" ht="16.2" customHeight="1" thickBot="1" x14ac:dyDescent="0.3">
      <x:c r="A115" s="24" t="s"/>
      <x:c r="B115" s="149" t="s">
        <x:v>350</x:v>
      </x:c>
      <x:c r="C115" s="139" t="s">
        <x:v>296</x:v>
      </x:c>
      <x:c r="D115" s="137" t="n">
        <x:v>27104</x:v>
      </x:c>
      <x:c r="E115" s="137" t="n">
        <x:v>25505</x:v>
      </x:c>
      <x:c r="F115" s="334" t="n">
        <x:v>39719.83</x:v>
      </x:c>
      <x:c r="G115" s="137" t="n">
        <x:v>38714.55</x:v>
      </x:c>
      <x:c r="H115" s="360" t="s"/>
    </x:row>
    <x:row r="116" spans="1:8" customFormat="1" ht="16.2" customHeight="1" thickBot="1" x14ac:dyDescent="0.3">
      <x:c r="A116" s="24" t="s"/>
      <x:c r="B116" s="164" t="s">
        <x:v>351</x:v>
      </x:c>
      <x:c r="C116" s="139" t="s">
        <x:v>296</x:v>
      </x:c>
      <x:c r="D116" s="135" t="n">
        <x:v>24</x:v>
      </x:c>
      <x:c r="E116" s="135" t="n">
        <x:v>137</x:v>
      </x:c>
      <x:c r="F116" s="342" t="n">
        <x:v>138.09</x:v>
      </x:c>
      <x:c r="G116" s="135" t="n">
        <x:v>118.39</x:v>
      </x:c>
      <x:c r="H116" s="360" t="s"/>
    </x:row>
    <x:row r="117" spans="1:8" customFormat="1" ht="16.2" customHeight="1" thickBot="1" x14ac:dyDescent="0.3">
      <x:c r="A117" s="24" t="s"/>
      <x:c r="B117" s="164" t="s">
        <x:v>352</x:v>
      </x:c>
      <x:c r="C117" s="139" t="s">
        <x:v>296</x:v>
      </x:c>
      <x:c r="D117" s="137" t="n">
        <x:v>22734</x:v>
      </x:c>
      <x:c r="E117" s="137" t="n">
        <x:v>16985</x:v>
      </x:c>
      <x:c r="F117" s="334" t="n">
        <x:v>8499.61</x:v>
      </x:c>
      <x:c r="G117" s="137" t="n">
        <x:v>5734.08</x:v>
      </x:c>
      <x:c r="H117" s="360" t="s"/>
    </x:row>
    <x:row r="118" spans="1:8" customFormat="1" ht="16.2" customHeight="1" thickBot="1" x14ac:dyDescent="0.3">
      <x:c r="A118" s="24" t="s"/>
      <x:c r="B118" s="164" t="s">
        <x:v>353</x:v>
      </x:c>
      <x:c r="C118" s="139" t="s">
        <x:v>296</x:v>
      </x:c>
      <x:c r="D118" s="135" t="n">
        <x:v>192</x:v>
      </x:c>
      <x:c r="E118" s="135" t="n">
        <x:v>189</x:v>
      </x:c>
      <x:c r="F118" s="334" t="n">
        <x:v>10612.15</x:v>
      </x:c>
      <x:c r="G118" s="137" t="n">
        <x:v>13202.04</x:v>
      </x:c>
      <x:c r="H118" s="360" t="s"/>
    </x:row>
    <x:row r="119" spans="1:8" customFormat="1" ht="16.2" customHeight="1" thickBot="1" x14ac:dyDescent="0.3">
      <x:c r="A119" s="24" t="s"/>
      <x:c r="B119" s="164" t="s">
        <x:v>354</x:v>
      </x:c>
      <x:c r="C119" s="139" t="s">
        <x:v>296</x:v>
      </x:c>
      <x:c r="D119" s="135" t="n">
        <x:v>56</x:v>
      </x:c>
      <x:c r="E119" s="135" t="n">
        <x:v>0</x:v>
      </x:c>
      <x:c r="F119" s="342" t="n">
        <x:v>0</x:v>
      </x:c>
      <x:c r="G119" s="135" t="n">
        <x:v>0.64</x:v>
      </x:c>
      <x:c r="H119" s="360" t="s"/>
    </x:row>
    <x:row r="120" spans="1:8" customFormat="1" ht="16.2" customHeight="1" thickBot="1" x14ac:dyDescent="0.3">
      <x:c r="A120" s="24" t="s"/>
      <x:c r="B120" s="164" t="s">
        <x:v>355</x:v>
      </x:c>
      <x:c r="C120" s="139" t="s">
        <x:v>296</x:v>
      </x:c>
      <x:c r="D120" s="137" t="n">
        <x:v>3851</x:v>
      </x:c>
      <x:c r="E120" s="137" t="n">
        <x:v>6894</x:v>
      </x:c>
      <x:c r="F120" s="334" t="n">
        <x:v>7286.55</x:v>
      </x:c>
      <x:c r="G120" s="137" t="n">
        <x:v>15166.06</x:v>
      </x:c>
      <x:c r="H120" s="360" t="s"/>
    </x:row>
    <x:row r="121" spans="1:8" customFormat="1" ht="16.2" customHeight="1" thickBot="1" x14ac:dyDescent="0.3">
      <x:c r="A121" s="24" t="s"/>
      <x:c r="B121" s="164" t="s">
        <x:v>356</x:v>
      </x:c>
      <x:c r="C121" s="139" t="s">
        <x:v>296</x:v>
      </x:c>
      <x:c r="D121" s="135" t="n">
        <x:v>0</x:v>
      </x:c>
      <x:c r="E121" s="135" t="n">
        <x:v>0</x:v>
      </x:c>
      <x:c r="F121" s="342" t="n">
        <x:v>0</x:v>
      </x:c>
      <x:c r="G121" s="135" t="n">
        <x:v>0</x:v>
      </x:c>
      <x:c r="H121" s="360" t="s"/>
    </x:row>
    <x:row r="122" spans="1:8" customFormat="1" ht="16.2" customHeight="1" thickBot="1" x14ac:dyDescent="0.3">
      <x:c r="A122" s="24" t="s"/>
      <x:c r="B122" s="164" t="s">
        <x:v>357</x:v>
      </x:c>
      <x:c r="C122" s="139" t="s">
        <x:v>296</x:v>
      </x:c>
      <x:c r="D122" s="135" t="n">
        <x:v>247</x:v>
      </x:c>
      <x:c r="E122" s="137" t="n">
        <x:v>1300</x:v>
      </x:c>
      <x:c r="F122" s="334" t="n">
        <x:v>7931.59</x:v>
      </x:c>
      <x:c r="G122" s="137" t="n">
        <x:v>4493.34</x:v>
      </x:c>
      <x:c r="H122" s="360" t="s"/>
    </x:row>
    <x:row r="123" spans="1:8" customFormat="1" ht="18" customHeight="1" thickBot="1" x14ac:dyDescent="0.3">
      <x:c r="A123" s="24" t="s"/>
      <x:c r="B123" s="149" t="s">
        <x:v>358</x:v>
      </x:c>
      <x:c r="C123" s="139" t="s">
        <x:v>296</x:v>
      </x:c>
      <x:c r="D123" s="137" t="n">
        <x:v>5949</x:v>
      </x:c>
      <x:c r="E123" s="137" t="n">
        <x:v>4489</x:v>
      </x:c>
      <x:c r="F123" s="334" t="n">
        <x:v>5290.41</x:v>
      </x:c>
      <x:c r="G123" s="137" t="n">
        <x:v>8589.59</x:v>
      </x:c>
      <x:c r="H123" s="360" t="s"/>
    </x:row>
    <x:row r="124" spans="1:8" customFormat="1" ht="16.2" customHeight="1" thickBot="1" x14ac:dyDescent="0.3">
      <x:c r="A124" s="24" t="s"/>
      <x:c r="B124" s="164" t="s">
        <x:v>351</x:v>
      </x:c>
      <x:c r="C124" s="139" t="s">
        <x:v>296</x:v>
      </x:c>
      <x:c r="D124" s="135" t="n">
        <x:v>0</x:v>
      </x:c>
      <x:c r="E124" s="135" t="n">
        <x:v>15</x:v>
      </x:c>
      <x:c r="F124" s="342" t="n">
        <x:v>0</x:v>
      </x:c>
      <x:c r="G124" s="135" t="n">
        <x:v>83.67</x:v>
      </x:c>
      <x:c r="H124" s="360" t="s"/>
    </x:row>
    <x:row r="125" spans="1:8" customFormat="1" ht="16.2" customHeight="1" thickBot="1" x14ac:dyDescent="0.3">
      <x:c r="A125" s="24" t="s"/>
      <x:c r="B125" s="164" t="s">
        <x:v>352</x:v>
      </x:c>
      <x:c r="C125" s="139" t="s">
        <x:v>296</x:v>
      </x:c>
      <x:c r="D125" s="137" t="n">
        <x:v>1592</x:v>
      </x:c>
      <x:c r="E125" s="137" t="n">
        <x:v>1057</x:v>
      </x:c>
      <x:c r="F125" s="334" t="n">
        <x:v>2884.79</x:v>
      </x:c>
      <x:c r="G125" s="137" t="n">
        <x:v>2283.64</x:v>
      </x:c>
      <x:c r="H125" s="360" t="s"/>
    </x:row>
    <x:row r="126" spans="1:8" customFormat="1" ht="16.2" customHeight="1" thickBot="1" x14ac:dyDescent="0.3">
      <x:c r="A126" s="24" t="s"/>
      <x:c r="B126" s="164" t="s">
        <x:v>353</x:v>
      </x:c>
      <x:c r="C126" s="139" t="s">
        <x:v>296</x:v>
      </x:c>
      <x:c r="D126" s="135" t="n">
        <x:v>233</x:v>
      </x:c>
      <x:c r="E126" s="135" t="n">
        <x:v>183</x:v>
      </x:c>
      <x:c r="F126" s="342" t="n">
        <x:v>332.59</x:v>
      </x:c>
      <x:c r="G126" s="135" t="n">
        <x:v>367.77</x:v>
      </x:c>
      <x:c r="H126" s="360" t="s"/>
    </x:row>
    <x:row r="127" spans="1:8" customFormat="1" ht="16.2" customHeight="1" thickBot="1" x14ac:dyDescent="0.3">
      <x:c r="A127" s="24" t="s"/>
      <x:c r="B127" s="164" t="s">
        <x:v>354</x:v>
      </x:c>
      <x:c r="C127" s="139" t="s">
        <x:v>296</x:v>
      </x:c>
      <x:c r="D127" s="135" t="n">
        <x:v>78</x:v>
      </x:c>
      <x:c r="E127" s="135" t="n">
        <x:v>0</x:v>
      </x:c>
      <x:c r="F127" s="342" t="n">
        <x:v>0</x:v>
      </x:c>
      <x:c r="G127" s="135" t="n">
        <x:v>0</x:v>
      </x:c>
      <x:c r="H127" s="360" t="s"/>
    </x:row>
    <x:row r="128" spans="1:8" customFormat="1" ht="16.2" customHeight="1" thickBot="1" x14ac:dyDescent="0.3">
      <x:c r="A128" s="24" t="s"/>
      <x:c r="B128" s="164" t="s">
        <x:v>355</x:v>
      </x:c>
      <x:c r="C128" s="139" t="s">
        <x:v>296</x:v>
      </x:c>
      <x:c r="D128" s="135" t="n">
        <x:v>58</x:v>
      </x:c>
      <x:c r="E128" s="135" t="n">
        <x:v>853</x:v>
      </x:c>
      <x:c r="F128" s="342" t="n">
        <x:v>409.62</x:v>
      </x:c>
      <x:c r="G128" s="135" t="n">
        <x:v>882.68</x:v>
      </x:c>
      <x:c r="H128" s="360" t="s"/>
    </x:row>
    <x:row r="129" spans="1:8" customFormat="1" ht="16.2" customHeight="1" thickBot="1" x14ac:dyDescent="0.3">
      <x:c r="A129" s="24" t="s"/>
      <x:c r="B129" s="164" t="s">
        <x:v>356</x:v>
      </x:c>
      <x:c r="C129" s="139" t="s">
        <x:v>296</x:v>
      </x:c>
      <x:c r="D129" s="135" t="n">
        <x:v>0</x:v>
      </x:c>
      <x:c r="E129" s="135" t="n">
        <x:v>0</x:v>
      </x:c>
      <x:c r="F129" s="342" t="n">
        <x:v>0</x:v>
      </x:c>
      <x:c r="G129" s="135" t="n">
        <x:v>0</x:v>
      </x:c>
      <x:c r="H129" s="360" t="s"/>
    </x:row>
    <x:row r="130" spans="1:8" customFormat="1" ht="16.2" customHeight="1" thickBot="1" x14ac:dyDescent="0.3">
      <x:c r="A130" s="24" t="s"/>
      <x:c r="B130" s="164" t="s">
        <x:v>359</x:v>
      </x:c>
      <x:c r="C130" s="139" t="s">
        <x:v>296</x:v>
      </x:c>
      <x:c r="D130" s="137" t="n">
        <x:v>3988</x:v>
      </x:c>
      <x:c r="E130" s="137" t="n">
        <x:v>2381</x:v>
      </x:c>
      <x:c r="F130" s="334" t="n">
        <x:v>1663.41</x:v>
      </x:c>
      <x:c r="G130" s="137" t="n">
        <x:v>3342</x:v>
      </x:c>
      <x:c r="H130" s="360" t="s"/>
    </x:row>
    <x:row r="131" spans="1:8" customFormat="1" ht="18" customHeight="1" thickBot="1" x14ac:dyDescent="0.3">
      <x:c r="A131" s="24" t="s"/>
      <x:c r="B131" s="149" t="s">
        <x:v>360</x:v>
      </x:c>
      <x:c r="C131" s="139" t="s">
        <x:v>296</x:v>
      </x:c>
      <x:c r="D131" s="137" t="n">
        <x:v>7324</x:v>
      </x:c>
      <x:c r="E131" s="137" t="n">
        <x:v>10105</x:v>
      </x:c>
      <x:c r="F131" s="342" t="n">
        <x:v>417.92</x:v>
      </x:c>
      <x:c r="G131" s="137" t="n">
        <x:v>9057.1</x:v>
      </x:c>
      <x:c r="H131" s="360" t="s"/>
    </x:row>
    <x:row r="132" spans="1:8" customFormat="1" ht="16.2" customHeight="1" thickBot="1" x14ac:dyDescent="0.3">
      <x:c r="A132" s="24" t="s"/>
      <x:c r="B132" s="149" t="s">
        <x:v>361</x:v>
      </x:c>
      <x:c r="C132" s="139" t="s">
        <x:v>296</x:v>
      </x:c>
      <x:c r="D132" s="137" t="n">
        <x:v>2248</x:v>
      </x:c>
      <x:c r="E132" s="137" t="n">
        <x:v>2217</x:v>
      </x:c>
      <x:c r="F132" s="334" t="n">
        <x:v>1854.87</x:v>
      </x:c>
      <x:c r="G132" s="137" t="n">
        <x:v>1361.29</x:v>
      </x:c>
      <x:c r="H132" s="360" t="s"/>
    </x:row>
    <x:row r="133" spans="1:8" customFormat="1" ht="15.6" customHeight="1" thickBot="1" x14ac:dyDescent="0.3">
      <x:c r="A133" s="124" t="s">
        <x:v>362</x:v>
      </x:c>
      <x:c r="B133" s="405" t="s">
        <x:v>363</x:v>
      </x:c>
      <x:c r="C133" s="406" t="s"/>
      <x:c r="D133" s="406" t="s"/>
      <x:c r="E133" s="406" t="s"/>
      <x:c r="F133" s="406" t="s"/>
      <x:c r="G133" s="406" t="s"/>
      <x:c r="H133" s="407" t="s"/>
    </x:row>
    <x:row r="134" spans="1:8" customFormat="1" ht="16.2" customHeight="1" thickBot="1" x14ac:dyDescent="0.3">
      <x:c r="A134" s="123" t="s"/>
      <x:c r="B134" s="70" t="s">
        <x:v>364</x:v>
      </x:c>
      <x:c r="C134" s="151" t="s">
        <x:v>141</x:v>
      </x:c>
      <x:c r="D134" s="41" t="n">
        <x:v>0</x:v>
      </x:c>
      <x:c r="E134" s="41" t="n">
        <x:v>0</x:v>
      </x:c>
      <x:c r="F134" s="408" t="n">
        <x:v>2</x:v>
      </x:c>
      <x:c r="G134" s="41" t="n">
        <x:v>4</x:v>
      </x:c>
      <x:c r="H134" s="359" t="s"/>
    </x:row>
    <x:row r="135" spans="1:8" customFormat="1" ht="18" customHeight="1" thickBot="1" x14ac:dyDescent="0.3">
      <x:c r="A135" s="123" t="s"/>
      <x:c r="B135" s="69" t="s"/>
      <x:c r="C135" s="139" t="s">
        <x:v>365</x:v>
      </x:c>
      <x:c r="D135" s="135" t="n">
        <x:v>0</x:v>
      </x:c>
      <x:c r="E135" s="135" t="n">
        <x:v>0</x:v>
      </x:c>
      <x:c r="F135" s="342" t="n">
        <x:v>0.06</x:v>
      </x:c>
      <x:c r="G135" s="135" t="n">
        <x:v>0.15</x:v>
      </x:c>
      <x:c r="H135" s="360" t="s"/>
    </x:row>
    <x:row r="136" spans="1:8" customFormat="1" ht="16.2" customHeight="1" thickBot="1" x14ac:dyDescent="0.3">
      <x:c r="A136" s="123" t="s"/>
      <x:c r="B136" s="70" t="s">
        <x:v>366</x:v>
      </x:c>
      <x:c r="C136" s="139" t="s">
        <x:v>141</x:v>
      </x:c>
      <x:c r="D136" s="135" t="n">
        <x:v>0</x:v>
      </x:c>
      <x:c r="E136" s="135" t="n">
        <x:v>0</x:v>
      </x:c>
      <x:c r="F136" s="342" t="n">
        <x:v>0</x:v>
      </x:c>
      <x:c r="G136" s="135" t="n">
        <x:v>0</x:v>
      </x:c>
      <x:c r="H136" s="360" t="s"/>
    </x:row>
    <x:row r="137" spans="1:8" customFormat="1" ht="18" customHeight="1" thickBot="1" x14ac:dyDescent="0.3">
      <x:c r="A137" s="123" t="s"/>
      <x:c r="B137" s="69" t="s"/>
      <x:c r="C137" s="139" t="s">
        <x:v>367</x:v>
      </x:c>
      <x:c r="D137" s="135" t="n">
        <x:v>0</x:v>
      </x:c>
      <x:c r="E137" s="135" t="n">
        <x:v>0</x:v>
      </x:c>
      <x:c r="F137" s="342" t="n">
        <x:v>0</x:v>
      </x:c>
      <x:c r="G137" s="135" t="n">
        <x:v>0</x:v>
      </x:c>
      <x:c r="H137" s="360" t="s"/>
    </x:row>
    <x:row r="138" spans="1:8" customFormat="1" ht="16.2" customHeight="1" thickBot="1" x14ac:dyDescent="0.3">
      <x:c r="A138" s="123" t="s"/>
      <x:c r="B138" s="70" t="s">
        <x:v>368</x:v>
      </x:c>
      <x:c r="C138" s="139" t="s">
        <x:v>141</x:v>
      </x:c>
      <x:c r="D138" s="135" t="n">
        <x:v>0</x:v>
      </x:c>
      <x:c r="E138" s="135" t="n">
        <x:v>0</x:v>
      </x:c>
      <x:c r="F138" s="342" t="n">
        <x:v>0</x:v>
      </x:c>
      <x:c r="G138" s="135" t="n">
        <x:v>0.001</x:v>
      </x:c>
      <x:c r="H138" s="360" t="s"/>
    </x:row>
    <x:row r="139" spans="1:8" customFormat="1" ht="18" customHeight="1" thickBot="1" x14ac:dyDescent="0.3">
      <x:c r="A139" s="123" t="s"/>
      <x:c r="B139" s="69" t="s"/>
      <x:c r="C139" s="139" t="s">
        <x:v>369</x:v>
      </x:c>
      <x:c r="D139" s="135" t="n">
        <x:v>0</x:v>
      </x:c>
      <x:c r="E139" s="135" t="n">
        <x:v>0</x:v>
      </x:c>
      <x:c r="F139" s="342" t="n">
        <x:v>0</x:v>
      </x:c>
      <x:c r="G139" s="135" t="n">
        <x:v>0</x:v>
      </x:c>
      <x:c r="H139" s="360" t="s"/>
    </x:row>
    <x:row r="140" spans="1:8" customFormat="1" ht="16.2" customHeight="1" thickBot="1" x14ac:dyDescent="0.3">
      <x:c r="A140" s="123" t="s"/>
      <x:c r="B140" s="70" t="s">
        <x:v>370</x:v>
      </x:c>
      <x:c r="C140" s="139" t="s">
        <x:v>141</x:v>
      </x:c>
      <x:c r="D140" s="135" t="n">
        <x:v>0</x:v>
      </x:c>
      <x:c r="E140" s="135" t="n">
        <x:v>0</x:v>
      </x:c>
      <x:c r="F140" s="342" t="n">
        <x:v>18</x:v>
      </x:c>
      <x:c r="G140" s="135" t="n">
        <x:v>6</x:v>
      </x:c>
      <x:c r="H140" s="360" t="s"/>
    </x:row>
    <x:row r="141" spans="1:8" customFormat="1" ht="18" customHeight="1" thickBot="1" x14ac:dyDescent="0.3">
      <x:c r="A141" s="122" t="s"/>
      <x:c r="B141" s="69" t="s"/>
      <x:c r="C141" s="139" t="s">
        <x:v>371</x:v>
      </x:c>
      <x:c r="D141" s="135" t="n">
        <x:v>0</x:v>
      </x:c>
      <x:c r="E141" s="135" t="n">
        <x:v>0</x:v>
      </x:c>
      <x:c r="F141" s="342" t="n">
        <x:v>0.8</x:v>
      </x:c>
      <x:c r="G141" s="135" t="n">
        <x:v>0</x:v>
      </x:c>
      <x:c r="H141" s="360" t="s"/>
    </x:row>
    <x:row r="142" spans="1:8" customFormat="1" ht="15.6" customHeight="1" thickBot="1" x14ac:dyDescent="0.3">
      <x:c r="A142" s="70" t="s">
        <x:v>372</x:v>
      </x:c>
      <x:c r="B142" s="405" t="s">
        <x:v>373</x:v>
      </x:c>
      <x:c r="C142" s="406" t="s"/>
      <x:c r="D142" s="406" t="s"/>
      <x:c r="E142" s="406" t="s"/>
      <x:c r="F142" s="406" t="s"/>
      <x:c r="G142" s="406" t="s"/>
      <x:c r="H142" s="407" t="s"/>
    </x:row>
    <x:row r="143" spans="1:8" customFormat="1" ht="18" customHeight="1" thickBot="1" x14ac:dyDescent="0.3">
      <x:c r="A143" s="69" t="s"/>
      <x:c r="B143" s="149" t="s">
        <x:v>374</x:v>
      </x:c>
      <x:c r="C143" s="151" t="s">
        <x:v>375</x:v>
      </x:c>
      <x:c r="D143" s="41" t="n">
        <x:v>35.02</x:v>
      </x:c>
      <x:c r="E143" s="41" t="n">
        <x:v>18.58</x:v>
      </x:c>
      <x:c r="F143" s="408" t="n">
        <x:v>45.28</x:v>
      </x:c>
      <x:c r="G143" s="41" t="n">
        <x:v>77.89</x:v>
      </x:c>
      <x:c r="H143" s="360" t="s"/>
    </x:row>
    <x:row r="144" spans="1:8" customFormat="1" ht="15.6" customHeight="1" thickBot="1" x14ac:dyDescent="0.3">
      <x:c r="A144" s="422" t="s">
        <x:v>376</x:v>
      </x:c>
      <x:c r="B144" s="423" t="s"/>
      <x:c r="C144" s="423" t="s"/>
      <x:c r="D144" s="423" t="s"/>
      <x:c r="E144" s="423" t="s"/>
      <x:c r="F144" s="423" t="s"/>
      <x:c r="G144" s="423" t="s"/>
      <x:c r="H144" s="424" t="s"/>
    </x:row>
    <x:row r="145" spans="1:8" customFormat="1" ht="15.75" customHeight="1" thickBot="1" x14ac:dyDescent="0.3">
      <x:c r="A145" s="102" t="s"/>
      <x:c r="B145" s="405" t="s">
        <x:v>377</x:v>
      </x:c>
      <x:c r="C145" s="406" t="s"/>
      <x:c r="D145" s="406" t="s"/>
      <x:c r="E145" s="406" t="s"/>
      <x:c r="F145" s="406" t="s"/>
      <x:c r="G145" s="406" t="s"/>
      <x:c r="H145" s="407" t="s"/>
    </x:row>
    <x:row r="146" spans="1:8" customFormat="1" ht="31.8" customHeight="1" thickBot="1" x14ac:dyDescent="0.3">
      <x:c r="A146" s="100" t="s"/>
      <x:c r="B146" s="149" t="s">
        <x:v>378</x:v>
      </x:c>
      <x:c r="C146" s="139" t="s">
        <x:v>186</x:v>
      </x:c>
      <x:c r="D146" s="41" t="n">
        <x:v>100</x:v>
      </x:c>
      <x:c r="E146" s="41" t="n">
        <x:v>100</x:v>
      </x:c>
      <x:c r="F146" s="408" t="n">
        <x:v>100</x:v>
      </x:c>
      <x:c r="G146" s="41" t="n">
        <x:v>100</x:v>
      </x:c>
      <x:c r="H146" s="360" t="s"/>
    </x:row>
    <x:row r="147" spans="1:8" customFormat="1" ht="15.6" customHeight="1" thickBot="1" x14ac:dyDescent="0.3">
      <x:c r="A147" s="422" t="s">
        <x:v>379</x:v>
      </x:c>
      <x:c r="B147" s="423" t="s"/>
      <x:c r="C147" s="423" t="s"/>
      <x:c r="D147" s="423" t="s"/>
      <x:c r="E147" s="423" t="s"/>
      <x:c r="F147" s="423" t="s"/>
      <x:c r="G147" s="423" t="s"/>
      <x:c r="H147" s="424" t="s"/>
    </x:row>
    <x:row r="148" spans="1:8" customFormat="1" ht="15.6" customHeight="1" thickBot="1" x14ac:dyDescent="0.3">
      <x:c r="A148" s="102" t="s">
        <x:v>42</x:v>
      </x:c>
      <x:c r="B148" s="405" t="s">
        <x:v>380</x:v>
      </x:c>
      <x:c r="C148" s="406" t="s"/>
      <x:c r="D148" s="406" t="s"/>
      <x:c r="E148" s="406" t="s"/>
      <x:c r="F148" s="406" t="s"/>
      <x:c r="G148" s="406" t="s"/>
      <x:c r="H148" s="407" t="s"/>
    </x:row>
    <x:row r="149" spans="1:8" customFormat="1" ht="16.2" customHeight="1" thickBot="1" x14ac:dyDescent="0.3">
      <x:c r="A149" s="100" t="s"/>
      <x:c r="B149" s="149" t="s">
        <x:v>381</x:v>
      </x:c>
      <x:c r="C149" s="151" t="s">
        <x:v>296</x:v>
      </x:c>
      <x:c r="D149" s="33" t="n">
        <x:v>22451871</x:v>
      </x:c>
      <x:c r="E149" s="33" t="n">
        <x:v>22734826</x:v>
      </x:c>
      <x:c r="F149" s="425" t="n">
        <x:v>20673974</x:v>
      </x:c>
      <x:c r="G149" s="33" t="n">
        <x:v>22955526</x:v>
      </x:c>
      <x:c r="H149" s="360" t="s"/>
    </x:row>
    <x:row r="150" spans="1:8" customFormat="1" ht="15.6" customHeight="1" thickBot="1" x14ac:dyDescent="0.3">
      <x:c r="A150" s="422" t="s">
        <x:v>382</x:v>
      </x:c>
      <x:c r="B150" s="423" t="s"/>
      <x:c r="C150" s="423" t="s"/>
      <x:c r="D150" s="423" t="s"/>
      <x:c r="E150" s="423" t="s"/>
      <x:c r="F150" s="423" t="s"/>
      <x:c r="G150" s="423" t="s"/>
      <x:c r="H150" s="424" t="s"/>
    </x:row>
    <x:row r="151" spans="1:8" customFormat="1" ht="15.6" customHeight="1" thickBot="1" x14ac:dyDescent="0.3">
      <x:c r="A151" s="102" t="s">
        <x:v>42</x:v>
      </x:c>
      <x:c r="B151" s="405" t="s">
        <x:v>383</x:v>
      </x:c>
      <x:c r="C151" s="406" t="s"/>
      <x:c r="D151" s="406" t="s"/>
      <x:c r="E151" s="406" t="s"/>
      <x:c r="F151" s="406" t="s"/>
      <x:c r="G151" s="406" t="s"/>
      <x:c r="H151" s="407" t="s"/>
    </x:row>
    <x:row r="152" spans="1:8" customFormat="1" ht="31.8" customHeight="1" thickBot="1" x14ac:dyDescent="0.3">
      <x:c r="A152" s="100" t="s"/>
      <x:c r="B152" s="149" t="s">
        <x:v>384</x:v>
      </x:c>
      <x:c r="C152" s="151" t="s">
        <x:v>385</x:v>
      </x:c>
      <x:c r="D152" s="41" t="s">
        <x:v>49</x:v>
      </x:c>
      <x:c r="E152" s="41" t="n">
        <x:v>1</x:v>
      </x:c>
      <x:c r="F152" s="408" t="n">
        <x:v>3</x:v>
      </x:c>
      <x:c r="G152" s="41" t="n">
        <x:v>4</x:v>
      </x:c>
      <x:c r="H152" s="360" t="s"/>
    </x:row>
    <x:row r="153" spans="1:8" customFormat="1" ht="15.6" customHeight="1" thickBot="1" x14ac:dyDescent="0.3">
      <x:c r="A153" s="422" t="s">
        <x:v>386</x:v>
      </x:c>
      <x:c r="B153" s="423" t="s"/>
      <x:c r="C153" s="423" t="s"/>
      <x:c r="D153" s="423" t="s"/>
      <x:c r="E153" s="423" t="s"/>
      <x:c r="F153" s="423" t="s"/>
      <x:c r="G153" s="423" t="s"/>
      <x:c r="H153" s="424" t="s"/>
    </x:row>
    <x:row r="154" spans="1:8" customFormat="1" ht="15.6" customHeight="1" thickBot="1" x14ac:dyDescent="0.3">
      <x:c r="A154" s="102" t="s">
        <x:v>42</x:v>
      </x:c>
      <x:c r="B154" s="405" t="s">
        <x:v>387</x:v>
      </x:c>
      <x:c r="C154" s="406" t="s"/>
      <x:c r="D154" s="406" t="s"/>
      <x:c r="E154" s="406" t="s"/>
      <x:c r="F154" s="406" t="s"/>
      <x:c r="G154" s="406" t="s"/>
      <x:c r="H154" s="407" t="s"/>
    </x:row>
    <x:row r="155" spans="1:8" customFormat="1" ht="47.4" customHeight="1" thickBot="1" x14ac:dyDescent="0.3">
      <x:c r="A155" s="101" t="s"/>
      <x:c r="B155" s="149" t="s">
        <x:v>388</x:v>
      </x:c>
      <x:c r="C155" s="151" t="s">
        <x:v>389</x:v>
      </x:c>
      <x:c r="D155" s="41" t="s">
        <x:v>49</x:v>
      </x:c>
      <x:c r="E155" s="41" t="n">
        <x:v>89</x:v>
      </x:c>
      <x:c r="F155" s="408" t="n">
        <x:v>84.83</x:v>
      </x:c>
      <x:c r="G155" s="41" t="n">
        <x:v>86.24</x:v>
      </x:c>
      <x:c r="H155" s="359" t="s"/>
    </x:row>
    <x:row r="156" spans="1:8" customFormat="1" ht="47.4" customHeight="1" thickBot="1" x14ac:dyDescent="0.3">
      <x:c r="A156" s="101" t="s"/>
      <x:c r="B156" s="149" t="s">
        <x:v>390</x:v>
      </x:c>
      <x:c r="C156" s="139" t="s">
        <x:v>389</x:v>
      </x:c>
      <x:c r="D156" s="175" t="s">
        <x:v>49</x:v>
      </x:c>
      <x:c r="E156" s="175" t="n">
        <x:v>1.08</x:v>
      </x:c>
      <x:c r="F156" s="426" t="n">
        <x:v>1.95</x:v>
      </x:c>
      <x:c r="G156" s="342" t="n">
        <x:v>97.51</x:v>
      </x:c>
      <x:c r="H156" s="360" t="s"/>
    </x:row>
    <x:row r="157" spans="1:8" customFormat="1" ht="15.6" customHeight="1" thickBot="1" x14ac:dyDescent="0.3">
      <x:c r="A157" s="101" t="s"/>
      <x:c r="B157" s="405" t="s">
        <x:v>391</x:v>
      </x:c>
      <x:c r="C157" s="406" t="s"/>
      <x:c r="D157" s="406" t="s"/>
      <x:c r="E157" s="406" t="s"/>
      <x:c r="F157" s="406" t="s"/>
      <x:c r="G157" s="406" t="s"/>
      <x:c r="H157" s="407" t="s"/>
    </x:row>
    <x:row r="158" spans="1:8" customFormat="1" ht="16.2" customHeight="1" thickBot="1" x14ac:dyDescent="0.3">
      <x:c r="A158" s="101" t="s"/>
      <x:c r="B158" s="149" t="s">
        <x:v>392</x:v>
      </x:c>
      <x:c r="C158" s="151" t="s">
        <x:v>10</x:v>
      </x:c>
      <x:c r="D158" s="41" t="s">
        <x:v>49</x:v>
      </x:c>
      <x:c r="E158" s="41" t="n">
        <x:v>593</x:v>
      </x:c>
      <x:c r="F158" s="408" t="n">
        <x:v>225</x:v>
      </x:c>
      <x:c r="G158" s="41" t="n">
        <x:v>816</x:v>
      </x:c>
      <x:c r="H158" s="359" t="s"/>
    </x:row>
    <x:row r="159" spans="1:8" customFormat="1" ht="16.2" customHeight="1" thickBot="1" x14ac:dyDescent="0.3">
      <x:c r="A159" s="100" t="s"/>
      <x:c r="B159" s="149" t="s">
        <x:v>393</x:v>
      </x:c>
      <x:c r="C159" s="139" t="s">
        <x:v>10</x:v>
      </x:c>
      <x:c r="D159" s="135" t="s">
        <x:v>49</x:v>
      </x:c>
      <x:c r="E159" s="135" t="n">
        <x:v>955</x:v>
      </x:c>
      <x:c r="F159" s="342" t="n">
        <x:v>319</x:v>
      </x:c>
      <x:c r="G159" s="135" t="n">
        <x:v>570</x:v>
      </x:c>
      <x:c r="H159" s="360" t="s"/>
    </x:row>
    <x:row r="161" spans="1:8" customFormat="1" ht="16.8" customHeight="1" x14ac:dyDescent="0.25">
      <x:c r="A161" s="345" t="s">
        <x:v>23</x:v>
      </x:c>
    </x:row>
    <x:row r="162" spans="1:8" customFormat="1" ht="16.8" customHeight="1" x14ac:dyDescent="0.25">
      <x:c r="A162" s="345" t="s">
        <x:v>394</x:v>
      </x:c>
    </x:row>
    <x:row r="163" spans="1:8" customFormat="1" ht="16.8" customHeight="1" x14ac:dyDescent="0.25">
      <x:c r="A163" s="345" t="s">
        <x:v>395</x:v>
      </x:c>
    </x:row>
    <x:row r="164" spans="1:8" customFormat="1" ht="16.8" customHeight="1" x14ac:dyDescent="0.25">
      <x:c r="A164" s="345" t="s">
        <x:v>396</x:v>
      </x:c>
    </x:row>
    <x:row r="165" spans="1:8" customFormat="1" ht="16.8" customHeight="1" x14ac:dyDescent="0.25">
      <x:c r="A165" s="345" t="s">
        <x:v>397</x:v>
      </x:c>
    </x:row>
    <x:row r="166" spans="1:8" customFormat="1" ht="16.8" customHeight="1" x14ac:dyDescent="0.25">
      <x:c r="A166" s="345" t="s">
        <x:v>398</x:v>
      </x:c>
    </x:row>
    <x:row r="167" spans="1:8" customFormat="1" ht="16.8" customHeight="1" x14ac:dyDescent="0.25">
      <x:c r="A167" s="345" t="s">
        <x:v>399</x:v>
      </x:c>
    </x:row>
    <x:row r="168" spans="1:8" customFormat="1" ht="16.8" customHeight="1" x14ac:dyDescent="0.25">
      <x:c r="A168" s="345" t="s">
        <x:v>400</x:v>
      </x:c>
    </x:row>
    <x:row r="169" spans="1:8" customFormat="1" ht="16.8" customHeight="1" x14ac:dyDescent="0.25">
      <x:c r="A169" s="345" t="s">
        <x:v>401</x:v>
      </x:c>
    </x:row>
    <x:row r="170" spans="1:8" customFormat="1" ht="16.8" customHeight="1" x14ac:dyDescent="0.25">
      <x:c r="A170" s="345" t="s">
        <x:v>402</x:v>
      </x:c>
    </x:row>
    <x:row r="171" spans="1:8" customFormat="1" ht="16.8" customHeight="1" x14ac:dyDescent="0.25">
      <x:c r="A171" s="345" t="s">
        <x:v>403</x:v>
      </x:c>
    </x:row>
    <x:row r="172" spans="1:8" customFormat="1" ht="16.8" customHeight="1" x14ac:dyDescent="0.25">
      <x:c r="A172" s="345" t="s">
        <x:v>404</x:v>
      </x:c>
    </x:row>
    <x:row r="173" spans="1:8" customFormat="1" ht="16.8" customHeight="1" x14ac:dyDescent="0.25">
      <x:c r="A173" s="345" t="s">
        <x:v>405</x:v>
      </x:c>
    </x:row>
    <x:row r="174" spans="1:8" customFormat="1" ht="16.8" customHeight="1" x14ac:dyDescent="0.5">
      <x:c r="A174" s="427" t="s">
        <x:v>406</x:v>
      </x:c>
    </x:row>
    <x:row r="175" spans="1:8" customFormat="1" ht="16.8" customHeight="1" x14ac:dyDescent="0.5">
      <x:c r="A175" s="427" t="s"/>
    </x:row>
  </x:sheetData>
  <x:customSheetViews>
    <x:customSheetView guid="{3181EFCC-64AD-4444-B924-37A8E2411B78}" scale="130" state="hidden">
      <x:pane xSplit="3" ySplit="5" topLeftCell="D6" activePane="bottomRight" state="frozen"/>
      <x:selection pane="bottomRight" activeCell="F152" sqref="F152"/>
      <x:pageMargins left="0.7" right="0.7" top="0.75" bottom="0.75" header="0.3" footer="0.3"/>
      <x:pageSetup paperSize="9" orientation="portrait" r:id="rId1"/>
    </x:customSheetView>
    <x:customSheetView guid="{2F65F669-4792-49FC-A8DB-2FE4E8B2ADC1}" scale="130">
      <x:pane xSplit="3" ySplit="5" topLeftCell="D123" activePane="bottomRight" state="frozen"/>
      <x:selection pane="bottomRight" activeCell="F152" sqref="F152"/>
      <x:pageMargins left="0.7" right="0.7" top="0.75" bottom="0.75" header="0.3" footer="0.3"/>
      <x:pageSetup paperSize="9" orientation="portrait" r:id="rId2"/>
    </x:customSheetView>
    <x:customSheetView guid="{F1E964C3-8775-4144-85E6-187232271130}" scale="130">
      <x:pane xSplit="3" ySplit="5" topLeftCell="D159" activePane="bottomRight" state="frozen"/>
      <x:selection pane="bottomRight" activeCell="F152" sqref="F152"/>
      <x:pageMargins left="0.7" right="0.7" top="0.75" bottom="0.75" header="0.3" footer="0.3"/>
      <x:pageSetup paperSize="9" orientation="portrait" r:id="rId3"/>
    </x:customSheetView>
    <x:customSheetView guid="{FED6E811-8ACD-4ED8-B757-F40DA5814923}" scale="130" state="hidden">
      <x:pane xSplit="3" ySplit="5" topLeftCell="D6" activePane="bottomRight" state="frozen"/>
      <x:selection pane="bottomRight" activeCell="F152" sqref="F152"/>
      <x:pageMargins left="0.7" right="0.7" top="0.75" bottom="0.75" header="0.3" footer="0.3"/>
      <x:pageSetup paperSize="9" orientation="portrait" r:id="rId4"/>
    </x:customSheetView>
  </x:customSheetViews>
  <x:mergeCells count="47">
    <x:mergeCell ref="A150:H150"/>
    <x:mergeCell ref="A151:A152"/>
    <x:mergeCell ref="B151:H151"/>
    <x:mergeCell ref="A153:H153"/>
    <x:mergeCell ref="A154:A159"/>
    <x:mergeCell ref="B154:H154"/>
    <x:mergeCell ref="B157:H157"/>
    <x:mergeCell ref="A148:A149"/>
    <x:mergeCell ref="B148:H148"/>
    <x:mergeCell ref="A109:A111"/>
    <x:mergeCell ref="A133:A141"/>
    <x:mergeCell ref="B133:H133"/>
    <x:mergeCell ref="B134:B135"/>
    <x:mergeCell ref="B136:B137"/>
    <x:mergeCell ref="B138:B139"/>
    <x:mergeCell ref="B140:B141"/>
    <x:mergeCell ref="A142:A143"/>
    <x:mergeCell ref="B142:H142"/>
    <x:mergeCell ref="A144:H144"/>
    <x:mergeCell ref="B145:H145"/>
    <x:mergeCell ref="A147:H147"/>
    <x:mergeCell ref="A145:A146"/>
    <x:mergeCell ref="B108:H108"/>
    <x:mergeCell ref="A62:A76"/>
    <x:mergeCell ref="B62:H62"/>
    <x:mergeCell ref="A77:A87"/>
    <x:mergeCell ref="B77:H77"/>
    <x:mergeCell ref="A88:A92"/>
    <x:mergeCell ref="B91:B92"/>
    <x:mergeCell ref="A93:A103"/>
    <x:mergeCell ref="B93:H93"/>
    <x:mergeCell ref="A104:A107"/>
    <x:mergeCell ref="A55:A56"/>
    <x:mergeCell ref="A60:A61"/>
    <x:mergeCell ref="A6:A9"/>
    <x:mergeCell ref="A11:A40"/>
    <x:mergeCell ref="B11:H11"/>
    <x:mergeCell ref="A43:A47"/>
    <x:mergeCell ref="A48:A54"/>
    <x:mergeCell ref="B48:H48"/>
    <x:mergeCell ref="A1:H1"/>
    <x:mergeCell ref="A2:H2"/>
    <x:mergeCell ref="A3:H3"/>
    <x:mergeCell ref="A4:A5"/>
    <x:mergeCell ref="B4:B5"/>
    <x:mergeCell ref="C4:C5"/>
    <x:mergeCell ref="D4:H4"/>
  </x:mergeCells>
  <x:hyperlinks>
    <x:hyperlink ref="B42" location="'Natural Capital'!_ftn1" display=""/>
    <x:hyperlink ref="B48" location="'Natural Capital'!_ftn2" display=""/>
    <x:hyperlink ref="B49" location="'Natural Capital'!_ftn3" display=""/>
    <x:hyperlink ref="B57" location="'Natural Capital'!_ftn4" display=""/>
    <x:hyperlink ref="B58" location="'Natural Capital'!_ftn5" display=""/>
    <x:hyperlink ref="B62" location="'Natural Capital'!_ftn6" display="Emissions[6]"/>
    <x:hyperlink ref="B93" location="'Natural Capital'!_ftn7" display=""/>
    <x:hyperlink ref="B112" location="'Natural Capital'!_ftn8" display=""/>
    <x:hyperlink ref="B115" location="'Natural Capital'!_ftn9" display="Total Hazardous Waste[9] as defined by National Legislation"/>
    <x:hyperlink ref="B123" location="'Natural Capital'!_ftn10" display=""/>
    <x:hyperlink ref="B131" location="'Natural Capital'!_ftn11" display=""/>
    <x:hyperlink ref="B146" location="'Natural Capital'!_ftn12" display=""/>
    <x:hyperlink ref="A162" location="'Natural Capital'!_ftnref1" display="[1] All types of energy included in the intensity ratio and consumed  within the organization"/>
    <x:hyperlink ref="A163" location="'Natural Capital'!_ftnref2" display="[2] GHGs emissions based on report of 1) GHGs calculation standard, methodology, emission factors and GWP referred to IPCC 2006, WRI GHG protocol and ISO 14064. 2) The operational control approach for emissions."/>
    <x:hyperlink ref="A164" location="'Natural Capital'!_ftnref3" display="[3] All greenhouse gases included in the report. "/>
    <x:hyperlink ref="A165" location="'Natural Capital'!_ftnref4" display="[4] Indirect GHG emission scope 3 categories activities reported include 1) Purchased goods and service, 2) Capital goods, 3) Upstream transportation and distribution, 4) Waste generated in operations, 5) Business travel, 6) Downstream transportation and distribution, 7) Processing of sold products, 8) Use of sold products, and 9) End-of-life treatment of sold products."/>
    <x:hyperlink ref="A166" location="'Natural Capital'!_ftnref5" display="[5] Types of GHGs emissions, which are direct (scope 1) and energy indirect (scope 2), included in the intensity ratio."/>
    <x:hyperlink ref="A167" location="'Natural Capital'!_ftnref6" display="[6] Standards, methodologies, source of emission factors and assumptions used are identified relevant regulations. The measurement approaches include direct and/or continuous measurement. "/>
    <x:hyperlink ref="A168" location="'Natural Capital'!_ftnref7" display="[7] Treatment methods were Reverse Osmosis (R.O.) systems and biological treatment, and discharged water was not reused by another organization. In addition, information sources about the volume of water discharge include flow meters and regulatory permits. "/>
    <x:hyperlink ref="A169" location="'Natural Capital'!_ftnref8" display="[8] as defined by National Legislation and there is no on-site storage during reporting year."/>
    <x:hyperlink ref="A170" location="'Natural Capital'!_ftnref9" display="[9] as defined by National Legislation and there is no on-site storage during reporting year."/>
    <x:hyperlink ref="A171" location="'Natural Capital'!_ftnref10" display="[10] as defined by National Legislation and there is no on-site storage during reporting year."/>
    <x:hyperlink ref="A172" location="'Natural Capital'!_ftnref11" display="[11] Waste from non-routine operations i.e. construction waste. This includes hazardous waste and non-hazardous waste."/>
    <x:hyperlink ref="A173" location="'Natural Capital'!_ftnref12" display="[12] The scope of this report covers the companies under GC, by which GC holds greater than 50% of the total shares and has operational control."/>
  </x:hyperlinks>
  <x:printOptions horizontalCentered="0" verticalCentered="0" headings="0" gridLines="0"/>
  <x:pageMargins left="0.7" right="0.7" top="0.75" bottom="0.75" header="0.3" footer="0.3"/>
  <x:pageSetup paperSize="9" scale="100" pageOrder="downThenOver" orientation="portrait" blackAndWhite="0" draft="0" cellComments="none" errors="displayed" r:id="rId5"/>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tabColor rgb="FFFF99FF"/>
    <x:outlinePr summaryBelow="1" summaryRight="1"/>
  </x:sheetPr>
  <x:dimension ref="A1:K214"/>
  <x:sheetViews>
    <x:sheetView tabSelected="1" zoomScale="120" zoomScaleNormal="120" workbookViewId="0">
      <x:pane xSplit="0" ySplit="6" topLeftCell="A7" activePane="bottomLeft" state="frozenSplit"/>
      <x:selection activeCell="I23" sqref="I23 I23:I23"/>
    </x:sheetView>
  </x:sheetViews>
  <x:sheetFormatPr defaultRowHeight="13.8" x14ac:dyDescent="0.25"/>
  <x:cols>
    <x:col min="1" max="1" width="39.699219" style="309" customWidth="1"/>
    <x:col min="2" max="2" width="20.398438" style="309" customWidth="1"/>
    <x:col min="3" max="8" width="9" style="309" customWidth="1"/>
    <x:col min="9" max="9" width="9.097656" style="309" customWidth="1"/>
    <x:col min="10" max="10" width="15.097656" style="309" bestFit="1" customWidth="1"/>
    <x:col min="11" max="11" width="12.398438" style="309" bestFit="1" customWidth="1"/>
  </x:cols>
  <x:sheetData>
    <x:row r="1" spans="1:11" customFormat="1" ht="6" customHeight="1" x14ac:dyDescent="0.25">
      <x:c r="A1" s="429" t="s"/>
      <x:c r="B1" s="429" t="s"/>
      <x:c r="C1" s="429" t="s"/>
      <x:c r="D1" s="429" t="s"/>
      <x:c r="E1" s="429" t="s"/>
      <x:c r="F1" s="429" t="s"/>
      <x:c r="G1" s="429" t="s"/>
      <x:c r="H1" s="429" t="s"/>
    </x:row>
    <x:row r="2" spans="1:11" customFormat="1" ht="20.4" customHeight="1" x14ac:dyDescent="0.25">
      <x:c r="A2" s="430" t="s">
        <x:v>407</x:v>
      </x:c>
      <x:c r="B2" s="430" t="s"/>
      <x:c r="C2" s="430" t="s"/>
      <x:c r="D2" s="430" t="s"/>
      <x:c r="E2" s="430" t="s"/>
      <x:c r="F2" s="430" t="s"/>
      <x:c r="G2" s="430" t="s"/>
      <x:c r="H2" s="430" t="s"/>
    </x:row>
    <x:row r="3" spans="1:11" customFormat="1" ht="7.5" customHeight="1" thickBot="1" x14ac:dyDescent="0.3">
      <x:c r="A3" s="431" t="s"/>
      <x:c r="B3" s="431" t="s"/>
      <x:c r="C3" s="431" t="s"/>
      <x:c r="D3" s="431" t="s"/>
      <x:c r="E3" s="431" t="s"/>
      <x:c r="F3" s="431" t="s"/>
      <x:c r="G3" s="431" t="s"/>
      <x:c r="H3" s="431" t="s"/>
    </x:row>
    <x:row r="4" spans="1:11" customFormat="1" ht="15.6" customHeight="1" thickBot="1" x14ac:dyDescent="0.3">
      <x:c r="A4" s="320" t="s">
        <x:v>2</x:v>
      </x:c>
      <x:c r="B4" s="320" t="s">
        <x:v>3</x:v>
      </x:c>
      <x:c r="C4" s="432" t="s">
        <x:v>4</x:v>
      </x:c>
      <x:c r="D4" s="433" t="s"/>
      <x:c r="E4" s="433" t="s"/>
      <x:c r="F4" s="433" t="s"/>
      <x:c r="G4" s="433" t="s"/>
      <x:c r="H4" s="433" t="s"/>
    </x:row>
    <x:row r="5" spans="1:11" customFormat="1" ht="15.6" customHeight="1" thickBot="1" x14ac:dyDescent="0.3">
      <x:c r="A5" s="434" t="s"/>
      <x:c r="B5" s="434" t="s"/>
      <x:c r="C5" s="321" t="n">
        <x:v>1</x:v>
      </x:c>
      <x:c r="D5" s="323" t="s"/>
      <x:c r="E5" s="321" t="n">
        <x:v>2</x:v>
      </x:c>
      <x:c r="F5" s="323" t="s"/>
      <x:c r="G5" s="321" t="n">
        <x:v>3</x:v>
      </x:c>
      <x:c r="H5" s="323" t="s"/>
    </x:row>
    <x:row r="6" spans="1:11" customFormat="1" ht="15.6" customHeight="1" thickBot="1" x14ac:dyDescent="0.3">
      <x:c r="A6" s="325" t="s"/>
      <x:c r="B6" s="325" t="s"/>
      <x:c r="C6" s="327" t="s">
        <x:v>408</x:v>
      </x:c>
      <x:c r="D6" s="327" t="s">
        <x:v>409</x:v>
      </x:c>
      <x:c r="E6" s="327" t="s">
        <x:v>408</x:v>
      </x:c>
      <x:c r="F6" s="327" t="s">
        <x:v>409</x:v>
      </x:c>
      <x:c r="G6" s="327" t="s">
        <x:v>408</x:v>
      </x:c>
      <x:c r="H6" s="327" t="s">
        <x:v>409</x:v>
      </x:c>
    </x:row>
    <x:row r="7" spans="1:11" customFormat="1" ht="15.6" customHeight="1" thickBot="1" x14ac:dyDescent="0.3">
      <x:c r="A7" s="356" t="s">
        <x:v>410</x:v>
      </x:c>
      <x:c r="B7" s="357" t="s"/>
      <x:c r="C7" s="357" t="s"/>
      <x:c r="D7" s="357" t="s"/>
      <x:c r="E7" s="357" t="s"/>
      <x:c r="F7" s="357" t="s"/>
      <x:c r="G7" s="357" t="s"/>
      <x:c r="H7" s="357" t="s"/>
    </x:row>
    <x:row r="8" spans="1:11" customFormat="1" ht="16.2" customHeight="1" thickBot="1" x14ac:dyDescent="0.3">
      <x:c r="A8" s="36" t="s">
        <x:v>411</x:v>
      </x:c>
      <x:c r="B8" s="139" t="s">
        <x:v>92</x:v>
      </x:c>
      <x:c r="C8" s="34" t="n">
        <x:v>223</x:v>
      </x:c>
      <x:c r="D8" s="33" t="s"/>
      <x:c r="E8" s="34" t="n">
        <x:v>321</x:v>
      </x:c>
      <x:c r="F8" s="33" t="s"/>
      <x:c r="G8" s="435" t="n">
        <x:v>323</x:v>
      </x:c>
      <x:c r="H8" s="425" t="s"/>
    </x:row>
    <x:row r="9" spans="1:11" customFormat="1" ht="16.2" customHeight="1" thickBot="1" x14ac:dyDescent="0.3">
      <x:c r="A9" s="35" t="s"/>
      <x:c r="B9" s="139" t="s">
        <x:v>92</x:v>
      </x:c>
      <x:c r="C9" s="140" t="n">
        <x:v>23</x:v>
      </x:c>
      <x:c r="D9" s="140" t="n">
        <x:v>323</x:v>
      </x:c>
      <x:c r="E9" s="140" t="n">
        <x:v>323</x:v>
      </x:c>
      <x:c r="F9" s="140" t="n">
        <x:v>323</x:v>
      </x:c>
      <x:c r="G9" s="337" t="n">
        <x:v>323</x:v>
      </x:c>
      <x:c r="H9" s="337" t="n">
        <x:v>323</x:v>
      </x:c>
    </x:row>
    <x:row r="10" spans="1:11" customFormat="1" ht="16.2" customHeight="1" thickBot="1" x14ac:dyDescent="0.3">
      <x:c r="A10" s="36" t="s">
        <x:v>412</x:v>
      </x:c>
      <x:c r="B10" s="139" t="s">
        <x:v>92</x:v>
      </x:c>
      <x:c r="C10" s="34" t="n">
        <x:v>23</x:v>
      </x:c>
      <x:c r="D10" s="33" t="s"/>
      <x:c r="E10" s="34" t="s"/>
      <x:c r="F10" s="33" t="s"/>
      <x:c r="G10" s="435" t="s"/>
      <x:c r="H10" s="425" t="s"/>
    </x:row>
    <x:row r="11" spans="1:11" customFormat="1" ht="16.2" customHeight="1" thickBot="1" x14ac:dyDescent="0.3">
      <x:c r="A11" s="35" t="s"/>
      <x:c r="B11" s="139" t="s">
        <x:v>92</x:v>
      </x:c>
      <x:c r="C11" s="140" t="s"/>
      <x:c r="D11" s="140" t="s"/>
      <x:c r="E11" s="140" t="s"/>
      <x:c r="F11" s="140" t="s"/>
      <x:c r="G11" s="337" t="s"/>
      <x:c r="H11" s="337" t="s"/>
    </x:row>
    <x:row r="12" spans="1:11" customFormat="1" ht="16.2" customHeight="1" thickBot="1" x14ac:dyDescent="0.3">
      <x:c r="A12" s="36" t="s">
        <x:v>413</x:v>
      </x:c>
      <x:c r="B12" s="139" t="s">
        <x:v>92</x:v>
      </x:c>
      <x:c r="C12" s="42" t="s"/>
      <x:c r="D12" s="41" t="s"/>
      <x:c r="E12" s="42" t="s"/>
      <x:c r="F12" s="41" t="s"/>
      <x:c r="G12" s="436" t="s"/>
      <x:c r="H12" s="408" t="s"/>
    </x:row>
    <x:row r="13" spans="1:11" customFormat="1" ht="16.2" customHeight="1" thickBot="1" x14ac:dyDescent="0.3">
      <x:c r="A13" s="35" t="s"/>
      <x:c r="B13" s="139" t="s">
        <x:v>92</x:v>
      </x:c>
      <x:c r="C13" s="428" t="s"/>
      <x:c r="D13" s="428" t="s"/>
      <x:c r="E13" s="428" t="s"/>
      <x:c r="F13" s="428" t="s"/>
      <x:c r="G13" s="428" t="s"/>
      <x:c r="H13" s="428" t="s"/>
    </x:row>
    <x:row r="14" spans="1:11" customFormat="1" ht="16.2" customHeight="1" thickBot="1" x14ac:dyDescent="0.3">
      <x:c r="A14" s="36" t="s">
        <x:v>414</x:v>
      </x:c>
      <x:c r="B14" s="139" t="s">
        <x:v>92</x:v>
      </x:c>
      <x:c r="C14" s="42" t="s"/>
      <x:c r="D14" s="41" t="s"/>
      <x:c r="E14" s="42" t="s"/>
      <x:c r="F14" s="41" t="s"/>
      <x:c r="G14" s="436" t="s"/>
      <x:c r="H14" s="408" t="s"/>
    </x:row>
    <x:row r="15" spans="1:11" customFormat="1" ht="16.2" customHeight="1" thickBot="1" x14ac:dyDescent="0.3">
      <x:c r="A15" s="35" t="s"/>
      <x:c r="B15" s="139" t="s">
        <x:v>92</x:v>
      </x:c>
      <x:c r="C15" s="428" t="s"/>
      <x:c r="D15" s="428" t="s"/>
      <x:c r="E15" s="428" t="s"/>
      <x:c r="F15" s="428" t="s"/>
      <x:c r="G15" s="428" t="s"/>
      <x:c r="H15" s="428" t="s"/>
    </x:row>
    <x:row r="16" spans="1:11" customFormat="1" ht="15.6" customHeight="1" thickBot="1" x14ac:dyDescent="0.3">
      <x:c r="A16" s="356" t="s">
        <x:v>415</x:v>
      </x:c>
      <x:c r="B16" s="357" t="s"/>
      <x:c r="C16" s="357" t="s"/>
      <x:c r="D16" s="357" t="s"/>
      <x:c r="E16" s="357" t="s"/>
      <x:c r="F16" s="357" t="s"/>
      <x:c r="G16" s="357" t="s"/>
      <x:c r="H16" s="357" t="s"/>
    </x:row>
    <x:row r="17" spans="1:11" customFormat="1" ht="16.2" customHeight="1" thickBot="1" x14ac:dyDescent="0.3">
      <x:c r="A17" s="177" t="s">
        <x:v>95</x:v>
      </x:c>
      <x:c r="B17" s="151" t="s">
        <x:v>92</x:v>
      </x:c>
      <x:c r="C17" s="33" t="n">
        <x:v>11</x:v>
      </x:c>
      <x:c r="D17" s="41" t="n">
        <x:v>32</x:v>
      </x:c>
      <x:c r="E17" s="33" t="n">
        <x:v>11</x:v>
      </x:c>
      <x:c r="F17" s="41" t="n">
        <x:v>11</x:v>
      </x:c>
      <x:c r="G17" s="33" t="n">
        <x:v>11</x:v>
      </x:c>
      <x:c r="H17" s="33" t="n">
        <x:v>11</x:v>
      </x:c>
    </x:row>
    <x:row r="18" spans="1:11" customFormat="1" ht="16.2" customHeight="1" thickBot="1" x14ac:dyDescent="0.3">
      <x:c r="A18" s="69" t="s">
        <x:v>96</x:v>
      </x:c>
      <x:c r="B18" s="139" t="s">
        <x:v>92</x:v>
      </x:c>
      <x:c r="C18" s="428" t="n">
        <x:v>345</x:v>
      </x:c>
      <x:c r="D18" s="428" t="s">
        <x:v>416</x:v>
      </x:c>
      <x:c r="E18" s="428" t="n">
        <x:v>543</x:v>
      </x:c>
      <x:c r="F18" s="428" t="s"/>
      <x:c r="G18" s="428" t="s">
        <x:v>417</x:v>
      </x:c>
      <x:c r="H18" s="428" t="s">
        <x:v>416</x:v>
      </x:c>
    </x:row>
    <x:row r="19" spans="1:11" customFormat="1" ht="16.2" customHeight="1" thickBot="1" x14ac:dyDescent="0.3">
      <x:c r="A19" s="69" t="s">
        <x:v>97</x:v>
      </x:c>
      <x:c r="B19" s="139" t="s">
        <x:v>92</x:v>
      </x:c>
      <x:c r="C19" s="428" t="s">
        <x:v>418</x:v>
      </x:c>
      <x:c r="D19" s="428" t="n">
        <x:v>534</x:v>
      </x:c>
      <x:c r="E19" s="428" t="s">
        <x:v>419</x:v>
      </x:c>
      <x:c r="F19" s="428" t="s">
        <x:v>416</x:v>
      </x:c>
      <x:c r="G19" s="428" t="s"/>
      <x:c r="H19" s="428" t="s">
        <x:v>416</x:v>
      </x:c>
    </x:row>
    <x:row r="20" spans="1:11" customFormat="1" ht="15.6" customHeight="1" thickBot="1" x14ac:dyDescent="0.3">
      <x:c r="A20" s="356" t="s">
        <x:v>420</x:v>
      </x:c>
      <x:c r="B20" s="357" t="s"/>
      <x:c r="C20" s="357" t="s"/>
      <x:c r="D20" s="357" t="s"/>
      <x:c r="E20" s="357" t="s"/>
      <x:c r="F20" s="357" t="s"/>
      <x:c r="G20" s="357" t="s"/>
      <x:c r="H20" s="358" t="s"/>
    </x:row>
    <x:row r="21" spans="1:11" customFormat="1" ht="18" customHeight="1" thickBot="1" x14ac:dyDescent="0.3">
      <x:c r="A21" s="74" t="s">
        <x:v>421</x:v>
      </x:c>
      <x:c r="B21" s="139" t="s">
        <x:v>92</x:v>
      </x:c>
      <x:c r="C21" s="140" t="s"/>
      <x:c r="D21" s="140" t="s"/>
      <x:c r="E21" s="140" t="s"/>
      <x:c r="F21" s="140" t="s"/>
      <x:c r="G21" s="337" t="s"/>
      <x:c r="H21" s="337" t="s"/>
    </x:row>
    <x:row r="22" spans="1:11" customFormat="1" ht="16.2" customHeight="1" thickBot="1" x14ac:dyDescent="0.3">
      <x:c r="A22" s="176" t="s">
        <x:v>95</x:v>
      </x:c>
      <x:c r="B22" s="139" t="s">
        <x:v>92</x:v>
      </x:c>
      <x:c r="C22" s="428" t="s"/>
      <x:c r="D22" s="428" t="s"/>
      <x:c r="E22" s="428" t="s"/>
      <x:c r="F22" s="428" t="s"/>
      <x:c r="G22" s="428" t="n">
        <x:v>5435</x:v>
      </x:c>
      <x:c r="H22" s="428" t="s"/>
    </x:row>
    <x:row r="23" spans="1:11" customFormat="1" ht="16.2" customHeight="1" thickBot="1" x14ac:dyDescent="0.3">
      <x:c r="A23" s="176" t="s">
        <x:v>96</x:v>
      </x:c>
      <x:c r="B23" s="139" t="s">
        <x:v>92</x:v>
      </x:c>
      <x:c r="C23" s="428" t="s"/>
      <x:c r="D23" s="428" t="s"/>
      <x:c r="E23" s="428" t="s"/>
      <x:c r="F23" s="428" t="s"/>
      <x:c r="G23" s="428" t="s"/>
      <x:c r="H23" s="428" t="s"/>
      <x:c r="I23" s="309" t="s"/>
    </x:row>
    <x:row r="24" spans="1:11" customFormat="1" ht="16.2" customHeight="1" thickBot="1" x14ac:dyDescent="0.3">
      <x:c r="A24" s="176" t="s">
        <x:v>97</x:v>
      </x:c>
      <x:c r="B24" s="139" t="s">
        <x:v>92</x:v>
      </x:c>
      <x:c r="C24" s="428" t="s"/>
      <x:c r="D24" s="428" t="s"/>
      <x:c r="E24" s="428" t="s"/>
      <x:c r="F24" s="428" t="s"/>
      <x:c r="G24" s="428" t="s"/>
      <x:c r="H24" s="428" t="s"/>
    </x:row>
    <x:row r="25" spans="1:11" customFormat="1" ht="18" customHeight="1" thickBot="1" x14ac:dyDescent="0.3">
      <x:c r="A25" s="74" t="s">
        <x:v>422</x:v>
      </x:c>
      <x:c r="B25" s="139" t="s">
        <x:v>92</x:v>
      </x:c>
      <x:c r="C25" s="135" t="s"/>
      <x:c r="D25" s="135" t="n">
        <x:v>5345</x:v>
      </x:c>
      <x:c r="E25" s="135" t="s"/>
      <x:c r="F25" s="135" t="n">
        <x:v>5435</x:v>
      </x:c>
      <x:c r="G25" s="135" t="n">
        <x:v>5435</x:v>
      </x:c>
      <x:c r="H25" s="135" t="s"/>
    </x:row>
    <x:row r="26" spans="1:11" customFormat="1" ht="16.2" customHeight="1" thickBot="1" x14ac:dyDescent="0.3">
      <x:c r="A26" s="176" t="s">
        <x:v>95</x:v>
      </x:c>
      <x:c r="B26" s="139" t="s">
        <x:v>92</x:v>
      </x:c>
      <x:c r="C26" s="428" t="s"/>
      <x:c r="D26" s="428" t="s"/>
      <x:c r="E26" s="428" t="s"/>
      <x:c r="F26" s="428" t="s"/>
      <x:c r="G26" s="428" t="s"/>
      <x:c r="H26" s="428" t="s"/>
    </x:row>
    <x:row r="27" spans="1:11" customFormat="1" ht="16.2" customHeight="1" thickBot="1" x14ac:dyDescent="0.3">
      <x:c r="A27" s="176" t="s">
        <x:v>96</x:v>
      </x:c>
      <x:c r="B27" s="139" t="s">
        <x:v>92</x:v>
      </x:c>
      <x:c r="C27" s="428" t="s"/>
      <x:c r="D27" s="428" t="s"/>
      <x:c r="E27" s="428" t="s"/>
      <x:c r="F27" s="428" t="s"/>
      <x:c r="G27" s="428" t="s"/>
      <x:c r="H27" s="428" t="s"/>
    </x:row>
    <x:row r="28" spans="1:11" customFormat="1" ht="16.2" customHeight="1" thickBot="1" x14ac:dyDescent="0.3">
      <x:c r="A28" s="176" t="s">
        <x:v>97</x:v>
      </x:c>
      <x:c r="B28" s="139" t="s">
        <x:v>92</x:v>
      </x:c>
      <x:c r="C28" s="428" t="s"/>
      <x:c r="D28" s="428" t="s"/>
      <x:c r="E28" s="428" t="s"/>
      <x:c r="F28" s="428" t="s"/>
      <x:c r="G28" s="428" t="s"/>
      <x:c r="H28" s="428" t="s"/>
    </x:row>
    <x:row r="29" spans="1:11" customFormat="1" ht="18" customHeight="1" thickBot="1" x14ac:dyDescent="0.3">
      <x:c r="A29" s="74" t="s">
        <x:v>423</x:v>
      </x:c>
      <x:c r="B29" s="139" t="s">
        <x:v>92</x:v>
      </x:c>
      <x:c r="C29" s="135" t="s"/>
      <x:c r="D29" s="135" t="s"/>
      <x:c r="E29" s="135" t="s"/>
      <x:c r="F29" s="135" t="s"/>
      <x:c r="G29" s="135" t="s"/>
      <x:c r="H29" s="135" t="s"/>
    </x:row>
    <x:row r="30" spans="1:11" customFormat="1" ht="16.2" customHeight="1" thickBot="1" x14ac:dyDescent="0.3">
      <x:c r="A30" s="176" t="s">
        <x:v>95</x:v>
      </x:c>
      <x:c r="B30" s="139" t="s">
        <x:v>92</x:v>
      </x:c>
      <x:c r="C30" s="428" t="s"/>
      <x:c r="D30" s="428" t="s"/>
      <x:c r="E30" s="428" t="s"/>
      <x:c r="F30" s="428" t="s"/>
      <x:c r="G30" s="428" t="s"/>
      <x:c r="H30" s="428" t="s"/>
    </x:row>
    <x:row r="31" spans="1:11" customFormat="1" ht="16.2" customHeight="1" thickBot="1" x14ac:dyDescent="0.3">
      <x:c r="A31" s="176" t="s">
        <x:v>96</x:v>
      </x:c>
      <x:c r="B31" s="139" t="s">
        <x:v>92</x:v>
      </x:c>
      <x:c r="C31" s="428" t="s"/>
      <x:c r="D31" s="428" t="s"/>
      <x:c r="E31" s="428" t="s"/>
      <x:c r="F31" s="428" t="s"/>
      <x:c r="G31" s="428" t="s"/>
      <x:c r="H31" s="428" t="s"/>
    </x:row>
    <x:row r="32" spans="1:11" customFormat="1" ht="16.2" customHeight="1" thickBot="1" x14ac:dyDescent="0.3">
      <x:c r="A32" s="176" t="s">
        <x:v>97</x:v>
      </x:c>
      <x:c r="B32" s="139" t="s">
        <x:v>92</x:v>
      </x:c>
      <x:c r="C32" s="428" t="s"/>
      <x:c r="D32" s="428" t="s"/>
      <x:c r="E32" s="428" t="s"/>
      <x:c r="F32" s="428" t="s"/>
      <x:c r="G32" s="428" t="s"/>
      <x:c r="H32" s="428" t="s"/>
    </x:row>
    <x:row r="33" spans="1:11" customFormat="1" ht="15.6" customHeight="1" thickBot="1" x14ac:dyDescent="0.3">
      <x:c r="A33" s="356" t="s">
        <x:v>424</x:v>
      </x:c>
      <x:c r="B33" s="357" t="s"/>
      <x:c r="C33" s="357" t="s"/>
      <x:c r="D33" s="357" t="s"/>
      <x:c r="E33" s="357" t="s"/>
      <x:c r="F33" s="357" t="s"/>
      <x:c r="G33" s="357" t="s"/>
      <x:c r="H33" s="358" t="s"/>
    </x:row>
    <x:row r="34" spans="1:11" customFormat="1" ht="16.2" customHeight="1" thickBot="1" x14ac:dyDescent="0.3">
      <x:c r="A34" s="69" t="s">
        <x:v>425</x:v>
      </x:c>
      <x:c r="B34" s="139" t="s">
        <x:v>92</x:v>
      </x:c>
      <x:c r="C34" s="437" t="s"/>
      <x:c r="D34" s="437" t="s"/>
      <x:c r="E34" s="437" t="s"/>
      <x:c r="F34" s="437" t="s"/>
      <x:c r="G34" s="437" t="s"/>
      <x:c r="H34" s="437" t="s"/>
    </x:row>
    <x:row r="35" spans="1:11" customFormat="1" ht="16.2" customHeight="1" thickBot="1" x14ac:dyDescent="0.3">
      <x:c r="A35" s="69" t="s">
        <x:v>426</x:v>
      </x:c>
      <x:c r="B35" s="139" t="s">
        <x:v>92</x:v>
      </x:c>
      <x:c r="C35" s="428" t="s"/>
      <x:c r="D35" s="428" t="s"/>
      <x:c r="E35" s="428" t="s"/>
      <x:c r="F35" s="428" t="s"/>
      <x:c r="G35" s="428" t="s"/>
      <x:c r="H35" s="428" t="s"/>
    </x:row>
    <x:row r="36" spans="1:11" customFormat="1" ht="15.6" customHeight="1" thickBot="1" x14ac:dyDescent="0.3">
      <x:c r="A36" s="356" t="s">
        <x:v>427</x:v>
      </x:c>
      <x:c r="B36" s="357" t="s"/>
      <x:c r="C36" s="357" t="s"/>
      <x:c r="D36" s="357" t="s"/>
      <x:c r="E36" s="357" t="s"/>
      <x:c r="F36" s="357" t="s"/>
      <x:c r="G36" s="357" t="s"/>
      <x:c r="H36" s="358" t="s"/>
    </x:row>
    <x:row r="37" spans="1:11" customFormat="1" ht="16.2" customHeight="1" thickBot="1" x14ac:dyDescent="0.3">
      <x:c r="A37" s="70" t="s">
        <x:v>428</x:v>
      </x:c>
      <x:c r="B37" s="340" t="s">
        <x:v>22</x:v>
      </x:c>
      <x:c r="C37" s="387" t="s"/>
      <x:c r="D37" s="387" t="s"/>
      <x:c r="E37" s="387" t="s"/>
      <x:c r="F37" s="387" t="s"/>
      <x:c r="G37" s="387" t="s"/>
      <x:c r="H37" s="387" t="s"/>
    </x:row>
    <x:row r="38" spans="1:11" customFormat="1" ht="16.2" customHeight="1" thickBot="1" x14ac:dyDescent="0.3">
      <x:c r="A38" s="69" t="s"/>
      <x:c r="B38" s="139" t="s">
        <x:v>92</x:v>
      </x:c>
      <x:c r="C38" s="428" t="s"/>
      <x:c r="D38" s="428" t="s"/>
      <x:c r="E38" s="428" t="s"/>
      <x:c r="F38" s="428" t="s"/>
      <x:c r="G38" s="428" t="s"/>
      <x:c r="H38" s="428" t="s"/>
    </x:row>
    <x:row r="39" spans="1:11" customFormat="1" ht="16.2" customHeight="1" thickBot="1" x14ac:dyDescent="0.3">
      <x:c r="A39" s="70" t="s">
        <x:v>429</x:v>
      </x:c>
      <x:c r="B39" s="340" t="s">
        <x:v>22</x:v>
      </x:c>
      <x:c r="C39" s="387" t="s"/>
      <x:c r="D39" s="387" t="s"/>
      <x:c r="E39" s="387" t="s"/>
      <x:c r="F39" s="387" t="s"/>
      <x:c r="G39" s="387" t="s"/>
      <x:c r="H39" s="387" t="s"/>
    </x:row>
    <x:row r="40" spans="1:11" customFormat="1" ht="16.2" customHeight="1" thickBot="1" x14ac:dyDescent="0.3">
      <x:c r="A40" s="69" t="s"/>
      <x:c r="B40" s="139" t="s">
        <x:v>92</x:v>
      </x:c>
      <x:c r="C40" s="437" t="s"/>
      <x:c r="D40" s="428" t="s"/>
      <x:c r="E40" s="437" t="s"/>
      <x:c r="F40" s="428" t="s"/>
      <x:c r="G40" s="437" t="s"/>
      <x:c r="H40" s="437" t="s"/>
    </x:row>
    <x:row r="41" spans="1:11" customFormat="1" ht="16.2" customHeight="1" thickBot="1" x14ac:dyDescent="0.3">
      <x:c r="A41" s="70" t="s">
        <x:v>430</x:v>
      </x:c>
      <x:c r="B41" s="340" t="s">
        <x:v>22</x:v>
      </x:c>
      <x:c r="C41" s="387" t="s"/>
      <x:c r="D41" s="387" t="s"/>
      <x:c r="E41" s="387" t="s"/>
      <x:c r="F41" s="387" t="s"/>
      <x:c r="G41" s="387" t="s"/>
      <x:c r="H41" s="387" t="s"/>
    </x:row>
    <x:row r="42" spans="1:11" customFormat="1" ht="16.2" customHeight="1" thickBot="1" x14ac:dyDescent="0.3">
      <x:c r="A42" s="69" t="s"/>
      <x:c r="B42" s="139" t="s">
        <x:v>92</x:v>
      </x:c>
      <x:c r="C42" s="428" t="s"/>
      <x:c r="D42" s="428" t="s"/>
      <x:c r="E42" s="428" t="s"/>
      <x:c r="F42" s="428" t="s"/>
      <x:c r="G42" s="428" t="s"/>
      <x:c r="H42" s="428" t="s"/>
    </x:row>
    <x:row r="43" spans="1:11" customFormat="1" ht="15.6" customHeight="1" thickBot="1" x14ac:dyDescent="0.3">
      <x:c r="A43" s="356" t="s">
        <x:v>431</x:v>
      </x:c>
      <x:c r="B43" s="357" t="s"/>
      <x:c r="C43" s="357" t="s"/>
      <x:c r="D43" s="357" t="s"/>
      <x:c r="E43" s="357" t="s"/>
      <x:c r="F43" s="357" t="s"/>
      <x:c r="G43" s="357" t="s"/>
      <x:c r="H43" s="358" t="s"/>
    </x:row>
    <x:row r="44" spans="1:11" customFormat="1" ht="16.2" customHeight="1" thickBot="1" x14ac:dyDescent="0.3">
      <x:c r="A44" s="70" t="s">
        <x:v>432</x:v>
      </x:c>
      <x:c r="B44" s="340" t="s">
        <x:v>22</x:v>
      </x:c>
      <x:c r="C44" s="387" t="s"/>
      <x:c r="D44" s="387" t="s"/>
      <x:c r="E44" s="387" t="s"/>
      <x:c r="F44" s="387" t="s"/>
      <x:c r="G44" s="438" t="s"/>
      <x:c r="H44" s="438" t="s"/>
    </x:row>
    <x:row r="45" spans="1:11" customFormat="1" ht="16.2" customHeight="1" thickBot="1" x14ac:dyDescent="0.3">
      <x:c r="A45" s="69" t="s"/>
      <x:c r="B45" s="139" t="s">
        <x:v>92</x:v>
      </x:c>
      <x:c r="C45" s="428" t="s"/>
      <x:c r="D45" s="428" t="s"/>
      <x:c r="E45" s="428" t="s"/>
      <x:c r="F45" s="428" t="s"/>
      <x:c r="G45" s="439" t="s"/>
      <x:c r="H45" s="439" t="s"/>
    </x:row>
    <x:row r="46" spans="1:11" customFormat="1" ht="16.2" customHeight="1" thickBot="1" x14ac:dyDescent="0.3">
      <x:c r="A46" s="70" t="s">
        <x:v>433</x:v>
      </x:c>
      <x:c r="B46" s="340" t="s">
        <x:v>22</x:v>
      </x:c>
      <x:c r="C46" s="387" t="s"/>
      <x:c r="D46" s="387" t="s"/>
      <x:c r="E46" s="387" t="s"/>
      <x:c r="F46" s="387" t="s"/>
      <x:c r="G46" s="438" t="s"/>
      <x:c r="H46" s="438" t="s"/>
    </x:row>
    <x:row r="47" spans="1:11" customFormat="1" ht="16.2" customHeight="1" thickBot="1" x14ac:dyDescent="0.3">
      <x:c r="A47" s="69" t="s"/>
      <x:c r="B47" s="139" t="s">
        <x:v>92</x:v>
      </x:c>
      <x:c r="C47" s="428" t="s"/>
      <x:c r="D47" s="428" t="s"/>
      <x:c r="E47" s="428" t="s"/>
      <x:c r="F47" s="428" t="s"/>
      <x:c r="G47" s="439" t="s"/>
      <x:c r="H47" s="439" t="s"/>
    </x:row>
    <x:row r="48" spans="1:11" customFormat="1" ht="16.2" customHeight="1" thickBot="1" x14ac:dyDescent="0.3">
      <x:c r="A48" s="70" t="s">
        <x:v>434</x:v>
      </x:c>
      <x:c r="B48" s="340" t="s">
        <x:v>22</x:v>
      </x:c>
      <x:c r="C48" s="387" t="s"/>
      <x:c r="D48" s="387" t="s"/>
      <x:c r="E48" s="387" t="s"/>
      <x:c r="F48" s="387" t="s"/>
      <x:c r="G48" s="438" t="s"/>
      <x:c r="H48" s="438" t="s"/>
    </x:row>
    <x:row r="49" spans="1:11" customFormat="1" ht="16.2" customHeight="1" thickBot="1" x14ac:dyDescent="0.3">
      <x:c r="A49" s="69" t="s"/>
      <x:c r="B49" s="139" t="s">
        <x:v>92</x:v>
      </x:c>
      <x:c r="C49" s="428" t="s"/>
      <x:c r="D49" s="428" t="s"/>
      <x:c r="E49" s="428" t="s"/>
      <x:c r="F49" s="428" t="s"/>
      <x:c r="G49" s="439" t="s"/>
      <x:c r="H49" s="439" t="s"/>
    </x:row>
    <x:row r="50" spans="1:11" customFormat="1" ht="16.2" customHeight="1" thickBot="1" x14ac:dyDescent="0.3">
      <x:c r="A50" s="70" t="s">
        <x:v>435</x:v>
      </x:c>
      <x:c r="B50" s="340" t="s">
        <x:v>22</x:v>
      </x:c>
      <x:c r="C50" s="387" t="s"/>
      <x:c r="D50" s="387" t="s"/>
      <x:c r="E50" s="387" t="s"/>
      <x:c r="F50" s="387" t="s"/>
      <x:c r="G50" s="438" t="s"/>
      <x:c r="H50" s="438" t="s"/>
    </x:row>
    <x:row r="51" spans="1:11" customFormat="1" ht="16.2" customHeight="1" thickBot="1" x14ac:dyDescent="0.3">
      <x:c r="A51" s="69" t="s"/>
      <x:c r="B51" s="139" t="s">
        <x:v>92</x:v>
      </x:c>
      <x:c r="C51" s="437" t="s"/>
      <x:c r="D51" s="428" t="s"/>
      <x:c r="E51" s="437" t="s"/>
      <x:c r="F51" s="428" t="s"/>
      <x:c r="G51" s="440" t="s"/>
      <x:c r="H51" s="439" t="s"/>
    </x:row>
    <x:row r="52" spans="1:11" customFormat="1" ht="16.2" customHeight="1" thickBot="1" x14ac:dyDescent="0.3">
      <x:c r="A52" s="70" t="s">
        <x:v>436</x:v>
      </x:c>
      <x:c r="B52" s="340" t="s">
        <x:v>22</x:v>
      </x:c>
      <x:c r="C52" s="438" t="s"/>
      <x:c r="D52" s="438" t="s"/>
      <x:c r="E52" s="438" t="s"/>
      <x:c r="F52" s="438" t="s"/>
      <x:c r="G52" s="438" t="s"/>
      <x:c r="H52" s="438" t="s"/>
    </x:row>
    <x:row r="53" spans="1:11" customFormat="1" ht="16.2" customHeight="1" thickBot="1" x14ac:dyDescent="0.3">
      <x:c r="A53" s="69" t="s"/>
      <x:c r="B53" s="139" t="s">
        <x:v>92</x:v>
      </x:c>
      <x:c r="C53" s="439" t="s"/>
      <x:c r="D53" s="439" t="s"/>
      <x:c r="E53" s="439" t="s"/>
      <x:c r="F53" s="439" t="s"/>
      <x:c r="G53" s="439" t="s"/>
      <x:c r="H53" s="439" t="s"/>
    </x:row>
    <x:row r="54" spans="1:11" customFormat="1" ht="15.6" customHeight="1" thickBot="1" x14ac:dyDescent="0.3">
      <x:c r="A54" s="356" t="s">
        <x:v>437</x:v>
      </x:c>
      <x:c r="B54" s="357" t="s"/>
      <x:c r="C54" s="357" t="s"/>
      <x:c r="D54" s="357" t="s"/>
      <x:c r="E54" s="357" t="s"/>
      <x:c r="F54" s="357" t="s"/>
      <x:c r="G54" s="357" t="s"/>
      <x:c r="H54" s="358" t="s"/>
    </x:row>
    <x:row r="55" spans="1:11" customFormat="1" ht="16.2" customHeight="1" thickBot="1" x14ac:dyDescent="0.3">
      <x:c r="A55" s="70" t="s">
        <x:v>438</x:v>
      </x:c>
      <x:c r="B55" s="102" t="s">
        <x:v>92</x:v>
      </x:c>
      <x:c r="C55" s="42" t="s"/>
      <x:c r="D55" s="41" t="s"/>
      <x:c r="E55" s="19" t="s"/>
      <x:c r="F55" s="18" t="s"/>
      <x:c r="G55" s="441" t="s"/>
      <x:c r="H55" s="442" t="s"/>
    </x:row>
    <x:row r="56" spans="1:11" customFormat="1" ht="16.2" customHeight="1" thickBot="1" x14ac:dyDescent="0.3">
      <x:c r="A56" s="69" t="s"/>
      <x:c r="B56" s="100" t="s"/>
      <x:c r="C56" s="428" t="s"/>
      <x:c r="D56" s="428" t="s"/>
      <x:c r="E56" s="428" t="s"/>
      <x:c r="F56" s="428" t="s"/>
      <x:c r="G56" s="428" t="s"/>
      <x:c r="H56" s="428" t="s"/>
    </x:row>
    <x:row r="57" spans="1:11" customFormat="1" ht="16.2" customHeight="1" thickBot="1" x14ac:dyDescent="0.3">
      <x:c r="A57" s="70" t="s">
        <x:v>439</x:v>
      </x:c>
      <x:c r="B57" s="443" t="s">
        <x:v>126</x:v>
      </x:c>
      <x:c r="C57" s="444" t="s"/>
      <x:c r="D57" s="445" t="s"/>
      <x:c r="E57" s="444" t="s"/>
      <x:c r="F57" s="445" t="s"/>
      <x:c r="G57" s="444" t="s"/>
      <x:c r="H57" s="445" t="s"/>
    </x:row>
    <x:row r="58" spans="1:11" customFormat="1" ht="16.2" customHeight="1" thickBot="1" x14ac:dyDescent="0.3">
      <x:c r="A58" s="69" t="s"/>
      <x:c r="B58" s="446" t="s"/>
      <x:c r="C58" s="387" t="s"/>
      <x:c r="D58" s="387" t="s"/>
      <x:c r="E58" s="387" t="s"/>
      <x:c r="F58" s="387" t="s"/>
      <x:c r="G58" s="387" t="s"/>
      <x:c r="H58" s="387" t="s"/>
    </x:row>
    <x:row r="59" spans="1:11" customFormat="1" ht="15.6" customHeight="1" thickBot="1" x14ac:dyDescent="0.3">
      <x:c r="A59" s="356" t="s">
        <x:v>440</x:v>
      </x:c>
      <x:c r="B59" s="357" t="s"/>
      <x:c r="C59" s="357" t="s"/>
      <x:c r="D59" s="357" t="s"/>
      <x:c r="E59" s="357" t="s"/>
      <x:c r="F59" s="357" t="s"/>
      <x:c r="G59" s="357" t="s"/>
      <x:c r="H59" s="358" t="s"/>
    </x:row>
    <x:row r="60" spans="1:11" customFormat="1" ht="16.2" customHeight="1" thickBot="1" x14ac:dyDescent="0.3">
      <x:c r="A60" s="70" t="s">
        <x:v>95</x:v>
      </x:c>
      <x:c r="B60" s="139" t="s">
        <x:v>92</x:v>
      </x:c>
      <x:c r="C60" s="428" t="s"/>
      <x:c r="D60" s="428" t="s"/>
      <x:c r="E60" s="428" t="s"/>
      <x:c r="F60" s="428" t="s"/>
      <x:c r="G60" s="428" t="s"/>
      <x:c r="H60" s="428" t="s"/>
    </x:row>
    <x:row r="61" spans="1:11" customFormat="1" ht="16.2" customHeight="1" thickBot="1" x14ac:dyDescent="0.3">
      <x:c r="A61" s="69" t="s"/>
      <x:c r="B61" s="340" t="s">
        <x:v>126</x:v>
      </x:c>
      <x:c r="C61" s="387" t="s"/>
      <x:c r="D61" s="387" t="s"/>
      <x:c r="E61" s="387" t="s"/>
      <x:c r="F61" s="387" t="s"/>
      <x:c r="G61" s="387" t="s"/>
      <x:c r="H61" s="387" t="s"/>
    </x:row>
    <x:row r="62" spans="1:11" customFormat="1" ht="16.2" customHeight="1" thickBot="1" x14ac:dyDescent="0.3">
      <x:c r="A62" s="70" t="s">
        <x:v>96</x:v>
      </x:c>
      <x:c r="B62" s="139" t="s">
        <x:v>92</x:v>
      </x:c>
      <x:c r="C62" s="428" t="s"/>
      <x:c r="D62" s="428" t="s"/>
      <x:c r="E62" s="428" t="s"/>
      <x:c r="F62" s="428" t="s"/>
      <x:c r="G62" s="428" t="s"/>
      <x:c r="H62" s="428" t="s"/>
    </x:row>
    <x:row r="63" spans="1:11" customFormat="1" ht="16.2" customHeight="1" thickBot="1" x14ac:dyDescent="0.3">
      <x:c r="A63" s="69" t="s"/>
      <x:c r="B63" s="340" t="s">
        <x:v>126</x:v>
      </x:c>
      <x:c r="C63" s="387" t="s"/>
      <x:c r="D63" s="387" t="s"/>
      <x:c r="E63" s="387" t="s"/>
      <x:c r="F63" s="387" t="s"/>
      <x:c r="G63" s="387" t="s"/>
      <x:c r="H63" s="387" t="s"/>
    </x:row>
    <x:row r="64" spans="1:11" customFormat="1" ht="16.2" customHeight="1" thickBot="1" x14ac:dyDescent="0.3">
      <x:c r="A64" s="70" t="s">
        <x:v>97</x:v>
      </x:c>
      <x:c r="B64" s="139" t="s">
        <x:v>92</x:v>
      </x:c>
      <x:c r="C64" s="428" t="s"/>
      <x:c r="D64" s="428" t="s"/>
      <x:c r="E64" s="428" t="s"/>
      <x:c r="F64" s="428" t="s"/>
      <x:c r="G64" s="428" t="s"/>
      <x:c r="H64" s="428" t="s"/>
    </x:row>
    <x:row r="65" spans="1:11" customFormat="1" ht="16.2" customHeight="1" thickBot="1" x14ac:dyDescent="0.3">
      <x:c r="A65" s="69" t="s"/>
      <x:c r="B65" s="340" t="s">
        <x:v>126</x:v>
      </x:c>
      <x:c r="C65" s="447" t="s"/>
      <x:c r="D65" s="447" t="s"/>
      <x:c r="E65" s="447" t="s"/>
      <x:c r="F65" s="447" t="s"/>
      <x:c r="G65" s="447" t="s"/>
      <x:c r="H65" s="447" t="s"/>
    </x:row>
    <x:row r="66" spans="1:11" customFormat="1" ht="15.6" customHeight="1" thickBot="1" x14ac:dyDescent="0.3">
      <x:c r="A66" s="356" t="s">
        <x:v>441</x:v>
      </x:c>
      <x:c r="B66" s="357" t="s"/>
      <x:c r="C66" s="357" t="s"/>
      <x:c r="D66" s="357" t="s"/>
      <x:c r="E66" s="357" t="s"/>
      <x:c r="F66" s="357" t="s"/>
      <x:c r="G66" s="357" t="s"/>
      <x:c r="H66" s="358" t="s"/>
    </x:row>
    <x:row r="67" spans="1:11" customFormat="1" ht="16.2" customHeight="1" thickBot="1" x14ac:dyDescent="0.3">
      <x:c r="A67" s="70" t="s">
        <x:v>428</x:v>
      </x:c>
      <x:c r="B67" s="139" t="s">
        <x:v>92</x:v>
      </x:c>
      <x:c r="C67" s="439" t="s"/>
      <x:c r="D67" s="439" t="s"/>
      <x:c r="E67" s="439" t="s"/>
      <x:c r="F67" s="439" t="s"/>
      <x:c r="G67" s="439" t="s"/>
      <x:c r="H67" s="439" t="s"/>
    </x:row>
    <x:row r="68" spans="1:11" customFormat="1" ht="16.2" customHeight="1" thickBot="1" x14ac:dyDescent="0.3">
      <x:c r="A68" s="69" t="s"/>
      <x:c r="B68" s="340" t="s">
        <x:v>126</x:v>
      </x:c>
      <x:c r="C68" s="438" t="s"/>
      <x:c r="D68" s="438" t="s"/>
      <x:c r="E68" s="438" t="s"/>
      <x:c r="F68" s="438" t="s"/>
      <x:c r="G68" s="438" t="s"/>
      <x:c r="H68" s="438" t="s"/>
    </x:row>
    <x:row r="69" spans="1:11" customFormat="1" ht="16.2" customHeight="1" thickBot="1" x14ac:dyDescent="0.3">
      <x:c r="A69" s="70" t="s">
        <x:v>429</x:v>
      </x:c>
      <x:c r="B69" s="139" t="s">
        <x:v>92</x:v>
      </x:c>
      <x:c r="C69" s="439" t="s"/>
      <x:c r="D69" s="439" t="s"/>
      <x:c r="E69" s="439" t="s"/>
      <x:c r="F69" s="439" t="s"/>
      <x:c r="G69" s="439" t="s"/>
      <x:c r="H69" s="439" t="s"/>
    </x:row>
    <x:row r="70" spans="1:11" customFormat="1" ht="16.2" customHeight="1" thickBot="1" x14ac:dyDescent="0.3">
      <x:c r="A70" s="69" t="s"/>
      <x:c r="B70" s="340" t="s">
        <x:v>126</x:v>
      </x:c>
      <x:c r="C70" s="438" t="s"/>
      <x:c r="D70" s="438" t="s"/>
      <x:c r="E70" s="438" t="s"/>
      <x:c r="F70" s="438" t="s"/>
      <x:c r="G70" s="438" t="s"/>
      <x:c r="H70" s="438" t="s"/>
    </x:row>
    <x:row r="71" spans="1:11" customFormat="1" ht="16.2" customHeight="1" thickBot="1" x14ac:dyDescent="0.3">
      <x:c r="A71" s="70" t="s">
        <x:v>430</x:v>
      </x:c>
      <x:c r="B71" s="139" t="s">
        <x:v>92</x:v>
      </x:c>
      <x:c r="C71" s="439" t="s"/>
      <x:c r="D71" s="439" t="s"/>
      <x:c r="E71" s="439" t="s"/>
      <x:c r="F71" s="439" t="s"/>
      <x:c r="G71" s="439" t="s"/>
      <x:c r="H71" s="439" t="s"/>
    </x:row>
    <x:row r="72" spans="1:11" customFormat="1" ht="16.2" customHeight="1" thickBot="1" x14ac:dyDescent="0.3">
      <x:c r="A72" s="69" t="s"/>
      <x:c r="B72" s="340" t="s">
        <x:v>126</x:v>
      </x:c>
      <x:c r="C72" s="438" t="s"/>
      <x:c r="D72" s="438" t="s"/>
      <x:c r="E72" s="438" t="s"/>
      <x:c r="F72" s="438" t="s"/>
      <x:c r="G72" s="438" t="s"/>
      <x:c r="H72" s="438" t="s"/>
    </x:row>
    <x:row r="73" spans="1:11" customFormat="1" ht="15.6" customHeight="1" thickBot="1" x14ac:dyDescent="0.3">
      <x:c r="A73" s="356" t="s">
        <x:v>442</x:v>
      </x:c>
      <x:c r="B73" s="357" t="s"/>
      <x:c r="C73" s="357" t="s"/>
      <x:c r="D73" s="357" t="s"/>
      <x:c r="E73" s="357" t="s"/>
      <x:c r="F73" s="357" t="s"/>
      <x:c r="G73" s="357" t="s"/>
      <x:c r="H73" s="358" t="s"/>
    </x:row>
    <x:row r="74" spans="1:11" customFormat="1" ht="16.2" customHeight="1" thickBot="1" x14ac:dyDescent="0.3">
      <x:c r="A74" s="70" t="s">
        <x:v>443</x:v>
      </x:c>
      <x:c r="B74" s="102" t="s">
        <x:v>92</x:v>
      </x:c>
      <x:c r="C74" s="42" t="s"/>
      <x:c r="D74" s="41" t="s"/>
      <x:c r="E74" s="42" t="s"/>
      <x:c r="F74" s="41" t="s"/>
      <x:c r="G74" s="436" t="s"/>
      <x:c r="H74" s="408" t="s"/>
    </x:row>
    <x:row r="75" spans="1:11" customFormat="1" ht="16.2" customHeight="1" thickBot="1" x14ac:dyDescent="0.3">
      <x:c r="A75" s="24" t="s"/>
      <x:c r="B75" s="100" t="s"/>
      <x:c r="C75" s="428" t="s"/>
      <x:c r="D75" s="428" t="s"/>
      <x:c r="E75" s="428" t="s"/>
      <x:c r="F75" s="428" t="s"/>
      <x:c r="G75" s="428" t="s"/>
      <x:c r="H75" s="428" t="s"/>
    </x:row>
    <x:row r="76" spans="1:11" customFormat="1" ht="16.2" customHeight="1" thickBot="1" x14ac:dyDescent="0.3">
      <x:c r="A76" s="24" t="s"/>
      <x:c r="B76" s="443" t="s">
        <x:v>126</x:v>
      </x:c>
      <x:c r="C76" s="448" t="s"/>
      <x:c r="D76" s="449" t="s"/>
      <x:c r="E76" s="450" t="s"/>
      <x:c r="F76" s="451" t="s"/>
      <x:c r="G76" s="450" t="s"/>
      <x:c r="H76" s="451" t="s"/>
    </x:row>
    <x:row r="77" spans="1:11" customFormat="1" ht="16.2" customHeight="1" thickBot="1" x14ac:dyDescent="0.3">
      <x:c r="A77" s="69" t="s"/>
      <x:c r="B77" s="446" t="s"/>
      <x:c r="C77" s="438" t="s"/>
      <x:c r="D77" s="438" t="s"/>
      <x:c r="E77" s="452" t="s"/>
      <x:c r="F77" s="452" t="s"/>
      <x:c r="G77" s="452" t="s"/>
      <x:c r="H77" s="452" t="s"/>
    </x:row>
    <x:row r="78" spans="1:11" customFormat="1" ht="16.2" customHeight="1" thickBot="1" x14ac:dyDescent="0.3">
      <x:c r="A78" s="70" t="s">
        <x:v>444</x:v>
      </x:c>
      <x:c r="B78" s="102" t="s">
        <x:v>92</x:v>
      </x:c>
      <x:c r="C78" s="19" t="s"/>
      <x:c r="D78" s="18" t="s"/>
      <x:c r="E78" s="42" t="s"/>
      <x:c r="F78" s="41" t="s"/>
      <x:c r="G78" s="42" t="s"/>
      <x:c r="H78" s="41" t="s"/>
    </x:row>
    <x:row r="79" spans="1:11" customFormat="1" ht="16.2" customHeight="1" thickBot="1" x14ac:dyDescent="0.3">
      <x:c r="A79" s="24" t="s"/>
      <x:c r="B79" s="100" t="s"/>
      <x:c r="C79" s="439" t="s"/>
      <x:c r="D79" s="439" t="s"/>
      <x:c r="E79" s="439" t="s"/>
      <x:c r="F79" s="439" t="s"/>
      <x:c r="G79" s="439" t="s"/>
      <x:c r="H79" s="439" t="s"/>
    </x:row>
    <x:row r="80" spans="1:11" customFormat="1" ht="16.2" customHeight="1" thickBot="1" x14ac:dyDescent="0.3">
      <x:c r="A80" s="24" t="s"/>
      <x:c r="B80" s="443" t="s">
        <x:v>126</x:v>
      </x:c>
      <x:c r="C80" s="448" t="s"/>
      <x:c r="D80" s="449" t="s"/>
      <x:c r="E80" s="450" t="s"/>
      <x:c r="F80" s="451" t="s"/>
      <x:c r="G80" s="450" t="s"/>
      <x:c r="H80" s="451" t="s"/>
    </x:row>
    <x:row r="81" spans="1:11" customFormat="1" ht="16.2" customHeight="1" thickBot="1" x14ac:dyDescent="0.3">
      <x:c r="A81" s="69" t="s"/>
      <x:c r="B81" s="446" t="s"/>
      <x:c r="C81" s="438" t="s"/>
      <x:c r="D81" s="438" t="s"/>
      <x:c r="E81" s="452" t="s"/>
      <x:c r="F81" s="452" t="s"/>
      <x:c r="G81" s="452" t="s"/>
      <x:c r="H81" s="452" t="s"/>
    </x:row>
    <x:row r="82" spans="1:11" customFormat="1" ht="15.6" customHeight="1" thickBot="1" x14ac:dyDescent="0.3">
      <x:c r="A82" s="356" t="s">
        <x:v>445</x:v>
      </x:c>
      <x:c r="B82" s="357" t="s"/>
      <x:c r="C82" s="357" t="s"/>
      <x:c r="D82" s="357" t="s"/>
      <x:c r="E82" s="357" t="s"/>
      <x:c r="F82" s="357" t="s"/>
      <x:c r="G82" s="357" t="s"/>
      <x:c r="H82" s="358" t="s"/>
    </x:row>
    <x:row r="83" spans="1:11" customFormat="1" ht="16.2" customHeight="1" thickBot="1" x14ac:dyDescent="0.3">
      <x:c r="A83" s="70" t="s">
        <x:v>446</x:v>
      </x:c>
      <x:c r="B83" s="139" t="s">
        <x:v>92</x:v>
      </x:c>
      <x:c r="C83" s="428" t="s"/>
      <x:c r="D83" s="428" t="s"/>
      <x:c r="E83" s="428" t="s"/>
      <x:c r="F83" s="428" t="s"/>
      <x:c r="G83" s="428" t="s"/>
      <x:c r="H83" s="428" t="s"/>
    </x:row>
    <x:row r="84" spans="1:11" customFormat="1" ht="16.2" customHeight="1" thickBot="1" x14ac:dyDescent="0.3">
      <x:c r="A84" s="69" t="s"/>
      <x:c r="B84" s="340" t="s">
        <x:v>126</x:v>
      </x:c>
      <x:c r="C84" s="387" t="s"/>
      <x:c r="D84" s="387" t="s"/>
      <x:c r="E84" s="387" t="s"/>
      <x:c r="F84" s="387" t="s"/>
      <x:c r="G84" s="387" t="s"/>
      <x:c r="H84" s="387" t="s"/>
    </x:row>
    <x:row r="85" spans="1:11" customFormat="1" ht="16.2" customHeight="1" thickBot="1" x14ac:dyDescent="0.3">
      <x:c r="A85" s="70" t="s">
        <x:v>429</x:v>
      </x:c>
      <x:c r="B85" s="139" t="s">
        <x:v>92</x:v>
      </x:c>
      <x:c r="C85" s="428" t="s"/>
      <x:c r="D85" s="428" t="s"/>
      <x:c r="E85" s="428" t="s"/>
      <x:c r="F85" s="428" t="s"/>
      <x:c r="G85" s="428" t="s"/>
      <x:c r="H85" s="428" t="s"/>
    </x:row>
    <x:row r="86" spans="1:11" customFormat="1" ht="16.2" customHeight="1" thickBot="1" x14ac:dyDescent="0.3">
      <x:c r="A86" s="69" t="s"/>
      <x:c r="B86" s="340" t="s">
        <x:v>126</x:v>
      </x:c>
      <x:c r="C86" s="387" t="s"/>
      <x:c r="D86" s="387" t="s"/>
      <x:c r="E86" s="387" t="s"/>
      <x:c r="F86" s="387" t="s"/>
      <x:c r="G86" s="387" t="s"/>
      <x:c r="H86" s="387" t="s"/>
    </x:row>
    <x:row r="87" spans="1:11" customFormat="1" ht="16.2" customHeight="1" thickBot="1" x14ac:dyDescent="0.3">
      <x:c r="A87" s="70" t="s">
        <x:v>447</x:v>
      </x:c>
      <x:c r="B87" s="139" t="s">
        <x:v>92</x:v>
      </x:c>
      <x:c r="C87" s="428" t="s"/>
      <x:c r="D87" s="428" t="s"/>
      <x:c r="E87" s="428" t="s"/>
      <x:c r="F87" s="428" t="s"/>
      <x:c r="G87" s="428" t="s"/>
      <x:c r="H87" s="428" t="s"/>
    </x:row>
    <x:row r="88" spans="1:11" customFormat="1" ht="16.2" customHeight="1" thickBot="1" x14ac:dyDescent="0.3">
      <x:c r="A88" s="69" t="s"/>
      <x:c r="B88" s="340" t="s">
        <x:v>126</x:v>
      </x:c>
      <x:c r="C88" s="387" t="s"/>
      <x:c r="D88" s="387" t="s"/>
      <x:c r="E88" s="387" t="s"/>
      <x:c r="F88" s="387" t="s"/>
      <x:c r="G88" s="387" t="s"/>
      <x:c r="H88" s="387" t="s"/>
    </x:row>
    <x:row r="89" spans="1:11" customFormat="1" ht="15.6" customHeight="1" thickBot="1" x14ac:dyDescent="0.3">
      <x:c r="A89" s="356" t="s">
        <x:v>448</x:v>
      </x:c>
      <x:c r="B89" s="357" t="s"/>
      <x:c r="C89" s="357" t="s"/>
      <x:c r="D89" s="357" t="s"/>
      <x:c r="E89" s="357" t="s"/>
      <x:c r="F89" s="357" t="s"/>
      <x:c r="G89" s="357" t="s"/>
      <x:c r="H89" s="358" t="s"/>
    </x:row>
    <x:row r="90" spans="1:11" customFormat="1" ht="16.2" customHeight="1" thickBot="1" x14ac:dyDescent="0.3">
      <x:c r="A90" s="70" t="s">
        <x:v>95</x:v>
      </x:c>
      <x:c r="B90" s="139" t="s">
        <x:v>92</x:v>
      </x:c>
      <x:c r="C90" s="428" t="s"/>
      <x:c r="D90" s="428" t="s"/>
      <x:c r="E90" s="428" t="s"/>
      <x:c r="F90" s="428" t="s"/>
      <x:c r="G90" s="428" t="s"/>
      <x:c r="H90" s="428" t="s"/>
    </x:row>
    <x:row r="91" spans="1:11" customFormat="1" ht="16.2" customHeight="1" thickBot="1" x14ac:dyDescent="0.3">
      <x:c r="A91" s="69" t="s"/>
      <x:c r="B91" s="340" t="s">
        <x:v>126</x:v>
      </x:c>
      <x:c r="C91" s="387" t="s"/>
      <x:c r="D91" s="387" t="s"/>
      <x:c r="E91" s="387" t="s"/>
      <x:c r="F91" s="387" t="s"/>
      <x:c r="G91" s="387" t="s"/>
      <x:c r="H91" s="387" t="s"/>
    </x:row>
    <x:row r="92" spans="1:11" customFormat="1" ht="16.2" customHeight="1" thickBot="1" x14ac:dyDescent="0.3">
      <x:c r="A92" s="70" t="s">
        <x:v>96</x:v>
      </x:c>
      <x:c r="B92" s="139" t="s">
        <x:v>92</x:v>
      </x:c>
      <x:c r="C92" s="428" t="s"/>
      <x:c r="D92" s="428" t="s"/>
      <x:c r="E92" s="428" t="s"/>
      <x:c r="F92" s="428" t="s"/>
      <x:c r="G92" s="428" t="s"/>
      <x:c r="H92" s="428" t="s"/>
    </x:row>
    <x:row r="93" spans="1:11" customFormat="1" ht="16.2" customHeight="1" thickBot="1" x14ac:dyDescent="0.3">
      <x:c r="A93" s="69" t="s"/>
      <x:c r="B93" s="340" t="s">
        <x:v>126</x:v>
      </x:c>
      <x:c r="C93" s="387" t="s"/>
      <x:c r="D93" s="387" t="s"/>
      <x:c r="E93" s="387" t="s"/>
      <x:c r="F93" s="387" t="s"/>
      <x:c r="G93" s="387" t="s"/>
      <x:c r="H93" s="387" t="s"/>
    </x:row>
    <x:row r="94" spans="1:11" customFormat="1" ht="16.2" customHeight="1" thickBot="1" x14ac:dyDescent="0.3">
      <x:c r="A94" s="70" t="s">
        <x:v>97</x:v>
      </x:c>
      <x:c r="B94" s="139" t="s">
        <x:v>92</x:v>
      </x:c>
      <x:c r="C94" s="428" t="s"/>
      <x:c r="D94" s="428" t="s"/>
      <x:c r="E94" s="428" t="s"/>
      <x:c r="F94" s="428" t="s"/>
      <x:c r="G94" s="428" t="s"/>
      <x:c r="H94" s="428" t="s"/>
    </x:row>
    <x:row r="95" spans="1:11" customFormat="1" ht="16.2" customHeight="1" thickBot="1" x14ac:dyDescent="0.3">
      <x:c r="A95" s="69" t="s"/>
      <x:c r="B95" s="340" t="s">
        <x:v>126</x:v>
      </x:c>
      <x:c r="C95" s="387" t="s"/>
      <x:c r="D95" s="387" t="s"/>
      <x:c r="E95" s="387" t="s"/>
      <x:c r="F95" s="387" t="s"/>
      <x:c r="G95" s="387" t="s"/>
      <x:c r="H95" s="387" t="s"/>
    </x:row>
    <x:row r="96" spans="1:11" customFormat="1" ht="16.2" customHeight="1" thickBot="1" x14ac:dyDescent="0.3">
      <x:c r="A96" s="69" t="s">
        <x:v>449</x:v>
      </x:c>
      <x:c r="B96" s="139" t="s">
        <x:v>450</x:v>
      </x:c>
      <x:c r="C96" s="453" t="s"/>
      <x:c r="D96" s="41" t="s"/>
      <x:c r="E96" s="454" t="s"/>
      <x:c r="F96" s="33" t="s"/>
      <x:c r="G96" s="454" t="s"/>
      <x:c r="H96" s="425" t="s"/>
    </x:row>
    <x:row r="97" spans="1:11" customFormat="1" ht="15.6" customHeight="1" thickBot="1" x14ac:dyDescent="0.3">
      <x:c r="A97" s="356" t="s">
        <x:v>451</x:v>
      </x:c>
      <x:c r="B97" s="357" t="s"/>
      <x:c r="C97" s="357" t="s"/>
      <x:c r="D97" s="357" t="s"/>
      <x:c r="E97" s="357" t="s"/>
      <x:c r="F97" s="357" t="s"/>
      <x:c r="G97" s="357" t="s"/>
      <x:c r="H97" s="358" t="s"/>
    </x:row>
    <x:row r="98" spans="1:11" customFormat="1" ht="16.2" customHeight="1" thickBot="1" x14ac:dyDescent="0.3">
      <x:c r="A98" s="69" t="s">
        <x:v>452</x:v>
      </x:c>
      <x:c r="B98" s="139" t="s">
        <x:v>453</x:v>
      </x:c>
      <x:c r="C98" s="437" t="s"/>
      <x:c r="D98" s="437" t="s"/>
      <x:c r="E98" s="437" t="s"/>
      <x:c r="F98" s="437" t="s"/>
      <x:c r="G98" s="437" t="s"/>
      <x:c r="H98" s="437" t="s"/>
    </x:row>
    <x:row r="99" spans="1:11" customFormat="1" ht="16.2" customHeight="1" thickBot="1" x14ac:dyDescent="0.3">
      <x:c r="A99" s="69" t="s">
        <x:v>454</x:v>
      </x:c>
      <x:c r="B99" s="139" t="s">
        <x:v>453</x:v>
      </x:c>
      <x:c r="C99" s="428" t="s"/>
      <x:c r="D99" s="428" t="s"/>
      <x:c r="E99" s="428" t="s"/>
      <x:c r="F99" s="428" t="s"/>
      <x:c r="G99" s="428" t="s"/>
      <x:c r="H99" s="428" t="s"/>
    </x:row>
    <x:row r="100" spans="1:11" customFormat="1" ht="16.2" customHeight="1" thickBot="1" x14ac:dyDescent="0.3">
      <x:c r="A100" s="69" t="s">
        <x:v>455</x:v>
      </x:c>
      <x:c r="B100" s="139" t="s">
        <x:v>453</x:v>
      </x:c>
      <x:c r="C100" s="428" t="s"/>
      <x:c r="D100" s="428" t="s"/>
      <x:c r="E100" s="428" t="s"/>
      <x:c r="F100" s="428" t="s"/>
      <x:c r="G100" s="428" t="s"/>
      <x:c r="H100" s="428" t="s"/>
    </x:row>
    <x:row r="101" spans="1:11" customFormat="1" ht="31.8" customHeight="1" thickBot="1" x14ac:dyDescent="0.3">
      <x:c r="A101" s="69" t="s">
        <x:v>456</x:v>
      </x:c>
      <x:c r="B101" s="139" t="s">
        <x:v>453</x:v>
      </x:c>
      <x:c r="C101" s="428" t="s"/>
      <x:c r="D101" s="428" t="s"/>
      <x:c r="E101" s="428" t="s"/>
      <x:c r="F101" s="428" t="s"/>
      <x:c r="G101" s="428" t="s"/>
      <x:c r="H101" s="428" t="s"/>
    </x:row>
    <x:row r="102" spans="1:11" customFormat="1" ht="16.2" customHeight="1" thickBot="1" x14ac:dyDescent="0.3">
      <x:c r="A102" s="69" t="s">
        <x:v>457</x:v>
      </x:c>
      <x:c r="B102" s="340" t="s">
        <x:v>22</x:v>
      </x:c>
      <x:c r="C102" s="387" t="s"/>
      <x:c r="D102" s="387" t="s"/>
      <x:c r="E102" s="387" t="s"/>
      <x:c r="F102" s="387" t="s"/>
      <x:c r="G102" s="387" t="s"/>
      <x:c r="H102" s="387" t="s"/>
    </x:row>
    <x:row r="103" spans="1:11" customFormat="1" ht="15.6" customHeight="1" thickBot="1" x14ac:dyDescent="0.3">
      <x:c r="A103" s="356" t="s">
        <x:v>458</x:v>
      </x:c>
      <x:c r="B103" s="357" t="s"/>
      <x:c r="C103" s="357" t="s"/>
      <x:c r="D103" s="357" t="s"/>
      <x:c r="E103" s="357" t="s"/>
      <x:c r="F103" s="357" t="s"/>
      <x:c r="G103" s="357" t="s"/>
      <x:c r="H103" s="358" t="s"/>
    </x:row>
    <x:row r="104" spans="1:11" customFormat="1" ht="16.2" customHeight="1" thickBot="1" x14ac:dyDescent="0.3">
      <x:c r="A104" s="70" t="s">
        <x:v>459</x:v>
      </x:c>
      <x:c r="B104" s="102" t="s">
        <x:v>460</x:v>
      </x:c>
      <x:c r="C104" s="42" t="s"/>
      <x:c r="D104" s="41" t="s"/>
      <x:c r="E104" s="17" t="s"/>
      <x:c r="F104" s="16" t="s"/>
      <x:c r="G104" s="455" t="s"/>
      <x:c r="H104" s="456" t="s"/>
    </x:row>
    <x:row r="105" spans="1:11" customFormat="1" ht="16.2" customHeight="1" thickBot="1" x14ac:dyDescent="0.3">
      <x:c r="A105" s="69" t="s"/>
      <x:c r="B105" s="100" t="s"/>
      <x:c r="C105" s="428" t="s"/>
      <x:c r="D105" s="428" t="s"/>
      <x:c r="E105" s="428" t="s"/>
      <x:c r="F105" s="428" t="s"/>
      <x:c r="G105" s="428" t="s"/>
      <x:c r="H105" s="428" t="s"/>
    </x:row>
    <x:row r="106" spans="1:11" customFormat="1" ht="16.2" customHeight="1" thickBot="1" x14ac:dyDescent="0.3">
      <x:c r="A106" s="69" t="s">
        <x:v>461</x:v>
      </x:c>
      <x:c r="B106" s="139" t="s">
        <x:v>63</x:v>
      </x:c>
      <x:c r="C106" s="42" t="s"/>
      <x:c r="D106" s="41" t="s"/>
      <x:c r="E106" s="34" t="s"/>
      <x:c r="F106" s="33" t="s"/>
      <x:c r="G106" s="435" t="s"/>
      <x:c r="H106" s="425" t="s"/>
      <x:c r="J106" s="457" t="s"/>
      <x:c r="K106" s="457" t="s"/>
    </x:row>
    <x:row r="107" spans="1:11" customFormat="1" ht="16.2" customHeight="1" thickBot="1" x14ac:dyDescent="0.3">
      <x:c r="A107" s="69" t="s">
        <x:v>462</x:v>
      </x:c>
      <x:c r="B107" s="139" t="s">
        <x:v>22</x:v>
      </x:c>
      <x:c r="C107" s="42" t="s"/>
      <x:c r="D107" s="41" t="s"/>
      <x:c r="E107" s="42" t="s"/>
      <x:c r="F107" s="41" t="s"/>
      <x:c r="G107" s="436" t="s"/>
      <x:c r="H107" s="408" t="s"/>
      <x:c r="J107" s="457" t="s"/>
      <x:c r="K107" s="457" t="s"/>
    </x:row>
    <x:row r="108" spans="1:11" customFormat="1" ht="16.2" customHeight="1" thickBot="1" x14ac:dyDescent="0.3">
      <x:c r="A108" s="69" t="s">
        <x:v>463</x:v>
      </x:c>
      <x:c r="B108" s="139" t="s">
        <x:v>10</x:v>
      </x:c>
      <x:c r="C108" s="428" t="s"/>
      <x:c r="D108" s="428" t="s"/>
      <x:c r="E108" s="428" t="s"/>
      <x:c r="F108" s="428" t="s"/>
      <x:c r="G108" s="428" t="s"/>
      <x:c r="H108" s="428" t="s"/>
    </x:row>
    <x:row r="109" spans="1:11" customFormat="1" ht="16.2" customHeight="1" thickBot="1" x14ac:dyDescent="0.3">
      <x:c r="A109" s="458" t="s">
        <x:v>464</x:v>
      </x:c>
      <x:c r="B109" s="340" t="s">
        <x:v>465</x:v>
      </x:c>
      <x:c r="C109" s="387" t="s"/>
      <x:c r="D109" s="387" t="s"/>
      <x:c r="E109" s="387" t="s"/>
      <x:c r="F109" s="387" t="s"/>
      <x:c r="G109" s="387" t="s"/>
      <x:c r="H109" s="387" t="s"/>
    </x:row>
    <x:row r="110" spans="1:11" customFormat="1" ht="16.2" customHeight="1" thickBot="1" x14ac:dyDescent="0.3">
      <x:c r="A110" s="74" t="s">
        <x:v>466</x:v>
      </x:c>
      <x:c r="B110" s="139" t="s">
        <x:v>465</x:v>
      </x:c>
      <x:c r="C110" s="439" t="s"/>
      <x:c r="D110" s="439" t="s"/>
      <x:c r="E110" s="439" t="s"/>
      <x:c r="F110" s="439" t="s"/>
      <x:c r="G110" s="439" t="s"/>
      <x:c r="H110" s="439" t="s"/>
    </x:row>
    <x:row r="111" spans="1:11" customFormat="1" ht="16.2" customHeight="1" thickBot="1" x14ac:dyDescent="0.3">
      <x:c r="A111" s="74" t="s">
        <x:v>467</x:v>
      </x:c>
      <x:c r="B111" s="139" t="s">
        <x:v>465</x:v>
      </x:c>
      <x:c r="C111" s="439" t="s"/>
      <x:c r="D111" s="439" t="s"/>
      <x:c r="E111" s="439" t="s"/>
      <x:c r="F111" s="439" t="s"/>
      <x:c r="G111" s="439" t="s"/>
      <x:c r="H111" s="439" t="s"/>
    </x:row>
    <x:row r="112" spans="1:11" customFormat="1" ht="16.2" customHeight="1" thickBot="1" x14ac:dyDescent="0.3">
      <x:c r="A112" s="74" t="s">
        <x:v>468</x:v>
      </x:c>
      <x:c r="B112" s="139" t="s">
        <x:v>465</x:v>
      </x:c>
      <x:c r="C112" s="439" t="s"/>
      <x:c r="D112" s="439" t="s"/>
      <x:c r="E112" s="439" t="s"/>
      <x:c r="F112" s="439" t="s"/>
      <x:c r="G112" s="439" t="s"/>
      <x:c r="H112" s="439" t="s"/>
    </x:row>
    <x:row r="113" spans="1:11" customFormat="1" ht="16.2" customHeight="1" thickBot="1" x14ac:dyDescent="0.3">
      <x:c r="A113" s="74" t="s">
        <x:v>469</x:v>
      </x:c>
      <x:c r="B113" s="139" t="s">
        <x:v>465</x:v>
      </x:c>
      <x:c r="C113" s="439" t="s"/>
      <x:c r="D113" s="439" t="s"/>
      <x:c r="E113" s="439" t="s"/>
      <x:c r="F113" s="439" t="s"/>
      <x:c r="G113" s="439" t="s"/>
      <x:c r="H113" s="439" t="s"/>
    </x:row>
    <x:row r="114" spans="1:11" customFormat="1" ht="31.8" customHeight="1" thickBot="1" x14ac:dyDescent="0.3">
      <x:c r="A114" s="69" t="s">
        <x:v>470</x:v>
      </x:c>
      <x:c r="B114" s="139" t="s">
        <x:v>10</x:v>
      </x:c>
      <x:c r="C114" s="459" t="s"/>
      <x:c r="D114" s="18" t="s"/>
      <x:c r="E114" s="459" t="s"/>
      <x:c r="F114" s="18" t="s"/>
      <x:c r="G114" s="459" t="s"/>
      <x:c r="H114" s="442" t="s"/>
    </x:row>
    <x:row r="115" spans="1:11" customFormat="1" ht="16.2" customHeight="1" thickBot="1" x14ac:dyDescent="0.3">
      <x:c r="A115" s="69" t="s">
        <x:v>471</x:v>
      </x:c>
      <x:c r="B115" s="139" t="s">
        <x:v>10</x:v>
      </x:c>
      <x:c r="C115" s="460" t="s"/>
      <x:c r="D115" s="5" t="s"/>
      <x:c r="E115" s="460" t="s"/>
      <x:c r="F115" s="5" t="s"/>
      <x:c r="G115" s="454" t="s"/>
      <x:c r="H115" s="425" t="s"/>
    </x:row>
    <x:row r="116" spans="1:11" customFormat="1" ht="16.2" customHeight="1" thickBot="1" x14ac:dyDescent="0.3">
      <x:c r="A116" s="69" t="s">
        <x:v>472</x:v>
      </x:c>
      <x:c r="B116" s="139" t="s">
        <x:v>10</x:v>
      </x:c>
      <x:c r="C116" s="461" t="s"/>
      <x:c r="D116" s="10" t="s"/>
      <x:c r="E116" s="461" t="s"/>
      <x:c r="F116" s="10" t="s"/>
      <x:c r="G116" s="461" t="s"/>
      <x:c r="H116" s="462" t="s"/>
    </x:row>
    <x:row r="117" spans="1:11" customFormat="1" ht="16.2" customHeight="1" thickBot="1" x14ac:dyDescent="0.3">
      <x:c r="A117" s="69" t="s">
        <x:v>473</x:v>
      </x:c>
      <x:c r="B117" s="139" t="s">
        <x:v>10</x:v>
      </x:c>
      <x:c r="C117" s="460" t="s"/>
      <x:c r="D117" s="5" t="s"/>
      <x:c r="E117" s="460" t="s"/>
      <x:c r="F117" s="5" t="s"/>
      <x:c r="G117" s="460" t="s"/>
      <x:c r="H117" s="463" t="s"/>
    </x:row>
    <x:row r="118" spans="1:11" customFormat="1" ht="16.2" customHeight="1" thickBot="1" x14ac:dyDescent="0.3">
      <x:c r="A118" s="458" t="s">
        <x:v>474</x:v>
      </x:c>
      <x:c r="B118" s="340" t="s">
        <x:v>42</x:v>
      </x:c>
      <x:c r="C118" s="450" t="s"/>
      <x:c r="D118" s="451" t="s"/>
      <x:c r="E118" s="450" t="s"/>
      <x:c r="F118" s="451" t="s"/>
      <x:c r="G118" s="450" t="s"/>
      <x:c r="H118" s="451" t="s"/>
    </x:row>
    <x:row r="119" spans="1:11" customFormat="1" ht="16.2" customHeight="1" thickBot="1" x14ac:dyDescent="0.3">
      <x:c r="A119" s="69" t="s">
        <x:v>475</x:v>
      </x:c>
      <x:c r="B119" s="139" t="s">
        <x:v>92</x:v>
      </x:c>
      <x:c r="C119" s="460" t="s"/>
      <x:c r="D119" s="5" t="s"/>
      <x:c r="E119" s="460" t="s"/>
      <x:c r="F119" s="5" t="s"/>
      <x:c r="G119" s="460" t="s"/>
      <x:c r="H119" s="463" t="s"/>
    </x:row>
    <x:row r="120" spans="1:11" customFormat="1" ht="15.6" customHeight="1" thickBot="1" x14ac:dyDescent="0.3">
      <x:c r="A120" s="356" t="s">
        <x:v>476</x:v>
      </x:c>
      <x:c r="B120" s="357" t="s"/>
      <x:c r="C120" s="357" t="s"/>
      <x:c r="D120" s="357" t="s"/>
      <x:c r="E120" s="357" t="s"/>
      <x:c r="F120" s="357" t="s"/>
      <x:c r="G120" s="357" t="s"/>
      <x:c r="H120" s="358" t="s"/>
    </x:row>
    <x:row r="121" spans="1:11" customFormat="1" ht="31.8" customHeight="1" thickBot="1" x14ac:dyDescent="0.3">
      <x:c r="A121" s="69" t="s">
        <x:v>477</x:v>
      </x:c>
      <x:c r="B121" s="139" t="s">
        <x:v>478</x:v>
      </x:c>
      <x:c r="C121" s="459" t="s"/>
      <x:c r="D121" s="18" t="s"/>
      <x:c r="E121" s="459" t="s"/>
      <x:c r="F121" s="18" t="s"/>
      <x:c r="G121" s="459" t="s"/>
      <x:c r="H121" s="442" t="s"/>
    </x:row>
    <x:row r="122" spans="1:11" customFormat="1" ht="16.2" customHeight="1" thickBot="1" x14ac:dyDescent="0.3">
      <x:c r="A122" s="69" t="s">
        <x:v>479</x:v>
      </x:c>
      <x:c r="B122" s="139" t="s">
        <x:v>478</x:v>
      </x:c>
      <x:c r="C122" s="459" t="s"/>
      <x:c r="D122" s="18" t="s"/>
      <x:c r="E122" s="459" t="s"/>
      <x:c r="F122" s="18" t="s"/>
      <x:c r="G122" s="459" t="s"/>
      <x:c r="H122" s="442" t="s"/>
    </x:row>
    <x:row r="123" spans="1:11" customFormat="1" ht="26.25" customHeight="1" thickBot="1" x14ac:dyDescent="0.3">
      <x:c r="A123" s="69" t="s">
        <x:v>480</x:v>
      </x:c>
      <x:c r="B123" s="139" t="s">
        <x:v>478</x:v>
      </x:c>
      <x:c r="C123" s="459" t="s"/>
      <x:c r="D123" s="18" t="s"/>
      <x:c r="E123" s="459" t="s"/>
      <x:c r="F123" s="18" t="s"/>
      <x:c r="G123" s="459" t="s"/>
      <x:c r="H123" s="442" t="s"/>
    </x:row>
    <x:row r="124" spans="1:11" customFormat="1" ht="16.2" customHeight="1" thickBot="1" x14ac:dyDescent="0.3">
      <x:c r="A124" s="70" t="s">
        <x:v>481</x:v>
      </x:c>
      <x:c r="B124" s="102" t="s">
        <x:v>482</x:v>
      </x:c>
      <x:c r="C124" s="453" t="s"/>
      <x:c r="D124" s="41" t="s"/>
      <x:c r="E124" s="453" t="s"/>
      <x:c r="F124" s="41" t="s"/>
      <x:c r="G124" s="453" t="s"/>
      <x:c r="H124" s="41" t="s"/>
    </x:row>
    <x:row r="125" spans="1:11" customFormat="1" ht="16.2" customHeight="1" thickBot="1" x14ac:dyDescent="0.3">
      <x:c r="A125" s="69" t="s"/>
      <x:c r="B125" s="100" t="s"/>
      <x:c r="C125" s="428" t="s"/>
      <x:c r="D125" s="428" t="s"/>
      <x:c r="E125" s="428" t="s"/>
      <x:c r="F125" s="428" t="s"/>
      <x:c r="G125" s="428" t="s"/>
      <x:c r="H125" s="428" t="s"/>
    </x:row>
    <x:row r="126" spans="1:11" customFormat="1" ht="16.2" customHeight="1" thickBot="1" x14ac:dyDescent="0.3">
      <x:c r="A126" s="70" t="s">
        <x:v>483</x:v>
      </x:c>
      <x:c r="B126" s="102" t="s">
        <x:v>482</x:v>
      </x:c>
      <x:c r="C126" s="453" t="s"/>
      <x:c r="D126" s="41" t="s"/>
      <x:c r="E126" s="453" t="s"/>
      <x:c r="F126" s="41" t="s"/>
      <x:c r="G126" s="453" t="s"/>
      <x:c r="H126" s="41" t="s"/>
    </x:row>
    <x:row r="127" spans="1:11" customFormat="1" ht="16.2" customHeight="1" thickBot="1" x14ac:dyDescent="0.3">
      <x:c r="A127" s="69" t="s"/>
      <x:c r="B127" s="100" t="s"/>
      <x:c r="C127" s="428" t="s"/>
      <x:c r="D127" s="428" t="s"/>
      <x:c r="E127" s="428" t="s"/>
      <x:c r="F127" s="428" t="s"/>
      <x:c r="G127" s="428" t="s"/>
      <x:c r="H127" s="428" t="s"/>
    </x:row>
    <x:row r="128" spans="1:11" customFormat="1" ht="16.2" customHeight="1" thickBot="1" x14ac:dyDescent="0.3">
      <x:c r="A128" s="70" t="s">
        <x:v>484</x:v>
      </x:c>
      <x:c r="B128" s="102" t="s">
        <x:v>126</x:v>
      </x:c>
      <x:c r="C128" s="453" t="s"/>
      <x:c r="D128" s="41" t="s"/>
      <x:c r="E128" s="453" t="s"/>
      <x:c r="F128" s="41" t="s"/>
      <x:c r="G128" s="453" t="s"/>
      <x:c r="H128" s="41" t="s"/>
    </x:row>
    <x:row r="129" spans="1:11" customFormat="1" ht="16.2" customHeight="1" thickBot="1" x14ac:dyDescent="0.3">
      <x:c r="A129" s="69" t="s"/>
      <x:c r="B129" s="100" t="s"/>
      <x:c r="C129" s="428" t="s"/>
      <x:c r="D129" s="428" t="s"/>
      <x:c r="E129" s="428" t="s"/>
      <x:c r="F129" s="428" t="s"/>
      <x:c r="G129" s="428" t="s"/>
      <x:c r="H129" s="428" t="s"/>
    </x:row>
    <x:row r="130" spans="1:11" customFormat="1" ht="15.6" customHeight="1" thickBot="1" x14ac:dyDescent="0.3">
      <x:c r="A130" s="328" t="s">
        <x:v>485</x:v>
      </x:c>
      <x:c r="B130" s="329" t="s"/>
      <x:c r="C130" s="329" t="s"/>
      <x:c r="D130" s="329" t="s"/>
      <x:c r="E130" s="329" t="s"/>
      <x:c r="F130" s="329" t="s"/>
      <x:c r="G130" s="329" t="s"/>
      <x:c r="H130" s="330" t="s"/>
    </x:row>
    <x:row r="131" spans="1:11" customFormat="1" ht="16.2" customHeight="1" thickBot="1" x14ac:dyDescent="0.3">
      <x:c r="A131" s="70" t="s">
        <x:v>486</x:v>
      </x:c>
      <x:c r="B131" s="139" t="s">
        <x:v>92</x:v>
      </x:c>
      <x:c r="C131" s="135" t="s"/>
      <x:c r="D131" s="135" t="s"/>
      <x:c r="E131" s="135" t="s"/>
      <x:c r="F131" s="135" t="s"/>
      <x:c r="G131" s="135" t="s"/>
      <x:c r="H131" s="135" t="s"/>
    </x:row>
    <x:row r="132" spans="1:11" customFormat="1" ht="16.2" customHeight="1" thickBot="1" x14ac:dyDescent="0.3">
      <x:c r="A132" s="69" t="s"/>
      <x:c r="B132" s="139" t="s">
        <x:v>22</x:v>
      </x:c>
      <x:c r="C132" s="135" t="s"/>
      <x:c r="D132" s="135" t="s"/>
      <x:c r="E132" s="135" t="s"/>
      <x:c r="F132" s="135" t="s"/>
      <x:c r="G132" s="135" t="s"/>
      <x:c r="H132" s="135" t="s"/>
    </x:row>
    <x:row r="133" spans="1:11" customFormat="1" ht="16.2" customHeight="1" thickBot="1" x14ac:dyDescent="0.3">
      <x:c r="A133" s="70" t="s">
        <x:v>487</x:v>
      </x:c>
      <x:c r="B133" s="139" t="s">
        <x:v>92</x:v>
      </x:c>
      <x:c r="C133" s="135" t="s"/>
      <x:c r="D133" s="135" t="s"/>
      <x:c r="E133" s="135" t="s"/>
      <x:c r="F133" s="135" t="s"/>
      <x:c r="G133" s="135" t="s"/>
      <x:c r="H133" s="135" t="s"/>
    </x:row>
    <x:row r="134" spans="1:11" customFormat="1" ht="16.2" customHeight="1" thickBot="1" x14ac:dyDescent="0.3">
      <x:c r="A134" s="69" t="s"/>
      <x:c r="B134" s="139" t="s">
        <x:v>22</x:v>
      </x:c>
      <x:c r="C134" s="135" t="s"/>
      <x:c r="D134" s="135" t="s"/>
      <x:c r="E134" s="135" t="s"/>
      <x:c r="F134" s="135" t="s"/>
      <x:c r="G134" s="135" t="s"/>
      <x:c r="H134" s="135" t="s"/>
    </x:row>
    <x:row r="135" spans="1:11" customFormat="1" ht="16.2" customHeight="1" thickBot="1" x14ac:dyDescent="0.3">
      <x:c r="A135" s="70" t="s">
        <x:v>488</x:v>
      </x:c>
      <x:c r="B135" s="139" t="s">
        <x:v>92</x:v>
      </x:c>
      <x:c r="C135" s="135" t="s"/>
      <x:c r="D135" s="135" t="s"/>
      <x:c r="E135" s="135" t="s"/>
      <x:c r="F135" s="135" t="s"/>
      <x:c r="G135" s="135" t="s"/>
      <x:c r="H135" s="135" t="s"/>
    </x:row>
    <x:row r="136" spans="1:11" customFormat="1" ht="16.2" customHeight="1" thickBot="1" x14ac:dyDescent="0.3">
      <x:c r="A136" s="69" t="s"/>
      <x:c r="B136" s="139" t="s">
        <x:v>22</x:v>
      </x:c>
      <x:c r="C136" s="135" t="s"/>
      <x:c r="D136" s="135" t="s"/>
      <x:c r="E136" s="135" t="s"/>
      <x:c r="F136" s="135" t="s"/>
      <x:c r="G136" s="135" t="s"/>
      <x:c r="H136" s="135" t="s"/>
    </x:row>
    <x:row r="137" spans="1:11" customFormat="1" ht="16.2" customHeight="1" thickBot="1" x14ac:dyDescent="0.3">
      <x:c r="A137" s="70" t="s">
        <x:v>489</x:v>
      </x:c>
      <x:c r="B137" s="139" t="s">
        <x:v>92</x:v>
      </x:c>
      <x:c r="C137" s="140" t="s"/>
      <x:c r="D137" s="135" t="s"/>
      <x:c r="E137" s="140" t="s"/>
      <x:c r="F137" s="135" t="s"/>
      <x:c r="G137" s="140" t="s"/>
      <x:c r="H137" s="135" t="s"/>
    </x:row>
    <x:row r="138" spans="1:11" customFormat="1" ht="16.2" customHeight="1" thickBot="1" x14ac:dyDescent="0.3">
      <x:c r="A138" s="69" t="s"/>
      <x:c r="B138" s="139" t="s">
        <x:v>22</x:v>
      </x:c>
      <x:c r="C138" s="135" t="s"/>
      <x:c r="D138" s="135" t="s"/>
      <x:c r="E138" s="135" t="s"/>
      <x:c r="F138" s="135" t="s"/>
      <x:c r="G138" s="135" t="s"/>
      <x:c r="H138" s="135" t="s"/>
    </x:row>
    <x:row r="139" spans="1:11" customFormat="1" ht="15.6" customHeight="1" thickBot="1" x14ac:dyDescent="0.3">
      <x:c r="A139" s="356" t="s">
        <x:v>490</x:v>
      </x:c>
      <x:c r="B139" s="357" t="s"/>
      <x:c r="C139" s="357" t="s"/>
      <x:c r="D139" s="357" t="s"/>
      <x:c r="E139" s="357" t="s"/>
      <x:c r="F139" s="357" t="s"/>
      <x:c r="G139" s="357" t="s"/>
      <x:c r="H139" s="358" t="s"/>
    </x:row>
    <x:row r="140" spans="1:11" customFormat="1" ht="16.2" customHeight="1" thickBot="1" x14ac:dyDescent="0.3">
      <x:c r="A140" s="70" t="s">
        <x:v>491</x:v>
      </x:c>
      <x:c r="B140" s="151" t="s">
        <x:v>453</x:v>
      </x:c>
      <x:c r="C140" s="454" t="s"/>
      <x:c r="D140" s="33" t="s"/>
      <x:c r="E140" s="454" t="s"/>
      <x:c r="F140" s="33" t="s"/>
      <x:c r="G140" s="454" t="s"/>
      <x:c r="H140" s="33" t="s"/>
    </x:row>
    <x:row r="141" spans="1:11" customFormat="1" ht="16.2" customHeight="1" thickBot="1" x14ac:dyDescent="0.3">
      <x:c r="A141" s="69" t="s"/>
      <x:c r="B141" s="340" t="s">
        <x:v>492</x:v>
      </x:c>
      <x:c r="C141" s="444" t="s"/>
      <x:c r="D141" s="445" t="s"/>
      <x:c r="E141" s="444" t="s"/>
      <x:c r="F141" s="445" t="s"/>
      <x:c r="G141" s="444" t="s"/>
      <x:c r="H141" s="445" t="s"/>
    </x:row>
    <x:row r="142" spans="1:11" customFormat="1" ht="16.2" customHeight="1" thickBot="1" x14ac:dyDescent="0.3">
      <x:c r="A142" s="70" t="s">
        <x:v>493</x:v>
      </x:c>
      <x:c r="B142" s="139" t="s">
        <x:v>453</x:v>
      </x:c>
      <x:c r="C142" s="453" t="s"/>
      <x:c r="D142" s="41" t="s"/>
      <x:c r="E142" s="453" t="s"/>
      <x:c r="F142" s="41" t="s"/>
      <x:c r="G142" s="453" t="s"/>
      <x:c r="H142" s="41" t="s"/>
    </x:row>
    <x:row r="143" spans="1:11" customFormat="1" ht="16.2" customHeight="1" thickBot="1" x14ac:dyDescent="0.3">
      <x:c r="A143" s="69" t="s"/>
      <x:c r="B143" s="340" t="s">
        <x:v>492</x:v>
      </x:c>
      <x:c r="C143" s="444" t="s"/>
      <x:c r="D143" s="445" t="s"/>
      <x:c r="E143" s="444" t="s"/>
      <x:c r="F143" s="445" t="s"/>
      <x:c r="G143" s="444" t="s"/>
      <x:c r="H143" s="445" t="s"/>
    </x:row>
    <x:row r="144" spans="1:11" customFormat="1" ht="16.2" customHeight="1" thickBot="1" x14ac:dyDescent="0.3">
      <x:c r="A144" s="70" t="s">
        <x:v>494</x:v>
      </x:c>
      <x:c r="B144" s="139" t="s">
        <x:v>453</x:v>
      </x:c>
      <x:c r="C144" s="453" t="s"/>
      <x:c r="D144" s="41" t="s"/>
      <x:c r="E144" s="453" t="s"/>
      <x:c r="F144" s="41" t="s"/>
      <x:c r="G144" s="453" t="s"/>
      <x:c r="H144" s="41" t="s"/>
    </x:row>
    <x:row r="145" spans="1:11" customFormat="1" ht="16.2" customHeight="1" thickBot="1" x14ac:dyDescent="0.3">
      <x:c r="A145" s="69" t="s"/>
      <x:c r="B145" s="340" t="s">
        <x:v>495</x:v>
      </x:c>
      <x:c r="C145" s="444" t="s"/>
      <x:c r="D145" s="445" t="s"/>
      <x:c r="E145" s="444" t="s"/>
      <x:c r="F145" s="445" t="s"/>
      <x:c r="G145" s="444" t="s"/>
      <x:c r="H145" s="445" t="s"/>
    </x:row>
    <x:row r="146" spans="1:11" customFormat="1" ht="16.2" customHeight="1" thickBot="1" x14ac:dyDescent="0.3">
      <x:c r="A146" s="70" t="s">
        <x:v>496</x:v>
      </x:c>
      <x:c r="B146" s="139" t="s">
        <x:v>453</x:v>
      </x:c>
      <x:c r="C146" s="453" t="s"/>
      <x:c r="D146" s="41" t="s"/>
      <x:c r="E146" s="453" t="s"/>
      <x:c r="F146" s="41" t="s"/>
      <x:c r="G146" s="453" t="s"/>
      <x:c r="H146" s="41" t="s"/>
    </x:row>
    <x:row r="147" spans="1:11" customFormat="1" ht="16.2" customHeight="1" thickBot="1" x14ac:dyDescent="0.3">
      <x:c r="A147" s="69" t="s"/>
      <x:c r="B147" s="340" t="s">
        <x:v>497</x:v>
      </x:c>
      <x:c r="C147" s="444" t="s"/>
      <x:c r="D147" s="445" t="s"/>
      <x:c r="E147" s="444" t="s"/>
      <x:c r="F147" s="445" t="s"/>
      <x:c r="G147" s="444" t="s"/>
      <x:c r="H147" s="445" t="s"/>
    </x:row>
    <x:row r="148" spans="1:11" customFormat="1" ht="16.2" customHeight="1" thickBot="1" x14ac:dyDescent="0.3">
      <x:c r="A148" s="70" t="s">
        <x:v>498</x:v>
      </x:c>
      <x:c r="B148" s="139" t="s">
        <x:v>92</x:v>
      </x:c>
      <x:c r="C148" s="453" t="s"/>
      <x:c r="D148" s="41" t="s"/>
      <x:c r="E148" s="453" t="s"/>
      <x:c r="F148" s="41" t="s"/>
      <x:c r="G148" s="453" t="s"/>
      <x:c r="H148" s="41" t="s"/>
    </x:row>
    <x:row r="149" spans="1:11" customFormat="1" ht="31.8" customHeight="1" thickBot="1" x14ac:dyDescent="0.3">
      <x:c r="A149" s="69" t="s"/>
      <x:c r="B149" s="340" t="s">
        <x:v>499</x:v>
      </x:c>
      <x:c r="C149" s="444" t="s"/>
      <x:c r="D149" s="445" t="s"/>
      <x:c r="E149" s="444" t="s"/>
      <x:c r="F149" s="445" t="s"/>
      <x:c r="G149" s="444" t="s"/>
      <x:c r="H149" s="445" t="s"/>
    </x:row>
    <x:row r="150" spans="1:11" customFormat="1" ht="16.2" customHeight="1" thickBot="1" x14ac:dyDescent="0.3">
      <x:c r="A150" s="70" t="s">
        <x:v>500</x:v>
      </x:c>
      <x:c r="B150" s="139" t="s">
        <x:v>453</x:v>
      </x:c>
      <x:c r="C150" s="453" t="s"/>
      <x:c r="D150" s="41" t="s"/>
      <x:c r="E150" s="453" t="s"/>
      <x:c r="F150" s="41" t="s"/>
      <x:c r="G150" s="453" t="s"/>
      <x:c r="H150" s="41" t="s"/>
    </x:row>
    <x:row r="151" spans="1:11" customFormat="1" ht="16.2" customHeight="1" thickBot="1" x14ac:dyDescent="0.3">
      <x:c r="A151" s="69" t="s"/>
      <x:c r="B151" s="340" t="s">
        <x:v>22</x:v>
      </x:c>
      <x:c r="C151" s="444" t="s"/>
      <x:c r="D151" s="445" t="s"/>
      <x:c r="E151" s="444" t="s"/>
      <x:c r="F151" s="445" t="s"/>
      <x:c r="G151" s="444" t="s"/>
      <x:c r="H151" s="445" t="s"/>
    </x:row>
    <x:row r="152" spans="1:11" customFormat="1" ht="16.2" customHeight="1" thickBot="1" x14ac:dyDescent="0.3">
      <x:c r="A152" s="69" t="s">
        <x:v>501</x:v>
      </x:c>
      <x:c r="B152" s="139" t="s">
        <x:v>83</x:v>
      </x:c>
      <x:c r="C152" s="428" t="s"/>
      <x:c r="D152" s="428" t="s"/>
      <x:c r="E152" s="428" t="s"/>
      <x:c r="F152" s="428" t="s"/>
      <x:c r="G152" s="428" t="s"/>
      <x:c r="H152" s="428" t="s"/>
    </x:row>
    <x:row r="153" spans="1:11" customFormat="1" ht="15.6" customHeight="1" thickBot="1" x14ac:dyDescent="0.3">
      <x:c r="A153" s="356" t="s">
        <x:v>502</x:v>
      </x:c>
      <x:c r="B153" s="357" t="s"/>
      <x:c r="C153" s="357" t="s"/>
      <x:c r="D153" s="357" t="s"/>
      <x:c r="E153" s="357" t="s"/>
      <x:c r="F153" s="357" t="s"/>
      <x:c r="G153" s="357" t="s"/>
      <x:c r="H153" s="358" t="s"/>
    </x:row>
    <x:row r="154" spans="1:11" customFormat="1" ht="16.2" customHeight="1" thickBot="1" x14ac:dyDescent="0.3">
      <x:c r="A154" s="69" t="s">
        <x:v>503</x:v>
      </x:c>
      <x:c r="B154" s="151" t="s">
        <x:v>48</x:v>
      </x:c>
      <x:c r="C154" s="42" t="s"/>
      <x:c r="D154" s="41" t="s"/>
      <x:c r="E154" s="42" t="s"/>
      <x:c r="F154" s="41" t="s"/>
      <x:c r="G154" s="42" t="s"/>
      <x:c r="H154" s="41" t="s"/>
    </x:row>
    <x:row r="155" spans="1:11" customFormat="1" ht="16.2" customHeight="1" thickBot="1" x14ac:dyDescent="0.3">
      <x:c r="A155" s="69" t="s">
        <x:v>504</x:v>
      </x:c>
      <x:c r="B155" s="139" t="s">
        <x:v>48</x:v>
      </x:c>
      <x:c r="C155" s="453" t="s"/>
      <x:c r="D155" s="41" t="s"/>
      <x:c r="E155" s="453" t="s"/>
      <x:c r="F155" s="41" t="s"/>
      <x:c r="G155" s="453" t="s"/>
      <x:c r="H155" s="41" t="s"/>
    </x:row>
    <x:row r="156" spans="1:11" customFormat="1" ht="16.2" customHeight="1" thickBot="1" x14ac:dyDescent="0.3">
      <x:c r="A156" s="69" t="s">
        <x:v>505</x:v>
      </x:c>
      <x:c r="B156" s="139" t="s">
        <x:v>48</x:v>
      </x:c>
      <x:c r="C156" s="453" t="s"/>
      <x:c r="D156" s="41" t="s"/>
      <x:c r="E156" s="453" t="s"/>
      <x:c r="F156" s="41" t="s"/>
      <x:c r="G156" s="453" t="s"/>
      <x:c r="H156" s="41" t="s"/>
    </x:row>
    <x:row r="157" spans="1:11" customFormat="1" ht="16.2" customHeight="1" thickBot="1" x14ac:dyDescent="0.3">
      <x:c r="A157" s="69" t="s">
        <x:v>506</x:v>
      </x:c>
      <x:c r="B157" s="139" t="s">
        <x:v>48</x:v>
      </x:c>
      <x:c r="C157" s="453" t="s"/>
      <x:c r="D157" s="41" t="s"/>
      <x:c r="E157" s="453" t="s"/>
      <x:c r="F157" s="41" t="s"/>
      <x:c r="G157" s="453" t="s"/>
      <x:c r="H157" s="41" t="s"/>
    </x:row>
    <x:row r="158" spans="1:11" customFormat="1" ht="15.6" customHeight="1" thickBot="1" x14ac:dyDescent="0.3">
      <x:c r="A158" s="356" t="s">
        <x:v>507</x:v>
      </x:c>
      <x:c r="B158" s="357" t="s"/>
      <x:c r="C158" s="357" t="s"/>
      <x:c r="D158" s="357" t="s"/>
      <x:c r="E158" s="357" t="s"/>
      <x:c r="F158" s="357" t="s"/>
      <x:c r="G158" s="357" t="s"/>
      <x:c r="H158" s="358" t="s"/>
    </x:row>
    <x:row r="159" spans="1:11" customFormat="1" ht="16.2" customHeight="1" thickBot="1" x14ac:dyDescent="0.3">
      <x:c r="A159" s="69" t="s">
        <x:v>508</x:v>
      </x:c>
      <x:c r="B159" s="151" t="s">
        <x:v>22</x:v>
      </x:c>
      <x:c r="C159" s="464" t="s"/>
      <x:c r="D159" s="464" t="s"/>
      <x:c r="E159" s="464" t="s"/>
      <x:c r="F159" s="464" t="s"/>
      <x:c r="G159" s="464" t="s"/>
      <x:c r="H159" s="464" t="s"/>
    </x:row>
    <x:row r="160" spans="1:11" x14ac:dyDescent="0.25">
      <x:c r="A160" s="465" t="s"/>
      <x:c r="B160" s="465" t="s"/>
      <x:c r="C160" s="465" t="s"/>
      <x:c r="D160" s="465" t="s"/>
      <x:c r="E160" s="465" t="s"/>
      <x:c r="F160" s="465" t="s"/>
      <x:c r="G160" s="465" t="s"/>
      <x:c r="H160" s="465" t="s"/>
    </x:row>
    <x:row r="161" spans="1:11" x14ac:dyDescent="0.25">
      <x:c r="A161" s="465" t="s"/>
      <x:c r="B161" s="465" t="s"/>
      <x:c r="C161" s="465" t="s"/>
      <x:c r="D161" s="465" t="s"/>
      <x:c r="E161" s="465" t="s"/>
      <x:c r="F161" s="465" t="s"/>
      <x:c r="G161" s="465" t="s"/>
      <x:c r="H161" s="465" t="s"/>
    </x:row>
    <x:row r="162" spans="1:11" x14ac:dyDescent="0.25">
      <x:c r="A162" s="465" t="s"/>
      <x:c r="B162" s="465" t="s"/>
      <x:c r="C162" s="465" t="s"/>
      <x:c r="D162" s="465" t="s"/>
      <x:c r="E162" s="465" t="s"/>
      <x:c r="F162" s="465" t="s"/>
      <x:c r="G162" s="465" t="s"/>
      <x:c r="H162" s="465" t="s"/>
    </x:row>
    <x:row r="163" spans="1:11" x14ac:dyDescent="0.25">
      <x:c r="A163" s="465" t="s"/>
      <x:c r="B163" s="465" t="s"/>
      <x:c r="C163" s="465" t="s"/>
      <x:c r="D163" s="465" t="s"/>
      <x:c r="E163" s="465" t="s"/>
      <x:c r="F163" s="465" t="s"/>
      <x:c r="G163" s="465" t="s"/>
      <x:c r="H163" s="465" t="s"/>
    </x:row>
    <x:row r="164" spans="1:11" x14ac:dyDescent="0.25">
      <x:c r="A164" s="465" t="s"/>
      <x:c r="B164" s="465" t="s"/>
      <x:c r="C164" s="465" t="s"/>
      <x:c r="D164" s="465" t="s"/>
      <x:c r="E164" s="465" t="s"/>
      <x:c r="F164" s="465" t="s"/>
      <x:c r="G164" s="465" t="s"/>
      <x:c r="H164" s="465" t="s"/>
    </x:row>
    <x:row r="165" spans="1:11" x14ac:dyDescent="0.25">
      <x:c r="A165" s="465" t="s"/>
      <x:c r="B165" s="465" t="s"/>
      <x:c r="C165" s="465" t="s"/>
      <x:c r="D165" s="465" t="s"/>
      <x:c r="E165" s="465" t="s"/>
      <x:c r="F165" s="465" t="s"/>
      <x:c r="G165" s="465" t="s"/>
      <x:c r="H165" s="465" t="s"/>
    </x:row>
    <x:row r="166" spans="1:11" x14ac:dyDescent="0.25">
      <x:c r="A166" s="465" t="s"/>
      <x:c r="B166" s="465" t="s"/>
      <x:c r="C166" s="465" t="s"/>
      <x:c r="D166" s="465" t="s"/>
      <x:c r="E166" s="465" t="s"/>
      <x:c r="F166" s="465" t="s"/>
      <x:c r="G166" s="465" t="s"/>
      <x:c r="H166" s="465" t="s"/>
    </x:row>
    <x:row r="167" spans="1:11" x14ac:dyDescent="0.25">
      <x:c r="A167" s="465" t="s"/>
      <x:c r="B167" s="465" t="s"/>
      <x:c r="C167" s="465" t="s"/>
      <x:c r="D167" s="465" t="s"/>
      <x:c r="E167" s="465" t="s"/>
      <x:c r="F167" s="465" t="s"/>
      <x:c r="G167" s="465" t="s"/>
      <x:c r="H167" s="465" t="s"/>
    </x:row>
    <x:row r="168" spans="1:11" x14ac:dyDescent="0.25">
      <x:c r="A168" s="465" t="s"/>
      <x:c r="B168" s="465" t="s"/>
      <x:c r="C168" s="465" t="s"/>
      <x:c r="D168" s="465" t="s"/>
      <x:c r="E168" s="465" t="s"/>
      <x:c r="F168" s="465" t="s"/>
      <x:c r="G168" s="465" t="s"/>
      <x:c r="H168" s="465" t="s"/>
    </x:row>
    <x:row r="169" spans="1:11" x14ac:dyDescent="0.25">
      <x:c r="A169" s="465" t="s"/>
      <x:c r="B169" s="465" t="s"/>
      <x:c r="C169" s="465" t="s"/>
      <x:c r="D169" s="465" t="s"/>
      <x:c r="E169" s="465" t="s"/>
      <x:c r="F169" s="465" t="s"/>
      <x:c r="G169" s="465" t="s"/>
      <x:c r="H169" s="465" t="s"/>
    </x:row>
    <x:row r="170" spans="1:11" x14ac:dyDescent="0.25">
      <x:c r="A170" s="465" t="s"/>
      <x:c r="B170" s="465" t="s"/>
      <x:c r="C170" s="465" t="s"/>
      <x:c r="D170" s="465" t="s"/>
      <x:c r="E170" s="465" t="s"/>
      <x:c r="F170" s="465" t="s"/>
      <x:c r="G170" s="465" t="s"/>
      <x:c r="H170" s="465" t="s"/>
    </x:row>
    <x:row r="171" spans="1:11" x14ac:dyDescent="0.25">
      <x:c r="A171" s="465" t="s"/>
      <x:c r="B171" s="465" t="s"/>
      <x:c r="C171" s="465" t="s"/>
      <x:c r="D171" s="465" t="s"/>
      <x:c r="E171" s="465" t="s"/>
      <x:c r="F171" s="465" t="s"/>
      <x:c r="G171" s="465" t="s"/>
      <x:c r="H171" s="465" t="s"/>
    </x:row>
    <x:row r="172" spans="1:11" x14ac:dyDescent="0.25">
      <x:c r="A172" s="465" t="s"/>
      <x:c r="B172" s="465" t="s"/>
      <x:c r="C172" s="465" t="s"/>
      <x:c r="D172" s="465" t="s"/>
      <x:c r="E172" s="465" t="s"/>
      <x:c r="F172" s="465" t="s"/>
      <x:c r="G172" s="465" t="s"/>
      <x:c r="H172" s="465" t="s"/>
    </x:row>
    <x:row r="173" spans="1:11" x14ac:dyDescent="0.25">
      <x:c r="A173" s="465" t="s"/>
      <x:c r="B173" s="465" t="s"/>
      <x:c r="C173" s="465" t="s"/>
      <x:c r="D173" s="465" t="s"/>
      <x:c r="E173" s="465" t="s"/>
      <x:c r="F173" s="465" t="s"/>
      <x:c r="G173" s="465" t="s"/>
      <x:c r="H173" s="465" t="s"/>
    </x:row>
    <x:row r="174" spans="1:11" x14ac:dyDescent="0.25">
      <x:c r="A174" s="465" t="s"/>
      <x:c r="B174" s="465" t="s"/>
      <x:c r="C174" s="465" t="s"/>
      <x:c r="D174" s="465" t="s"/>
      <x:c r="E174" s="465" t="s"/>
      <x:c r="F174" s="465" t="s"/>
      <x:c r="G174" s="465" t="s"/>
      <x:c r="H174" s="465" t="s"/>
    </x:row>
    <x:row r="175" spans="1:11" x14ac:dyDescent="0.25">
      <x:c r="A175" s="465" t="s"/>
      <x:c r="B175" s="465" t="s"/>
      <x:c r="C175" s="465" t="s"/>
      <x:c r="D175" s="465" t="s"/>
      <x:c r="E175" s="465" t="s"/>
      <x:c r="F175" s="465" t="s"/>
      <x:c r="G175" s="465" t="s"/>
      <x:c r="H175" s="465" t="s"/>
    </x:row>
    <x:row r="176" spans="1:11" x14ac:dyDescent="0.25">
      <x:c r="A176" s="465" t="s"/>
      <x:c r="B176" s="465" t="s"/>
      <x:c r="C176" s="465" t="s"/>
      <x:c r="D176" s="465" t="s"/>
      <x:c r="E176" s="465" t="s"/>
      <x:c r="F176" s="465" t="s"/>
      <x:c r="G176" s="465" t="s"/>
      <x:c r="H176" s="465" t="s"/>
    </x:row>
    <x:row r="177" spans="1:11" x14ac:dyDescent="0.25">
      <x:c r="A177" s="465" t="s"/>
      <x:c r="B177" s="465" t="s"/>
      <x:c r="C177" s="465" t="s"/>
      <x:c r="D177" s="465" t="s"/>
      <x:c r="E177" s="465" t="s"/>
      <x:c r="F177" s="465" t="s"/>
      <x:c r="G177" s="465" t="s"/>
      <x:c r="H177" s="465" t="s"/>
    </x:row>
    <x:row r="178" spans="1:11" x14ac:dyDescent="0.25">
      <x:c r="A178" s="465" t="s"/>
      <x:c r="B178" s="465" t="s"/>
      <x:c r="C178" s="465" t="s"/>
      <x:c r="D178" s="465" t="s"/>
      <x:c r="E178" s="465" t="s"/>
      <x:c r="F178" s="465" t="s"/>
      <x:c r="G178" s="465" t="s"/>
      <x:c r="H178" s="465" t="s"/>
    </x:row>
    <x:row r="179" spans="1:11" x14ac:dyDescent="0.25">
      <x:c r="A179" s="465" t="s"/>
      <x:c r="B179" s="465" t="s"/>
      <x:c r="C179" s="465" t="s"/>
      <x:c r="D179" s="465" t="s"/>
      <x:c r="E179" s="465" t="s"/>
      <x:c r="F179" s="465" t="s"/>
      <x:c r="G179" s="465" t="s"/>
      <x:c r="H179" s="465" t="s"/>
    </x:row>
    <x:row r="180" spans="1:11" x14ac:dyDescent="0.25">
      <x:c r="A180" s="465" t="s"/>
      <x:c r="B180" s="465" t="s"/>
      <x:c r="C180" s="465" t="s"/>
      <x:c r="D180" s="465" t="s"/>
      <x:c r="E180" s="465" t="s"/>
      <x:c r="F180" s="465" t="s"/>
      <x:c r="G180" s="465" t="s"/>
      <x:c r="H180" s="465" t="s"/>
    </x:row>
    <x:row r="181" spans="1:11" x14ac:dyDescent="0.25">
      <x:c r="A181" s="465" t="s"/>
      <x:c r="B181" s="465" t="s"/>
      <x:c r="C181" s="465" t="s"/>
      <x:c r="D181" s="465" t="s"/>
      <x:c r="E181" s="465" t="s"/>
      <x:c r="F181" s="465" t="s"/>
      <x:c r="G181" s="465" t="s"/>
      <x:c r="H181" s="465" t="s"/>
    </x:row>
    <x:row r="182" spans="1:11" x14ac:dyDescent="0.25">
      <x:c r="A182" s="465" t="s"/>
      <x:c r="B182" s="465" t="s"/>
      <x:c r="C182" s="465" t="s"/>
      <x:c r="D182" s="465" t="s"/>
      <x:c r="E182" s="465" t="s"/>
      <x:c r="F182" s="465" t="s"/>
      <x:c r="G182" s="465" t="s"/>
      <x:c r="H182" s="465" t="s"/>
    </x:row>
    <x:row r="183" spans="1:11" x14ac:dyDescent="0.25">
      <x:c r="A183" s="465" t="s"/>
      <x:c r="B183" s="465" t="s"/>
      <x:c r="C183" s="465" t="s"/>
      <x:c r="D183" s="465" t="s"/>
      <x:c r="E183" s="465" t="s"/>
      <x:c r="F183" s="465" t="s"/>
      <x:c r="G183" s="465" t="s"/>
      <x:c r="H183" s="465" t="s"/>
    </x:row>
    <x:row r="184" spans="1:11" x14ac:dyDescent="0.25">
      <x:c r="A184" s="465" t="s"/>
      <x:c r="B184" s="465" t="s"/>
      <x:c r="C184" s="465" t="s"/>
      <x:c r="D184" s="465" t="s"/>
      <x:c r="E184" s="465" t="s"/>
      <x:c r="F184" s="465" t="s"/>
      <x:c r="G184" s="465" t="s"/>
      <x:c r="H184" s="465" t="s"/>
    </x:row>
    <x:row r="185" spans="1:11" x14ac:dyDescent="0.25">
      <x:c r="A185" s="465" t="s"/>
      <x:c r="B185" s="465" t="s"/>
      <x:c r="C185" s="465" t="s"/>
      <x:c r="D185" s="465" t="s"/>
      <x:c r="E185" s="465" t="s"/>
      <x:c r="F185" s="465" t="s"/>
      <x:c r="G185" s="465" t="s"/>
      <x:c r="H185" s="465" t="s"/>
    </x:row>
    <x:row r="186" spans="1:11" x14ac:dyDescent="0.25">
      <x:c r="A186" s="465" t="s"/>
      <x:c r="B186" s="465" t="s"/>
      <x:c r="C186" s="465" t="s"/>
      <x:c r="D186" s="465" t="s"/>
      <x:c r="E186" s="465" t="s"/>
      <x:c r="F186" s="465" t="s"/>
      <x:c r="G186" s="465" t="s"/>
      <x:c r="H186" s="465" t="s"/>
    </x:row>
    <x:row r="187" spans="1:11" x14ac:dyDescent="0.25">
      <x:c r="A187" s="465" t="s"/>
      <x:c r="B187" s="465" t="s"/>
      <x:c r="C187" s="465" t="s"/>
      <x:c r="D187" s="465" t="s"/>
      <x:c r="E187" s="465" t="s"/>
      <x:c r="F187" s="465" t="s"/>
      <x:c r="G187" s="465" t="s"/>
      <x:c r="H187" s="465" t="s"/>
    </x:row>
    <x:row r="188" spans="1:11" x14ac:dyDescent="0.25">
      <x:c r="A188" s="465" t="s"/>
      <x:c r="B188" s="465" t="s"/>
      <x:c r="C188" s="465" t="s"/>
      <x:c r="D188" s="465" t="s"/>
      <x:c r="E188" s="465" t="s"/>
      <x:c r="F188" s="465" t="s"/>
      <x:c r="G188" s="465" t="s"/>
      <x:c r="H188" s="465" t="s"/>
    </x:row>
    <x:row r="189" spans="1:11" x14ac:dyDescent="0.25">
      <x:c r="A189" s="465" t="s"/>
      <x:c r="B189" s="465" t="s"/>
      <x:c r="C189" s="465" t="s"/>
      <x:c r="D189" s="465" t="s"/>
      <x:c r="E189" s="465" t="s"/>
      <x:c r="F189" s="465" t="s"/>
      <x:c r="G189" s="465" t="s"/>
      <x:c r="H189" s="465" t="s"/>
    </x:row>
    <x:row r="190" spans="1:11" x14ac:dyDescent="0.25">
      <x:c r="A190" s="465" t="s"/>
      <x:c r="B190" s="465" t="s"/>
      <x:c r="C190" s="465" t="s"/>
      <x:c r="D190" s="465" t="s"/>
      <x:c r="E190" s="465" t="s"/>
      <x:c r="F190" s="465" t="s"/>
      <x:c r="G190" s="465" t="s"/>
      <x:c r="H190" s="465" t="s"/>
    </x:row>
    <x:row r="191" spans="1:11" x14ac:dyDescent="0.25">
      <x:c r="A191" s="465" t="s"/>
      <x:c r="B191" s="465" t="s"/>
      <x:c r="C191" s="465" t="s"/>
      <x:c r="D191" s="465" t="s"/>
      <x:c r="E191" s="465" t="s"/>
      <x:c r="F191" s="465" t="s"/>
      <x:c r="G191" s="465" t="s"/>
      <x:c r="H191" s="465" t="s"/>
    </x:row>
    <x:row r="192" spans="1:11" x14ac:dyDescent="0.25">
      <x:c r="A192" s="465" t="s"/>
      <x:c r="B192" s="465" t="s"/>
      <x:c r="C192" s="465" t="s"/>
      <x:c r="D192" s="465" t="s"/>
      <x:c r="E192" s="465" t="s"/>
      <x:c r="F192" s="465" t="s"/>
      <x:c r="G192" s="465" t="s"/>
      <x:c r="H192" s="465" t="s"/>
    </x:row>
    <x:row r="193" spans="1:11" x14ac:dyDescent="0.25">
      <x:c r="A193" s="465" t="s"/>
      <x:c r="B193" s="465" t="s"/>
      <x:c r="C193" s="465" t="s"/>
      <x:c r="D193" s="465" t="s"/>
      <x:c r="E193" s="465" t="s"/>
      <x:c r="F193" s="465" t="s"/>
      <x:c r="G193" s="465" t="s"/>
      <x:c r="H193" s="465" t="s"/>
    </x:row>
    <x:row r="194" spans="1:11" x14ac:dyDescent="0.25">
      <x:c r="A194" s="465" t="s"/>
      <x:c r="B194" s="465" t="s"/>
      <x:c r="C194" s="465" t="s"/>
      <x:c r="D194" s="465" t="s"/>
      <x:c r="E194" s="465" t="s"/>
      <x:c r="F194" s="465" t="s"/>
      <x:c r="G194" s="465" t="s"/>
      <x:c r="H194" s="465" t="s"/>
    </x:row>
    <x:row r="195" spans="1:11" x14ac:dyDescent="0.25">
      <x:c r="A195" s="465" t="s"/>
      <x:c r="B195" s="465" t="s"/>
      <x:c r="C195" s="465" t="s"/>
      <x:c r="D195" s="465" t="s"/>
      <x:c r="E195" s="465" t="s"/>
      <x:c r="F195" s="465" t="s"/>
      <x:c r="G195" s="465" t="s"/>
      <x:c r="H195" s="465" t="s"/>
    </x:row>
    <x:row r="196" spans="1:11" x14ac:dyDescent="0.25">
      <x:c r="A196" s="465" t="s"/>
      <x:c r="B196" s="465" t="s"/>
      <x:c r="C196" s="465" t="s"/>
      <x:c r="D196" s="465" t="s"/>
      <x:c r="E196" s="465" t="s"/>
      <x:c r="F196" s="465" t="s"/>
      <x:c r="G196" s="465" t="s"/>
      <x:c r="H196" s="465" t="s"/>
    </x:row>
    <x:row r="197" spans="1:11" x14ac:dyDescent="0.25">
      <x:c r="A197" s="465" t="s"/>
      <x:c r="B197" s="465" t="s"/>
      <x:c r="C197" s="465" t="s"/>
      <x:c r="D197" s="465" t="s"/>
      <x:c r="E197" s="465" t="s"/>
      <x:c r="F197" s="465" t="s"/>
      <x:c r="G197" s="465" t="s"/>
      <x:c r="H197" s="465" t="s"/>
    </x:row>
    <x:row r="198" spans="1:11" x14ac:dyDescent="0.25">
      <x:c r="A198" s="465" t="s"/>
      <x:c r="B198" s="465" t="s"/>
      <x:c r="C198" s="465" t="s"/>
      <x:c r="D198" s="465" t="s"/>
      <x:c r="E198" s="465" t="s"/>
      <x:c r="F198" s="465" t="s"/>
      <x:c r="G198" s="465" t="s"/>
      <x:c r="H198" s="465" t="s"/>
    </x:row>
    <x:row r="199" spans="1:11" x14ac:dyDescent="0.25">
      <x:c r="A199" s="465" t="s"/>
      <x:c r="B199" s="465" t="s"/>
      <x:c r="C199" s="465" t="s"/>
      <x:c r="D199" s="465" t="s"/>
      <x:c r="E199" s="465" t="s"/>
      <x:c r="F199" s="465" t="s"/>
      <x:c r="G199" s="465" t="s"/>
      <x:c r="H199" s="465" t="s"/>
    </x:row>
    <x:row r="200" spans="1:11" x14ac:dyDescent="0.25">
      <x:c r="A200" s="465" t="s"/>
      <x:c r="B200" s="465" t="s"/>
      <x:c r="C200" s="465" t="s"/>
      <x:c r="D200" s="465" t="s"/>
      <x:c r="E200" s="465" t="s"/>
      <x:c r="F200" s="465" t="s"/>
      <x:c r="G200" s="465" t="s"/>
      <x:c r="H200" s="465" t="s"/>
    </x:row>
    <x:row r="201" spans="1:11" x14ac:dyDescent="0.25">
      <x:c r="A201" s="465" t="s"/>
      <x:c r="B201" s="465" t="s"/>
      <x:c r="C201" s="465" t="s"/>
      <x:c r="D201" s="465" t="s"/>
      <x:c r="E201" s="465" t="s"/>
      <x:c r="F201" s="465" t="s"/>
      <x:c r="G201" s="465" t="s"/>
      <x:c r="H201" s="465" t="s"/>
    </x:row>
    <x:row r="202" spans="1:11" x14ac:dyDescent="0.25">
      <x:c r="A202" s="465" t="s"/>
      <x:c r="B202" s="465" t="s"/>
      <x:c r="C202" s="465" t="s"/>
      <x:c r="D202" s="465" t="s"/>
      <x:c r="E202" s="465" t="s"/>
      <x:c r="F202" s="465" t="s"/>
      <x:c r="G202" s="465" t="s"/>
      <x:c r="H202" s="465" t="s"/>
    </x:row>
    <x:row r="203" spans="1:11" x14ac:dyDescent="0.25">
      <x:c r="A203" s="465" t="s"/>
      <x:c r="B203" s="465" t="s"/>
      <x:c r="C203" s="465" t="s"/>
      <x:c r="D203" s="465" t="s"/>
      <x:c r="E203" s="465" t="s"/>
      <x:c r="F203" s="465" t="s"/>
      <x:c r="G203" s="465" t="s"/>
      <x:c r="H203" s="465" t="s"/>
    </x:row>
    <x:row r="204" spans="1:11" x14ac:dyDescent="0.25">
      <x:c r="A204" s="465" t="s"/>
      <x:c r="B204" s="465" t="s"/>
      <x:c r="C204" s="465" t="s"/>
      <x:c r="D204" s="465" t="s"/>
      <x:c r="E204" s="465" t="s"/>
      <x:c r="F204" s="465" t="s"/>
      <x:c r="G204" s="465" t="s"/>
      <x:c r="H204" s="465" t="s"/>
    </x:row>
    <x:row r="205" spans="1:11" x14ac:dyDescent="0.25">
      <x:c r="A205" s="465" t="s"/>
      <x:c r="B205" s="465" t="s"/>
      <x:c r="C205" s="465" t="s"/>
      <x:c r="D205" s="465" t="s"/>
      <x:c r="E205" s="465" t="s"/>
      <x:c r="F205" s="465" t="s"/>
      <x:c r="G205" s="465" t="s"/>
      <x:c r="H205" s="465" t="s"/>
    </x:row>
    <x:row r="206" spans="1:11" x14ac:dyDescent="0.25">
      <x:c r="A206" s="465" t="s"/>
      <x:c r="B206" s="465" t="s"/>
      <x:c r="C206" s="465" t="s"/>
      <x:c r="D206" s="465" t="s"/>
      <x:c r="E206" s="465" t="s"/>
      <x:c r="F206" s="465" t="s"/>
      <x:c r="G206" s="465" t="s"/>
      <x:c r="H206" s="465" t="s"/>
    </x:row>
    <x:row r="207" spans="1:11" x14ac:dyDescent="0.25">
      <x:c r="A207" s="465" t="s"/>
      <x:c r="B207" s="465" t="s"/>
      <x:c r="C207" s="465" t="s"/>
      <x:c r="D207" s="465" t="s"/>
      <x:c r="E207" s="465" t="s"/>
      <x:c r="F207" s="465" t="s"/>
      <x:c r="G207" s="465" t="s"/>
      <x:c r="H207" s="465" t="s"/>
    </x:row>
    <x:row r="208" spans="1:11" x14ac:dyDescent="0.25">
      <x:c r="A208" s="465" t="s"/>
      <x:c r="B208" s="465" t="s"/>
      <x:c r="C208" s="465" t="s"/>
      <x:c r="D208" s="465" t="s"/>
      <x:c r="E208" s="465" t="s"/>
      <x:c r="F208" s="465" t="s"/>
      <x:c r="G208" s="465" t="s"/>
      <x:c r="H208" s="465" t="s"/>
    </x:row>
    <x:row r="209" spans="1:11" x14ac:dyDescent="0.25">
      <x:c r="A209" s="465" t="s"/>
      <x:c r="B209" s="465" t="s"/>
      <x:c r="C209" s="465" t="s"/>
      <x:c r="D209" s="465" t="s"/>
      <x:c r="E209" s="465" t="s"/>
      <x:c r="F209" s="465" t="s"/>
      <x:c r="G209" s="465" t="s"/>
      <x:c r="H209" s="465" t="s"/>
    </x:row>
    <x:row r="210" spans="1:11" x14ac:dyDescent="0.25">
      <x:c r="A210" s="465" t="s"/>
      <x:c r="B210" s="465" t="s"/>
      <x:c r="C210" s="465" t="s"/>
      <x:c r="D210" s="465" t="s"/>
      <x:c r="E210" s="465" t="s"/>
      <x:c r="F210" s="465" t="s"/>
      <x:c r="G210" s="465" t="s"/>
      <x:c r="H210" s="465" t="s"/>
    </x:row>
    <x:row r="211" spans="1:11" x14ac:dyDescent="0.25">
      <x:c r="A211" s="465" t="s"/>
      <x:c r="B211" s="465" t="s"/>
      <x:c r="C211" s="465" t="s"/>
      <x:c r="D211" s="465" t="s"/>
      <x:c r="E211" s="465" t="s"/>
      <x:c r="F211" s="465" t="s"/>
      <x:c r="G211" s="465" t="s"/>
      <x:c r="H211" s="465" t="s"/>
    </x:row>
    <x:row r="212" spans="1:11" x14ac:dyDescent="0.25">
      <x:c r="A212" s="465" t="s"/>
      <x:c r="B212" s="465" t="s"/>
      <x:c r="C212" s="465" t="s"/>
      <x:c r="D212" s="465" t="s"/>
      <x:c r="E212" s="465" t="s"/>
      <x:c r="F212" s="465" t="s"/>
      <x:c r="G212" s="465" t="s"/>
      <x:c r="H212" s="465" t="s"/>
    </x:row>
    <x:row r="213" spans="1:11" x14ac:dyDescent="0.25">
      <x:c r="A213" s="465" t="s"/>
      <x:c r="B213" s="465" t="s"/>
      <x:c r="C213" s="465" t="s"/>
      <x:c r="D213" s="465" t="s"/>
      <x:c r="E213" s="465" t="s"/>
      <x:c r="F213" s="465" t="s"/>
      <x:c r="G213" s="465" t="s"/>
      <x:c r="H213" s="465" t="s"/>
    </x:row>
    <x:row r="214" spans="1:11" x14ac:dyDescent="0.25">
      <x:c r="A214" s="465" t="s"/>
      <x:c r="B214" s="465" t="s"/>
      <x:c r="C214" s="465" t="s"/>
      <x:c r="D214" s="465" t="s"/>
      <x:c r="E214" s="465" t="s"/>
      <x:c r="F214" s="465" t="s"/>
      <x:c r="G214" s="465" t="s"/>
      <x:c r="H214" s="465" t="s"/>
    </x:row>
  </x:sheetData>
  <x:customSheetViews>
    <x:customSheetView guid="{3181EFCC-64AD-4444-B924-37A8E2411B78}" scale="120">
      <x:pane ySplit="6" topLeftCell="A7" activePane="bottomLeft" state="frozen"/>
      <x:selection pane="bottomLeft" activeCell="A20" sqref="A20:H20"/>
      <x:pageMargins left="0.7" right="0.7" top="0.75" bottom="0.75" header="0.3" footer="0.3"/>
      <x:pageSetup paperSize="9" orientation="portrait" r:id="rId1"/>
    </x:customSheetView>
    <x:customSheetView guid="{2F65F669-4792-49FC-A8DB-2FE4E8B2ADC1}" scale="115">
      <x:pane xSplit="3" ySplit="7" topLeftCell="F68" activePane="bottomRight" state="frozen"/>
      <x:selection pane="bottomRight" activeCell="F72" sqref="F72:G72"/>
      <x:pageMargins left="0.7" right="0.7" top="0.75" bottom="0.75" header="0.3" footer="0.3"/>
      <x:pageSetup paperSize="9" orientation="portrait" r:id="rId2"/>
    </x:customSheetView>
    <x:customSheetView guid="{F1E964C3-8775-4144-85E6-187232271130}" scale="140">
      <x:pane xSplit="4" ySplit="7" topLeftCell="E152" activePane="bottomRight" state="frozen"/>
      <x:selection pane="bottomRight" activeCell="A135" sqref="A135:A155"/>
      <x:pageMargins left="0.7" right="0.7" top="0.75" bottom="0.75" header="0.3" footer="0.3"/>
      <x:pageSetup paperSize="9" orientation="portrait" r:id="rId3"/>
    </x:customSheetView>
    <x:customSheetView guid="{FED6E811-8ACD-4ED8-B757-F40DA5814923}" scale="120">
      <x:pane ySplit="6" topLeftCell="A19" activePane="bottomLeft" state="frozen"/>
      <x:selection pane="bottomLeft" activeCell="A27" sqref="A27"/>
      <x:pageMargins left="0.7" right="0.7" top="0.75" bottom="0.75" header="0.3" footer="0.3"/>
      <x:pageSetup paperSize="9" orientation="portrait" r:id="rId4"/>
    </x:customSheetView>
  </x:customSheetViews>
  <x:mergeCells count="205">
    <x:mergeCell ref="A66:H66"/>
    <x:mergeCell ref="A67:A68"/>
    <x:mergeCell ref="A62:A63"/>
    <x:mergeCell ref="A64:A65"/>
    <x:mergeCell ref="A59:H59"/>
    <x:mergeCell ref="A60:A61"/>
    <x:mergeCell ref="A57:A58"/>
    <x:mergeCell ref="B57:B58"/>
    <x:mergeCell ref="E57:F57"/>
    <x:mergeCell ref="G57:H57"/>
    <x:mergeCell ref="E157:F157"/>
    <x:mergeCell ref="G157:H157"/>
    <x:mergeCell ref="A158:H158"/>
    <x:mergeCell ref="E156:F156"/>
    <x:mergeCell ref="G156:H156"/>
    <x:mergeCell ref="A153:H153"/>
    <x:mergeCell ref="E154:F154"/>
    <x:mergeCell ref="G154:H154"/>
    <x:mergeCell ref="E155:F155"/>
    <x:mergeCell ref="G155:H155"/>
    <x:mergeCell ref="C155:D155"/>
    <x:mergeCell ref="C156:D156"/>
    <x:mergeCell ref="C157:D157"/>
    <x:mergeCell ref="C154:D154"/>
    <x:mergeCell ref="A148:A149"/>
    <x:mergeCell ref="E148:F148"/>
    <x:mergeCell ref="G148:H148"/>
    <x:mergeCell ref="E149:F149"/>
    <x:mergeCell ref="G149:H149"/>
    <x:mergeCell ref="A150:A151"/>
    <x:mergeCell ref="E150:F150"/>
    <x:mergeCell ref="G150:H150"/>
    <x:mergeCell ref="E151:F151"/>
    <x:mergeCell ref="G151:H151"/>
    <x:mergeCell ref="C148:D148"/>
    <x:mergeCell ref="C149:D149"/>
    <x:mergeCell ref="C150:D150"/>
    <x:mergeCell ref="C151:D151"/>
    <x:mergeCell ref="E141:F141"/>
    <x:mergeCell ref="G141:H141"/>
    <x:mergeCell ref="A137:A138"/>
    <x:mergeCell ref="A139:H139"/>
    <x:mergeCell ref="A140:A141"/>
    <x:mergeCell ref="E140:F140"/>
    <x:mergeCell ref="G140:H140"/>
    <x:mergeCell ref="A142:A143"/>
    <x:mergeCell ref="E142:F142"/>
    <x:mergeCell ref="G142:H142"/>
    <x:mergeCell ref="E143:F143"/>
    <x:mergeCell ref="G143:H143"/>
    <x:mergeCell ref="C140:D140"/>
    <x:mergeCell ref="C141:D141"/>
    <x:mergeCell ref="C142:D142"/>
    <x:mergeCell ref="C143:D143"/>
    <x:mergeCell ref="A144:A145"/>
    <x:mergeCell ref="E144:F144"/>
    <x:mergeCell ref="G144:H144"/>
    <x:mergeCell ref="E145:F145"/>
    <x:mergeCell ref="G145:H145"/>
    <x:mergeCell ref="A146:A147"/>
    <x:mergeCell ref="E146:F146"/>
    <x:mergeCell ref="G146:H146"/>
    <x:mergeCell ref="E147:F147"/>
    <x:mergeCell ref="G147:H147"/>
    <x:mergeCell ref="C146:D146"/>
    <x:mergeCell ref="C147:D147"/>
    <x:mergeCell ref="C144:D144"/>
    <x:mergeCell ref="C145:D145"/>
    <x:mergeCell ref="A135:A136"/>
    <x:mergeCell ref="A130:H130"/>
    <x:mergeCell ref="A131:A132"/>
    <x:mergeCell ref="A133:A134"/>
    <x:mergeCell ref="A128:A129"/>
    <x:mergeCell ref="B128:B129"/>
    <x:mergeCell ref="E128:F128"/>
    <x:mergeCell ref="G128:H128"/>
    <x:mergeCell ref="C128:D128"/>
    <x:mergeCell ref="A126:A127"/>
    <x:mergeCell ref="B126:B127"/>
    <x:mergeCell ref="E126:F126"/>
    <x:mergeCell ref="G126:H126"/>
    <x:mergeCell ref="A124:A125"/>
    <x:mergeCell ref="B124:B125"/>
    <x:mergeCell ref="E124:F124"/>
    <x:mergeCell ref="G124:H124"/>
    <x:mergeCell ref="C124:D124"/>
    <x:mergeCell ref="C126:D126"/>
    <x:mergeCell ref="G122:H122"/>
    <x:mergeCell ref="E123:F123"/>
    <x:mergeCell ref="G123:H123"/>
    <x:mergeCell ref="E119:F119"/>
    <x:mergeCell ref="G119:H119"/>
    <x:mergeCell ref="C117:D117"/>
    <x:mergeCell ref="C118:D118"/>
    <x:mergeCell ref="C119:D119"/>
    <x:mergeCell ref="C121:D121"/>
    <x:mergeCell ref="C122:D122"/>
    <x:mergeCell ref="C123:D123"/>
    <x:mergeCell ref="A120:H120"/>
    <x:mergeCell ref="E121:F121"/>
    <x:mergeCell ref="G121:H121"/>
    <x:mergeCell ref="E117:F117"/>
    <x:mergeCell ref="G117:H117"/>
    <x:mergeCell ref="E118:F118"/>
    <x:mergeCell ref="G118:H118"/>
    <x:mergeCell ref="E122:F122"/>
    <x:mergeCell ref="E116:F116"/>
    <x:mergeCell ref="G116:H116"/>
    <x:mergeCell ref="E114:F114"/>
    <x:mergeCell ref="G114:H114"/>
    <x:mergeCell ref="E115:F115"/>
    <x:mergeCell ref="G115:H115"/>
    <x:mergeCell ref="C114:D114"/>
    <x:mergeCell ref="C115:D115"/>
    <x:mergeCell ref="C116:D116"/>
    <x:mergeCell ref="E96:F96"/>
    <x:mergeCell ref="G96:H96"/>
    <x:mergeCell ref="A97:H97"/>
    <x:mergeCell ref="A92:A93"/>
    <x:mergeCell ref="A94:A95"/>
    <x:mergeCell ref="A89:H89"/>
    <x:mergeCell ref="A90:A91"/>
    <x:mergeCell ref="E106:F106"/>
    <x:mergeCell ref="G106:H106"/>
    <x:mergeCell ref="C96:D96"/>
    <x:mergeCell ref="E107:F107"/>
    <x:mergeCell ref="G107:H107"/>
    <x:mergeCell ref="A103:H103"/>
    <x:mergeCell ref="A104:A105"/>
    <x:mergeCell ref="B104:B105"/>
    <x:mergeCell ref="E104:F104"/>
    <x:mergeCell ref="G104:H104"/>
    <x:mergeCell ref="C104:D104"/>
    <x:mergeCell ref="C106:D106"/>
    <x:mergeCell ref="C107:D107"/>
    <x:mergeCell ref="A87:A88"/>
    <x:mergeCell ref="A82:H82"/>
    <x:mergeCell ref="A83:A84"/>
    <x:mergeCell ref="A85:A86"/>
    <x:mergeCell ref="B80:B81"/>
    <x:mergeCell ref="E80:F80"/>
    <x:mergeCell ref="G80:H80"/>
    <x:mergeCell ref="A78:A81"/>
    <x:mergeCell ref="B78:B79"/>
    <x:mergeCell ref="E78:F78"/>
    <x:mergeCell ref="G78:H78"/>
    <x:mergeCell ref="C78:D78"/>
    <x:mergeCell ref="C80:D80"/>
    <x:mergeCell ref="C12:D12"/>
    <x:mergeCell ref="C14:D14"/>
    <x:mergeCell ref="E76:F76"/>
    <x:mergeCell ref="A73:H73"/>
    <x:mergeCell ref="A74:A77"/>
    <x:mergeCell ref="B74:B75"/>
    <x:mergeCell ref="E74:F74"/>
    <x:mergeCell ref="G74:H74"/>
    <x:mergeCell ref="B76:B77"/>
    <x:mergeCell ref="C76:D76"/>
    <x:mergeCell ref="C57:D57"/>
    <x:mergeCell ref="C74:D74"/>
    <x:mergeCell ref="A36:H36"/>
    <x:mergeCell ref="A37:A38"/>
    <x:mergeCell ref="A39:A40"/>
    <x:mergeCell ref="A54:H54"/>
    <x:mergeCell ref="A55:A56"/>
    <x:mergeCell ref="B55:B56"/>
    <x:mergeCell ref="E55:F55"/>
    <x:mergeCell ref="G55:H55"/>
    <x:mergeCell ref="A50:A51"/>
    <x:mergeCell ref="A52:A53"/>
    <x:mergeCell ref="A69:A70"/>
    <x:mergeCell ref="A71:A72"/>
    <x:mergeCell ref="A48:A49"/>
    <x:mergeCell ref="A43:H43"/>
    <x:mergeCell ref="A44:A45"/>
    <x:mergeCell ref="A41:A42"/>
    <x:mergeCell ref="A33:H33"/>
    <x:mergeCell ref="A20:H20"/>
    <x:mergeCell ref="A16:H16"/>
    <x:mergeCell ref="A14:A15"/>
    <x:mergeCell ref="E14:F14"/>
    <x:mergeCell ref="C55:D55"/>
    <x:mergeCell ref="A1:H1"/>
    <x:mergeCell ref="A2:H2"/>
    <x:mergeCell ref="A3:H3"/>
    <x:mergeCell ref="A4:A6"/>
    <x:mergeCell ref="B4:B6"/>
    <x:mergeCell ref="E5:F5"/>
    <x:mergeCell ref="G5:H5"/>
    <x:mergeCell ref="A10:A11"/>
    <x:mergeCell ref="E10:F10"/>
    <x:mergeCell ref="G10:H10"/>
    <x:mergeCell ref="A7:H7"/>
    <x:mergeCell ref="A8:A9"/>
    <x:mergeCell ref="E8:F8"/>
    <x:mergeCell ref="G8:H8"/>
    <x:mergeCell ref="C4:H4"/>
    <x:mergeCell ref="C5:D5"/>
    <x:mergeCell ref="C8:D8"/>
    <x:mergeCell ref="C10:D10"/>
    <x:mergeCell ref="G14:H14"/>
    <x:mergeCell ref="A12:A13"/>
    <x:mergeCell ref="E12:F12"/>
    <x:mergeCell ref="G12:H12"/>
    <x:mergeCell ref="A46:A47"/>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5"/>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38D7850-42EB-46EF-AEE7-0D4476DC1672}" mc:Ignorable="x14ac xr xr2 xr3">
  <x:sheetPr>
    <x:outlinePr summaryBelow="1" summaryRight="1"/>
  </x:sheetPr>
  <x:dimension ref="A2:M35"/>
  <x:sheetViews>
    <x:sheetView workbookViewId="0">
      <x:selection activeCell="S6" sqref="S6 S6:S6"/>
    </x:sheetView>
  </x:sheetViews>
  <x:sheetFormatPr defaultRowHeight="13.8" x14ac:dyDescent="0.25"/>
  <x:sheetData>
    <x:row r="2" spans="1:19" s="510" customFormat="1" ht="52.2" customHeight="1" x14ac:dyDescent="0.25">
      <x:c r="A2" s="468" t="s">
        <x:v>1</x:v>
      </x:c>
      <x:c r="B2" s="468" t="s">
        <x:v>509</x:v>
      </x:c>
      <x:c r="C2" s="469" t="s">
        <x:v>2</x:v>
      </x:c>
      <x:c r="D2" s="469" t="s">
        <x:v>3</x:v>
      </x:c>
      <x:c r="E2" s="470" t="s">
        <x:v>4</x:v>
      </x:c>
      <x:c r="F2" s="471" t="s"/>
      <x:c r="G2" s="471" t="s"/>
      <x:c r="H2" s="471" t="s"/>
      <x:c r="I2" s="471" t="s"/>
      <x:c r="J2" s="471" t="s"/>
      <x:c r="K2" s="471" t="s"/>
      <x:c r="L2" s="471" t="s"/>
      <x:c r="M2" s="145" t="s"/>
    </x:row>
    <x:row r="3" spans="1:19" s="511" customFormat="1" ht="18.6" customHeight="1" x14ac:dyDescent="0.25">
      <x:c r="A3" s="471" t="s"/>
      <x:c r="B3" s="471" t="s"/>
      <x:c r="C3" s="471" t="s"/>
      <x:c r="D3" s="471" t="s"/>
      <x:c r="E3" s="470" t="n">
        <x:v>2012</x:v>
      </x:c>
      <x:c r="F3" s="471" t="s"/>
      <x:c r="G3" s="470" t="n">
        <x:v>2013</x:v>
      </x:c>
      <x:c r="H3" s="471" t="s"/>
      <x:c r="I3" s="470" t="n">
        <x:v>2014</x:v>
      </x:c>
      <x:c r="J3" s="471" t="s"/>
      <x:c r="K3" s="470" t="n">
        <x:v>2015</x:v>
      </x:c>
      <x:c r="L3" s="471" t="s"/>
      <x:c r="M3" s="472" t="s"/>
    </x:row>
    <x:row r="4" spans="1:19" s="511" customFormat="1" ht="18.6" customHeight="1" x14ac:dyDescent="0.25">
      <x:c r="A4" s="471" t="s"/>
      <x:c r="B4" s="471" t="s"/>
      <x:c r="C4" s="471" t="s"/>
      <x:c r="D4" s="471" t="s"/>
      <x:c r="E4" s="473" t="s">
        <x:v>408</x:v>
      </x:c>
      <x:c r="F4" s="473" t="s">
        <x:v>409</x:v>
      </x:c>
      <x:c r="G4" s="473" t="s">
        <x:v>408</x:v>
      </x:c>
      <x:c r="H4" s="474" t="s">
        <x:v>409</x:v>
      </x:c>
      <x:c r="I4" s="473" t="s">
        <x:v>408</x:v>
      </x:c>
      <x:c r="J4" s="474" t="s">
        <x:v>409</x:v>
      </x:c>
      <x:c r="K4" s="473" t="s">
        <x:v>408</x:v>
      </x:c>
      <x:c r="L4" s="474" t="s">
        <x:v>409</x:v>
      </x:c>
      <x:c r="M4" s="472" t="s"/>
    </x:row>
    <x:row r="5" spans="1:19" s="466" customFormat="1" ht="69.6" customHeight="1" x14ac:dyDescent="0.55000000000000004">
      <x:c r="A5" s="475" t="s">
        <x:v>510</x:v>
      </x:c>
      <x:c r="B5" s="181" t="s">
        <x:v>42</x:v>
      </x:c>
      <x:c r="C5" s="476" t="s">
        <x:v>511</x:v>
      </x:c>
      <x:c r="D5" s="477" t="s"/>
      <x:c r="E5" s="478" t="s"/>
      <x:c r="F5" s="478" t="s"/>
      <x:c r="G5" s="478" t="s"/>
      <x:c r="H5" s="478" t="s"/>
      <x:c r="I5" s="478" t="s"/>
      <x:c r="J5" s="478" t="s"/>
      <x:c r="K5" s="478" t="s"/>
      <x:c r="L5" s="478" t="s"/>
      <x:c r="M5" s="479" t="s"/>
    </x:row>
    <x:row r="6" spans="1:19" s="466" customFormat="1" ht="37.2" customHeight="1" x14ac:dyDescent="0.55000000000000004">
      <x:c r="A6" s="467" t="s"/>
      <x:c r="B6" s="178" t="s"/>
      <x:c r="C6" s="179" t="s">
        <x:v>512</x:v>
      </x:c>
      <x:c r="D6" s="180" t="s">
        <x:v>453</x:v>
      </x:c>
      <x:c r="E6" s="142" t="s"/>
      <x:c r="F6" s="142" t="s"/>
      <x:c r="G6" s="142" t="s"/>
      <x:c r="H6" s="142" t="s"/>
      <x:c r="I6" s="142" t="s"/>
      <x:c r="J6" s="142" t="s"/>
      <x:c r="K6" s="142" t="s"/>
      <x:c r="L6" s="142" t="s"/>
      <x:c r="S6" s="466" t="s"/>
    </x:row>
    <x:row r="7" spans="1:19" s="466" customFormat="1" ht="18.6" customHeight="1" x14ac:dyDescent="0.55000000000000004">
      <x:c r="A7" s="467" t="s"/>
      <x:c r="B7" s="178" t="s"/>
      <x:c r="C7" s="179" t="s">
        <x:v>513</x:v>
      </x:c>
      <x:c r="D7" s="180" t="s">
        <x:v>453</x:v>
      </x:c>
      <x:c r="E7" s="142" t="s"/>
      <x:c r="F7" s="142" t="s"/>
      <x:c r="G7" s="142" t="s"/>
      <x:c r="H7" s="142" t="s"/>
      <x:c r="I7" s="142" t="s"/>
      <x:c r="J7" s="142" t="s"/>
      <x:c r="K7" s="142" t="s"/>
      <x:c r="L7" s="142" t="s"/>
    </x:row>
    <x:row r="8" spans="1:19" s="466" customFormat="1" ht="37.2" customHeight="1" x14ac:dyDescent="0.55000000000000004">
      <x:c r="A8" s="467" t="s"/>
      <x:c r="B8" s="178" t="s"/>
      <x:c r="C8" s="179" t="s">
        <x:v>514</x:v>
      </x:c>
      <x:c r="D8" s="180" t="s">
        <x:v>453</x:v>
      </x:c>
      <x:c r="E8" s="142" t="s"/>
      <x:c r="F8" s="142" t="s"/>
      <x:c r="G8" s="142" t="s"/>
      <x:c r="H8" s="142" t="s"/>
      <x:c r="I8" s="142" t="s"/>
      <x:c r="J8" s="142" t="s"/>
      <x:c r="K8" s="142" t="s"/>
      <x:c r="L8" s="142" t="s"/>
    </x:row>
    <x:row r="9" spans="1:19" s="466" customFormat="1" ht="18.6" customHeight="1" x14ac:dyDescent="0.55000000000000004">
      <x:c r="A9" s="467" t="s"/>
      <x:c r="B9" s="178" t="s"/>
      <x:c r="C9" s="179" t="s">
        <x:v>515</x:v>
      </x:c>
      <x:c r="D9" s="180" t="s">
        <x:v>453</x:v>
      </x:c>
      <x:c r="E9" s="142" t="s"/>
      <x:c r="F9" s="142" t="s"/>
      <x:c r="G9" s="142" t="s"/>
      <x:c r="H9" s="142" t="s"/>
      <x:c r="I9" s="142" t="s"/>
      <x:c r="J9" s="142" t="s"/>
      <x:c r="K9" s="142" t="s"/>
      <x:c r="L9" s="142" t="s"/>
    </x:row>
    <x:row r="10" spans="1:19" s="466" customFormat="1" ht="18.6" customHeight="1" x14ac:dyDescent="0.55000000000000004">
      <x:c r="A10" s="480" t="s"/>
      <x:c r="B10" s="182" t="s"/>
      <x:c r="C10" s="179" t="s">
        <x:v>516</x:v>
      </x:c>
      <x:c r="D10" s="180" t="s">
        <x:v>453</x:v>
      </x:c>
      <x:c r="E10" s="142" t="s"/>
      <x:c r="F10" s="142" t="s"/>
      <x:c r="G10" s="142" t="s"/>
      <x:c r="H10" s="142" t="s"/>
      <x:c r="I10" s="142" t="s"/>
      <x:c r="J10" s="142" t="s"/>
      <x:c r="K10" s="143" t="s"/>
      <x:c r="L10" s="143" t="s"/>
    </x:row>
    <x:row r="11" spans="1:19" s="466" customFormat="1" ht="18.6" customHeight="1" x14ac:dyDescent="0.55000000000000004">
      <x:c r="A11" s="481" t="s">
        <x:v>517</x:v>
      </x:c>
      <x:c r="B11" s="183" t="s">
        <x:v>42</x:v>
      </x:c>
      <x:c r="C11" s="482" t="s">
        <x:v>518</x:v>
      </x:c>
      <x:c r="D11" s="483" t="s"/>
      <x:c r="E11" s="484" t="s"/>
      <x:c r="F11" s="484" t="s"/>
      <x:c r="G11" s="484" t="s"/>
      <x:c r="H11" s="485" t="s"/>
      <x:c r="I11" s="485" t="s"/>
      <x:c r="J11" s="485" t="s"/>
      <x:c r="K11" s="485" t="s"/>
      <x:c r="L11" s="486" t="s"/>
    </x:row>
    <x:row r="12" spans="1:19" s="466" customFormat="1" ht="18.6" customHeight="1" x14ac:dyDescent="0.55000000000000004">
      <x:c r="A12" s="487" t="s"/>
      <x:c r="B12" s="178" t="s"/>
      <x:c r="C12" s="184" t="s">
        <x:v>519</x:v>
      </x:c>
      <x:c r="D12" s="180" t="s">
        <x:v>453</x:v>
      </x:c>
      <x:c r="E12" s="142" t="s"/>
      <x:c r="F12" s="142" t="s"/>
      <x:c r="G12" s="144" t="s"/>
      <x:c r="H12" s="144" t="s"/>
      <x:c r="I12" s="144" t="s"/>
      <x:c r="J12" s="144" t="s"/>
      <x:c r="K12" s="142" t="s"/>
      <x:c r="L12" s="142" t="s"/>
    </x:row>
    <x:row r="13" spans="1:19" s="466" customFormat="1" ht="18.6" customHeight="1" x14ac:dyDescent="0.55000000000000004">
      <x:c r="A13" s="487" t="s"/>
      <x:c r="B13" s="178" t="s"/>
      <x:c r="C13" s="471" t="s"/>
      <x:c r="D13" s="180" t="s">
        <x:v>22</x:v>
      </x:c>
      <x:c r="E13" s="142" t="s"/>
      <x:c r="F13" s="142" t="s"/>
      <x:c r="G13" s="142" t="s"/>
      <x:c r="H13" s="142" t="s"/>
      <x:c r="I13" s="142" t="s"/>
      <x:c r="J13" s="142" t="s"/>
      <x:c r="K13" s="142" t="s"/>
      <x:c r="L13" s="142" t="s"/>
    </x:row>
    <x:row r="14" spans="1:19" s="466" customFormat="1" ht="37.2" customHeight="1" x14ac:dyDescent="0.55000000000000004">
      <x:c r="A14" s="487" t="s"/>
      <x:c r="B14" s="178" t="s"/>
      <x:c r="C14" s="184" t="s">
        <x:v>520</x:v>
      </x:c>
      <x:c r="D14" s="180" t="s">
        <x:v>453</x:v>
      </x:c>
      <x:c r="E14" s="142" t="s"/>
      <x:c r="F14" s="142" t="s"/>
      <x:c r="G14" s="144" t="s"/>
      <x:c r="H14" s="144" t="s"/>
      <x:c r="I14" s="144" t="s"/>
      <x:c r="J14" s="144" t="s"/>
      <x:c r="K14" s="142" t="s"/>
      <x:c r="L14" s="142" t="s"/>
    </x:row>
    <x:row r="15" spans="1:19" s="466" customFormat="1" ht="18.6" customHeight="1" x14ac:dyDescent="0.55000000000000004">
      <x:c r="A15" s="487" t="s"/>
      <x:c r="B15" s="178" t="s"/>
      <x:c r="C15" s="471" t="s"/>
      <x:c r="D15" s="180" t="s">
        <x:v>22</x:v>
      </x:c>
      <x:c r="E15" s="142" t="s"/>
      <x:c r="F15" s="142" t="s"/>
      <x:c r="G15" s="142" t="s"/>
      <x:c r="H15" s="142" t="s"/>
      <x:c r="I15" s="142" t="s"/>
      <x:c r="J15" s="142" t="s"/>
      <x:c r="K15" s="142" t="s"/>
      <x:c r="L15" s="142" t="s"/>
    </x:row>
    <x:row r="16" spans="1:19" s="466" customFormat="1" ht="18.6" customHeight="1" x14ac:dyDescent="0.55000000000000004">
      <x:c r="A16" s="487" t="s"/>
      <x:c r="B16" s="178" t="s"/>
      <x:c r="C16" s="184" t="s">
        <x:v>515</x:v>
      </x:c>
      <x:c r="D16" s="180" t="s">
        <x:v>453</x:v>
      </x:c>
      <x:c r="E16" s="142" t="s"/>
      <x:c r="F16" s="142" t="s"/>
      <x:c r="G16" s="144" t="s"/>
      <x:c r="H16" s="144" t="s"/>
      <x:c r="I16" s="144" t="s"/>
      <x:c r="J16" s="144" t="s"/>
      <x:c r="K16" s="142" t="s"/>
      <x:c r="L16" s="142" t="s"/>
    </x:row>
    <x:row r="17" spans="1:19" s="466" customFormat="1" ht="18.6" customHeight="1" x14ac:dyDescent="0.55000000000000004">
      <x:c r="A17" s="487" t="s"/>
      <x:c r="B17" s="178" t="s"/>
      <x:c r="C17" s="471" t="s"/>
      <x:c r="D17" s="180" t="s">
        <x:v>22</x:v>
      </x:c>
      <x:c r="E17" s="142" t="s"/>
      <x:c r="F17" s="142" t="s"/>
      <x:c r="G17" s="142" t="s"/>
      <x:c r="H17" s="142" t="s"/>
      <x:c r="I17" s="142" t="s"/>
      <x:c r="J17" s="142" t="s"/>
      <x:c r="K17" s="142" t="s"/>
      <x:c r="L17" s="142" t="s"/>
    </x:row>
    <x:row r="18" spans="1:19" s="466" customFormat="1" ht="55.8" customHeight="1" x14ac:dyDescent="0.55000000000000004">
      <x:c r="A18" s="487" t="s"/>
      <x:c r="B18" s="178" t="s"/>
      <x:c r="C18" s="184" t="s">
        <x:v>435</x:v>
      </x:c>
      <x:c r="D18" s="180" t="s">
        <x:v>453</x:v>
      </x:c>
      <x:c r="E18" s="142" t="s"/>
      <x:c r="F18" s="142" t="s"/>
      <x:c r="G18" s="144" t="s"/>
      <x:c r="H18" s="144" t="s"/>
      <x:c r="I18" s="144" t="s"/>
      <x:c r="J18" s="144" t="s"/>
      <x:c r="K18" s="142" t="s"/>
      <x:c r="L18" s="142" t="s"/>
    </x:row>
    <x:row r="19" spans="1:19" s="466" customFormat="1" ht="18.6" customHeight="1" x14ac:dyDescent="0.55000000000000004">
      <x:c r="A19" s="487" t="s"/>
      <x:c r="B19" s="178" t="s"/>
      <x:c r="C19" s="471" t="s"/>
      <x:c r="D19" s="180" t="s">
        <x:v>22</x:v>
      </x:c>
      <x:c r="E19" s="142" t="s"/>
      <x:c r="F19" s="142" t="s"/>
      <x:c r="G19" s="142" t="s"/>
      <x:c r="H19" s="142" t="s"/>
      <x:c r="I19" s="142" t="s"/>
      <x:c r="J19" s="142" t="s"/>
      <x:c r="K19" s="142" t="s"/>
      <x:c r="L19" s="142" t="s"/>
    </x:row>
    <x:row r="20" spans="1:19" s="466" customFormat="1" ht="69.6" customHeight="1" x14ac:dyDescent="0.55000000000000004">
      <x:c r="A20" s="488" t="s">
        <x:v>510</x:v>
      </x:c>
      <x:c r="B20" s="489" t="s">
        <x:v>521</x:v>
      </x:c>
      <x:c r="C20" s="490" t="s">
        <x:v>490</x:v>
      </x:c>
      <x:c r="D20" s="491" t="s"/>
      <x:c r="E20" s="485" t="s"/>
      <x:c r="F20" s="485" t="s"/>
      <x:c r="G20" s="485" t="s"/>
      <x:c r="H20" s="485" t="s"/>
      <x:c r="I20" s="485" t="s"/>
      <x:c r="J20" s="485" t="s"/>
      <x:c r="K20" s="485" t="s"/>
      <x:c r="L20" s="486" t="s"/>
      <x:c r="M20" s="479" t="s"/>
    </x:row>
    <x:row r="21" spans="1:19" s="466" customFormat="1" ht="37.2" customHeight="1" x14ac:dyDescent="0.55000000000000004">
      <x:c r="A21" s="487" t="s"/>
      <x:c r="B21" s="492" t="s"/>
      <x:c r="C21" s="493" t="s">
        <x:v>491</x:v>
      </x:c>
      <x:c r="D21" s="494" t="s">
        <x:v>453</x:v>
      </x:c>
      <x:c r="E21" s="495" t="s"/>
      <x:c r="F21" s="471" t="s"/>
      <x:c r="G21" s="495" t="s"/>
      <x:c r="H21" s="471" t="s"/>
      <x:c r="I21" s="495" t="s"/>
      <x:c r="J21" s="471" t="s"/>
      <x:c r="K21" s="495" t="s"/>
      <x:c r="L21" s="471" t="s"/>
    </x:row>
    <x:row r="22" spans="1:19" s="466" customFormat="1" ht="18.6" customHeight="1" x14ac:dyDescent="0.55000000000000004">
      <x:c r="A22" s="487" t="s"/>
      <x:c r="B22" s="492" t="s"/>
      <x:c r="C22" s="471" t="s"/>
      <x:c r="D22" s="496" t="s">
        <x:v>22</x:v>
      </x:c>
      <x:c r="E22" s="495" t="s"/>
      <x:c r="F22" s="471" t="s"/>
      <x:c r="G22" s="495" t="s"/>
      <x:c r="H22" s="471" t="s"/>
      <x:c r="I22" s="497" t="s"/>
      <x:c r="J22" s="471" t="s"/>
      <x:c r="K22" s="495" t="s"/>
      <x:c r="L22" s="471" t="s"/>
    </x:row>
    <x:row r="23" spans="1:19" s="466" customFormat="1" ht="74.4" customHeight="1" x14ac:dyDescent="0.55000000000000004">
      <x:c r="A23" s="487" t="s"/>
      <x:c r="B23" s="492" t="s"/>
      <x:c r="C23" s="493" t="s">
        <x:v>522</x:v>
      </x:c>
      <x:c r="D23" s="494" t="s">
        <x:v>453</x:v>
      </x:c>
      <x:c r="E23" s="495" t="s"/>
      <x:c r="F23" s="471" t="s"/>
      <x:c r="G23" s="495" t="s"/>
      <x:c r="H23" s="471" t="s"/>
      <x:c r="I23" s="495" t="s"/>
      <x:c r="J23" s="471" t="s"/>
      <x:c r="K23" s="495" t="s"/>
      <x:c r="L23" s="471" t="s"/>
    </x:row>
    <x:row r="24" spans="1:19" s="466" customFormat="1" ht="18.6" customHeight="1" x14ac:dyDescent="0.55000000000000004">
      <x:c r="A24" s="487" t="s"/>
      <x:c r="B24" s="492" t="s"/>
      <x:c r="C24" s="471" t="s"/>
      <x:c r="D24" s="496" t="s">
        <x:v>22</x:v>
      </x:c>
      <x:c r="E24" s="495" t="s"/>
      <x:c r="F24" s="471" t="s"/>
      <x:c r="G24" s="498" t="s"/>
      <x:c r="H24" s="471" t="s"/>
      <x:c r="I24" s="497" t="s"/>
      <x:c r="J24" s="471" t="s"/>
      <x:c r="K24" s="495" t="s"/>
      <x:c r="L24" s="471" t="s"/>
    </x:row>
    <x:row r="25" spans="1:19" s="466" customFormat="1" ht="74.4" customHeight="1" x14ac:dyDescent="0.55000000000000004">
      <x:c r="A25" s="487" t="s"/>
      <x:c r="B25" s="492" t="s"/>
      <x:c r="C25" s="493" t="s">
        <x:v>523</x:v>
      </x:c>
      <x:c r="D25" s="494" t="s">
        <x:v>453</x:v>
      </x:c>
      <x:c r="E25" s="495" t="s"/>
      <x:c r="F25" s="471" t="s"/>
      <x:c r="G25" s="495" t="s"/>
      <x:c r="H25" s="471" t="s"/>
      <x:c r="I25" s="495" t="s"/>
      <x:c r="J25" s="471" t="s"/>
      <x:c r="K25" s="495" t="s"/>
      <x:c r="L25" s="471" t="s"/>
    </x:row>
    <x:row r="26" spans="1:19" s="466" customFormat="1" ht="18.6" customHeight="1" x14ac:dyDescent="0.55000000000000004">
      <x:c r="A26" s="487" t="s"/>
      <x:c r="B26" s="492" t="s"/>
      <x:c r="C26" s="471" t="s"/>
      <x:c r="D26" s="496" t="s">
        <x:v>22</x:v>
      </x:c>
      <x:c r="E26" s="495" t="s"/>
      <x:c r="F26" s="471" t="s"/>
      <x:c r="G26" s="495" t="s"/>
      <x:c r="H26" s="471" t="s"/>
      <x:c r="I26" s="497" t="s"/>
      <x:c r="J26" s="471" t="s"/>
      <x:c r="K26" s="495" t="s"/>
      <x:c r="L26" s="471" t="s"/>
    </x:row>
    <x:row r="27" spans="1:19" s="466" customFormat="1" ht="111.6" customHeight="1" x14ac:dyDescent="0.55000000000000004">
      <x:c r="A27" s="499" t="s">
        <x:v>42</x:v>
      </x:c>
      <x:c r="B27" s="489" t="s">
        <x:v>524</x:v>
      </x:c>
      <x:c r="C27" s="493" t="s">
        <x:v>500</x:v>
      </x:c>
      <x:c r="D27" s="494" t="s">
        <x:v>453</x:v>
      </x:c>
      <x:c r="E27" s="500" t="s"/>
      <x:c r="F27" s="471" t="s"/>
      <x:c r="G27" s="497" t="s"/>
      <x:c r="H27" s="471" t="s"/>
      <x:c r="I27" s="497" t="s"/>
      <x:c r="J27" s="471" t="s"/>
      <x:c r="K27" s="495" t="s"/>
      <x:c r="L27" s="471" t="s"/>
      <x:c r="M27" s="185" t="s"/>
    </x:row>
    <x:row r="28" spans="1:19" s="466" customFormat="1" ht="18.6" customHeight="1" x14ac:dyDescent="0.55000000000000004">
      <x:c r="A28" s="471" t="s"/>
      <x:c r="B28" s="471" t="s"/>
      <x:c r="C28" s="471" t="s"/>
      <x:c r="D28" s="501" t="s">
        <x:v>22</x:v>
      </x:c>
      <x:c r="E28" s="500" t="s"/>
      <x:c r="F28" s="471" t="s"/>
      <x:c r="G28" s="497" t="s"/>
      <x:c r="H28" s="471" t="s"/>
      <x:c r="I28" s="497" t="s"/>
      <x:c r="J28" s="471" t="s"/>
      <x:c r="K28" s="495" t="s"/>
      <x:c r="L28" s="471" t="s"/>
      <x:c r="M28" s="185" t="s"/>
    </x:row>
    <x:row r="29" spans="1:19" s="466" customFormat="1" ht="55.8" customHeight="1" x14ac:dyDescent="0.55000000000000004">
      <x:c r="A29" s="502" t="s">
        <x:v>525</x:v>
      </x:c>
      <x:c r="B29" s="503" t="s">
        <x:v>526</x:v>
      </x:c>
      <x:c r="C29" s="504" t="s">
        <x:v>527</x:v>
      </x:c>
      <x:c r="D29" s="494" t="s">
        <x:v>83</x:v>
      </x:c>
      <x:c r="E29" s="495" t="s"/>
      <x:c r="F29" s="471" t="s"/>
      <x:c r="G29" s="495" t="s"/>
      <x:c r="H29" s="471" t="s"/>
      <x:c r="I29" s="495" t="s"/>
      <x:c r="J29" s="471" t="s"/>
      <x:c r="K29" s="505" t="s"/>
      <x:c r="L29" s="471" t="s"/>
    </x:row>
    <x:row r="30" spans="1:19" s="466" customFormat="1" ht="87" customHeight="1" x14ac:dyDescent="0.55000000000000004">
      <x:c r="A30" s="475" t="s">
        <x:v>528</x:v>
      </x:c>
      <x:c r="B30" s="489" t="s">
        <x:v>529</x:v>
      </x:c>
      <x:c r="C30" s="506" t="s">
        <x:v>530</x:v>
      </x:c>
      <x:c r="D30" s="471" t="s"/>
      <x:c r="E30" s="484" t="s"/>
      <x:c r="F30" s="484" t="s"/>
      <x:c r="G30" s="484" t="s"/>
      <x:c r="H30" s="485" t="s"/>
      <x:c r="I30" s="485" t="s"/>
      <x:c r="J30" s="485" t="s"/>
      <x:c r="K30" s="485" t="s"/>
      <x:c r="L30" s="486" t="s"/>
      <x:c r="M30" s="479" t="s"/>
    </x:row>
    <x:row r="31" spans="1:19" s="466" customFormat="1" ht="93" customHeight="1" x14ac:dyDescent="0.55000000000000004">
      <x:c r="A31" s="471" t="s"/>
      <x:c r="B31" s="471" t="s"/>
      <x:c r="C31" s="493" t="s">
        <x:v>508</x:v>
      </x:c>
      <x:c r="D31" s="507" t="s">
        <x:v>92</x:v>
      </x:c>
      <x:c r="E31" s="508" t="s"/>
      <x:c r="F31" s="508" t="s"/>
      <x:c r="G31" s="508" t="s"/>
      <x:c r="H31" s="508" t="s"/>
      <x:c r="I31" s="508" t="s"/>
      <x:c r="J31" s="508" t="s"/>
      <x:c r="K31" s="508" t="s"/>
      <x:c r="L31" s="508" t="s"/>
    </x:row>
    <x:row r="32" spans="1:19" s="466" customFormat="1" ht="18.6" customHeight="1" x14ac:dyDescent="0.55000000000000004">
      <x:c r="A32" s="471" t="s"/>
      <x:c r="B32" s="471" t="s"/>
      <x:c r="C32" s="471" t="s"/>
      <x:c r="D32" s="507" t="s">
        <x:v>22</x:v>
      </x:c>
      <x:c r="E32" s="508" t="s"/>
      <x:c r="F32" s="508" t="s"/>
      <x:c r="G32" s="508" t="s"/>
      <x:c r="H32" s="508" t="s"/>
      <x:c r="I32" s="508" t="s"/>
      <x:c r="J32" s="508" t="s"/>
      <x:c r="K32" s="508" t="s"/>
      <x:c r="L32" s="508" t="s"/>
    </x:row>
    <x:row r="33" spans="1:19" s="466" customFormat="1" ht="130.2" customHeight="1" x14ac:dyDescent="0.55000000000000004">
      <x:c r="A33" s="471" t="s"/>
      <x:c r="B33" s="471" t="s"/>
      <x:c r="C33" s="504" t="s">
        <x:v>531</x:v>
      </x:c>
      <x:c r="D33" s="507" t="s">
        <x:v>141</x:v>
      </x:c>
      <x:c r="E33" s="495" t="s"/>
      <x:c r="F33" s="471" t="s"/>
      <x:c r="G33" s="495" t="s"/>
      <x:c r="H33" s="471" t="s"/>
      <x:c r="I33" s="495" t="s"/>
      <x:c r="J33" s="471" t="s"/>
      <x:c r="K33" s="509" t="s"/>
      <x:c r="L33" s="471" t="s"/>
    </x:row>
    <x:row r="34" spans="1:19" s="466" customFormat="1" ht="37.2" customHeight="1" x14ac:dyDescent="0.55000000000000004">
      <x:c r="A34" s="475" t="s">
        <x:v>528</x:v>
      </x:c>
      <x:c r="B34" s="489" t="s">
        <x:v>532</x:v>
      </x:c>
      <x:c r="C34" s="504" t="s">
        <x:v>533</x:v>
      </x:c>
      <x:c r="D34" s="507" t="s">
        <x:v>141</x:v>
      </x:c>
      <x:c r="E34" s="495" t="s"/>
      <x:c r="F34" s="471" t="s"/>
      <x:c r="G34" s="495" t="s"/>
      <x:c r="H34" s="471" t="s"/>
      <x:c r="I34" s="495" t="s"/>
      <x:c r="J34" s="471" t="s"/>
      <x:c r="K34" s="509" t="s"/>
      <x:c r="L34" s="471" t="s"/>
    </x:row>
    <x:row r="35" spans="1:19" s="466" customFormat="1" ht="148.8" customHeight="1" x14ac:dyDescent="0.55000000000000004">
      <x:c r="A35" s="471" t="s"/>
      <x:c r="B35" s="471" t="s"/>
      <x:c r="C35" s="504" t="s">
        <x:v>534</x:v>
      </x:c>
      <x:c r="D35" s="507" t="s">
        <x:v>141</x:v>
      </x:c>
      <x:c r="E35" s="495" t="s"/>
      <x:c r="F35" s="471" t="s"/>
      <x:c r="G35" s="495" t="s"/>
      <x:c r="H35" s="471" t="s"/>
      <x:c r="I35" s="495" t="s"/>
      <x:c r="J35" s="471" t="s"/>
      <x:c r="K35" s="509" t="s"/>
      <x:c r="L35" s="471" t="s"/>
    </x:row>
  </x:sheetData>
  <x:customSheetViews>
    <x:customSheetView guid="{3181EFCC-64AD-4444-B924-37A8E2411B78}" state="hidden">
      <x:selection activeCell="S6" sqref="S6"/>
      <x:pageMargins left="0.7" right="0.7" top="0.75" bottom="0.75" header="0.3" footer="0.3"/>
    </x:customSheetView>
    <x:customSheetView guid="{F1E964C3-8775-4144-85E6-187232271130}" state="hidden">
      <x:selection activeCell="S6" sqref="S6"/>
      <x:pageMargins left="0.7" right="0.7" top="0.75" bottom="0.75" header="0.3" footer="0.3"/>
    </x:customSheetView>
    <x:customSheetView guid="{FED6E811-8ACD-4ED8-B757-F40DA5814923}" state="hidden">
      <x:selection activeCell="S6" sqref="S6"/>
      <x:pageMargins left="0.7" right="0.7" top="0.75" bottom="0.75" header="0.3" footer="0.3"/>
    </x:customSheetView>
  </x:customSheetView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38</vt:i4>
      </vt:variant>
    </vt:vector>
  </ap:HeadingPairs>
  <ap:TitlesOfParts>
    <vt:vector baseType="lpstr" size="44">
      <vt:lpstr>Financial Capital</vt:lpstr>
      <vt:lpstr>Manufacture Capital</vt:lpstr>
      <vt:lpstr>Social &amp; Relationship Capital</vt:lpstr>
      <vt:lpstr>Natural Capital</vt:lpstr>
      <vt:lpstr>Human Capital</vt:lpstr>
      <vt:lpstr>labor practice</vt:lpstr>
      <vt:lpstr>Financial Capital!Print_Area</vt:lpstr>
      <vt:lpstr>Financial Capital!Print_Titles</vt:lpstr>
      <vt:lpstr>Manufacture Capital!Print_Area</vt:lpstr>
      <vt:lpstr>Manufacture Capital!Print_Titles</vt:lpstr>
      <vt:lpstr>Social &amp; Relationship Capital!_ftn1</vt:lpstr>
      <vt:lpstr>Social &amp; Relationship Capital!_ftnref1</vt:lpstr>
      <vt:lpstr>Social &amp; Relationship Capital!Print_Area</vt:lpstr>
      <vt:lpstr>Social &amp; Relationship Capital!Print_Titles</vt:lpstr>
      <vt:lpstr>Natural Capital!_ftn10</vt:lpstr>
      <vt:lpstr>Natural Capital!_ftn11</vt:lpstr>
      <vt:lpstr>Natural Capital!_ftn12</vt:lpstr>
      <vt:lpstr>Natural Capital!_ftn2</vt:lpstr>
      <vt:lpstr>Natural Capital!_ftn3</vt:lpstr>
      <vt:lpstr>Natural Capital!_ftn4</vt:lpstr>
      <vt:lpstr>Natural Capital!_ftn5</vt:lpstr>
      <vt:lpstr>Natural Capital!_ftn6</vt:lpstr>
      <vt:lpstr>Natural Capital!_ftn7</vt:lpstr>
      <vt:lpstr>Natural Capital!_ftn8</vt:lpstr>
      <vt:lpstr>Natural Capital!_ftn9</vt:lpstr>
      <vt:lpstr>Natural Capital!_ftnref10</vt:lpstr>
      <vt:lpstr>Natural Capital!_ftnref11</vt:lpstr>
      <vt:lpstr>Natural Capital!_ftnref12</vt:lpstr>
      <vt:lpstr>Natural Capital!_ftnref2</vt:lpstr>
      <vt:lpstr>Natural Capital!_ftnref3</vt:lpstr>
      <vt:lpstr>Natural Capital!_ftnref4</vt:lpstr>
      <vt:lpstr>Natural Capital!_ftnref5</vt:lpstr>
      <vt:lpstr>Natural Capital!_ftnref6</vt:lpstr>
      <vt:lpstr>Natural Capital!_ftnref7</vt:lpstr>
      <vt:lpstr>Natural Capital!_ftnref8</vt:lpstr>
      <vt:lpstr>Natural Capital!_ftnref9</vt:lpstr>
      <vt:lpstr>Natural Capital!_Ref515453125</vt:lpstr>
      <vt:lpstr>Natural Capital!_Ref515453235</vt:lpstr>
      <vt:lpstr>Natural Capital!Print_Area</vt:lpstr>
      <vt:lpstr>Natural Capital!Print_Titles</vt:lpstr>
      <vt:lpstr>Human Capital!Print_Area</vt:lpstr>
      <vt:lpstr>Human Capital!Print_Titles</vt:lpstr>
      <vt:lpstr>labor practice!Print_Area</vt:lpstr>
      <vt:lpstr>labor practice!Print_Titles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ST6202</lastModifiedBy>
  <dcterms:created xsi:type="dcterms:W3CDTF">2006-09-16T00:00:00.0000000Z</dcterms:created>
  <dcterms:modified xsi:type="dcterms:W3CDTF">2020-01-27T04:42:05.2317021Z</dcterms:modified>
</coreProperties>
</file>