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365D199F-7316-4C1A-AF12-AAF1E9208A23}" xr6:coauthVersionLast="45" xr6:coauthVersionMax="45" xr10:uidLastSave="{00000000-0000-0000-0000-000000000000}"/>
  <bookViews>
    <workbookView xWindow="-108" yWindow="-108" windowWidth="23256" windowHeight="12576"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3181EFCC-64AD-4444-B924-37A8E2411B78}" mergeInterval="0" personalView="1" maximized="1" xWindow="-9" yWindow="-9" windowWidth="1938" windowHeight="1048"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1" l="1"/>
  <c r="J7" i="1"/>
  <c r="K7" i="1"/>
  <c r="L7" i="1"/>
  <c r="D16" i="1"/>
  <c r="E16" i="1"/>
  <c r="F16" i="1"/>
  <c r="G16" i="1"/>
  <c r="H22" i="4"/>
  <c r="H26" i="4"/>
  <c r="H30" i="4"/>
  <c r="H34" i="4"/>
  <c r="H44" i="4"/>
  <c r="H78" i="4"/>
  <c r="G83" i="4"/>
  <c r="H83" i="4"/>
  <c r="G85" i="4"/>
  <c r="H85" i="4"/>
  <c r="G87" i="4"/>
  <c r="H87" i="4"/>
  <c r="G134" i="4"/>
  <c r="H134" i="4"/>
  <c r="G139" i="4"/>
  <c r="H139" i="4"/>
  <c r="G144" i="4"/>
  <c r="H144" i="4"/>
  <c r="H165" i="4"/>
  <c r="H167" i="4"/>
  <c r="H169" i="4"/>
  <c r="H173" i="4"/>
  <c r="H15" i="1" l="1"/>
  <c r="H16" i="1" s="1"/>
  <c r="H164" i="4"/>
  <c r="H168" i="4" s="1"/>
  <c r="H166" i="4" l="1"/>
  <c r="H17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<sst xmlns="http://schemas.openxmlformats.org/spreadsheetml/2006/main" count="1095" uniqueCount="535">
  <si>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</si>
  <si>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</si>
  <si>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</si>
  <si>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</si>
  <si>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</si>
  <si>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</si>
  <si>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</si>
  <si>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</si>
  <si>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</si>
  <si>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</si>
  <si>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</si>
  <si>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</si>
  <si>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</si>
  <si>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</si>
  <si>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</si>
  <si>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</si>
  <si>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</si>
  <si>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</si>
  <si>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</si>
  <si>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</si>
  <si>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</si>
  <si>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</si>
  <si>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</si>
  <si>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</si>
  <si>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</si>
  <si>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</si>
  <si>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</si>
  <si>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</si>
  <si>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</si>
  <si>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</si>
  <si>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</si>
  <si>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</si>
  <si>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</si>
  <si>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</si>
  <si>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</si>
  <si>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</si>
  <si>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</si>
  <si>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</si>
  <si>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</si>
  <si>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</si>
  <si>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</si>
  <si>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</si>
  <si>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</si>
  <si>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</si>
  <si>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</si>
  <si>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</si>
  <si>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</si>
  <si>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</si>
  <si>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</si>
  <si>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</si>
  <si>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</si>
  <si>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</si>
  <si>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</si>
  <si>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</si>
  <si>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</si>
  <si>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</si>
  <si>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</si>
  <si>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</si>
  <si>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</si>
  <si>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</si>
  <si>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</si>
  <si>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</si>
  <si>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</si>
  <si>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</si>
  <si>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</si>
  <si>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</si>
  <si>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</si>
  <si>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</si>
  <si>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</si>
  <si>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</si>
  <si>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</si>
  <si>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</si>
  <si>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</si>
  <si>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</si>
  <si>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</si>
  <si>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</si>
  <si>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</si>
  <si>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</si>
  <si>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</si>
  <si>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</si>
  <si>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</si>
  <si>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</si>
  <si>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</si>
  <si>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</si>
  <si>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</si>
  <si>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</si>
  <si>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</si>
  <si>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</si>
  <si>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</si>
  <si>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</si>
  <si>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</si>
  <si>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</si>
  <si>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</si>
  <si>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</si>
  <si>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</si>
  <si>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</si>
  <si>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</si>
  <si>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</si>
  <si>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</si>
  <si>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</si>
  <si>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</si>
  <si>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</si>
  <si>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</si>
  <si>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</si>
  <si>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</si>
  <si>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</si>
  <si>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</si>
  <si>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</si>
  <si>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</si>
  <si>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</si>
  <si>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</si>
  <si>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</si>
  <si>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</si>
  <si>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</si>
  <si>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</si>
  <si>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</si>
  <si>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</si>
  <si>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</si>
  <si>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</si>
  <si>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</si>
  <si>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</si>
  <si>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</si>
  <si>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</si>
  <si>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</si>
  <si>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</si>
  <si>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</si>
  <si>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</si>
  <si>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</si>
  <si>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</si>
  <si>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</si>
  <si>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</si>
  <si>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</si>
  <si>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</si>
  <si>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</si>
  <si>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</si>
  <si>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</si>
  <si>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</si>
  <si>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</si>
  <si>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</si>
  <si>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</si>
  <si>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</si>
  <si>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</si>
  <si>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</si>
  <si>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</si>
  <si>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</si>
  <si>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</si>
  <si>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</si>
  <si>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</si>
  <si>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</si>
  <si>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</si>
  <si>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</si>
  <si>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</si>
  <si>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</si>
  <si>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</si>
  <si>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</si>
  <si>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</si>
  <si>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</si>
  <si>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</si>
  <si>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</si>
  <si>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</si>
  <si>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</si>
  <si>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</si>
  <si>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</si>
  <si>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</si>
  <si>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</si>
  <si>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</si>
  <si>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</si>
  <si>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</si>
  <si>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</si>
  <si>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</si>
  <si>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</si>
  <si>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</si>
  <si>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</si>
  <si>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</si>
  <si>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</si>
  <si>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</si>
  <si>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</si>
  <si>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</si>
  <si>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</si>
  <si>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</si>
  <si>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</si>
  <si>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</si>
  <si>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</si>
  <si>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</si>
  <si>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</si>
  <si>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</si>
  <si>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</si>
  <si>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</si>
  <si>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</si>
  <si>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</si>
  <si>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</si>
  <si>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</si>
  <si>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</si>
  <si>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</si>
  <si>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</si>
  <si>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</si>
  <si>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</si>
  <si>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</si>
  <si>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</si>
  <si>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</si>
  <si>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</si>
  <si>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</si>
  <si>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</si>
  <si>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</si>
  <si>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</si>
  <si>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</si>
  <si>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</si>
  <si>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</si>
  <si>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</si>
  <si>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</si>
  <si>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</si>
  <si>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</si>
  <si>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</si>
  <si>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</si>
  <si>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</si>
  <si>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</si>
  <si>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</si>
  <si>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</si>
  <si>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</si>
  <si>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</si>
  <si>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</si>
  <si>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</si>
  <si>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</si>
  <si>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</si>
  <si>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</si>
  <si>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</si>
  <si>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</si>
  <si>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</si>
  <si>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</si>
  <si>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</si>
  <si>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</si>
  <si>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</si>
  <si>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</si>
  <si>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</si>
  <si>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</si>
  <si>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</si>
  <si>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</si>
  <si>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</si>
  <si>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</si>
  <si>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</si>
  <si>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</si>
  <si>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</si>
  <si>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</si>
  <si>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</si>
  <si>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</si>
  <si>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</si>
  <si>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</si>
  <si>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</si>
  <si>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</si>
  <si>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</si>
  <si>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</si>
  <si>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</si>
  <si>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</si>
  <si>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</si>
  <si>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</si>
  <si>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</si>
  <si>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</si>
  <si>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</si>
  <si>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</si>
  <si>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</si>
  <si>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</si>
  <si>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</si>
  <si>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</si>
  <si>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</si>
  <si>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</si>
  <si>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</si>
  <si>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</si>
  <si>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</si>
  <si>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</si>
  <si>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</si>
  <si>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</si>
  <si>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</si>
  <si>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</si>
  <si>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</si>
  <si>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</si>
  <si>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</si>
  <si>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</si>
  <si>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</si>
  <si>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</si>
  <si>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</si>
  <si>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</si>
  <si>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</si>
  <si>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</si>
  <si>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</si>
  <si>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</si>
  <si>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</si>
  <si>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</si>
  <si>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</si>
  <si>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</si>
  <si>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</si>
  <si>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</si>
  <si>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</si>
  <si>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</si>
  <si>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</si>
  <si>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</si>
  <si>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</si>
  <si>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</si>
  <si>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</si>
  <si>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</si>
  <si>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</si>
  <si>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</si>
  <si>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</si>
  <si>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</si>
  <si>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</si>
  <si>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</si>
  <si>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</si>
  <si>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</si>
  <si>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</si>
  <si>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</si>
  <si>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</si>
  <si>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</si>
  <si>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</si>
  <si>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</si>
  <si>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</si>
  <si>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</si>
  <si>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</si>
  <si>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</si>
  <si>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</si>
  <si>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</si>
  <si>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</si>
  <si>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</si>
  <si>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</si>
  <si>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</si>
  <si>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</si>
  <si>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</si>
  <si>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</si>
  <si>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</si>
  <si>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</si>
  <si>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</si>
  <si>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</si>
  <si>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</si>
  <si>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</si>
  <si>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</si>
  <si>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</si>
  <si>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</si>
  <si>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</si>
  <si>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</si>
  <si>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</si>
  <si>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</si>
  <si>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</si>
  <si>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</si>
  <si>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</si>
  <si>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</si>
  <si>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</si>
  <si>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</si>
  <si>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</si>
  <si>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</si>
  <si>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</si>
  <si>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</si>
  <si>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</si>
  <si>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</si>
  <si>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</si>
  <si>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</si>
  <si>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</si>
  <si>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</si>
  <si>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</si>
  <si>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</si>
  <si>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</si>
  <si>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</si>
  <si>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</si>
  <si>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</si>
  <si>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</si>
  <si>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</si>
  <si>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</si>
  <si>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</si>
  <si>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</si>
  <si>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</si>
  <si>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</si>
  <si>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</si>
  <si>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</si>
  <si>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</si>
  <si>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</si>
  <si>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</si>
  <si>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</si>
  <si>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</si>
  <si>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</si>
  <si>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</si>
  <si>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</si>
  <si>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</si>
  <si>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</si>
  <si>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</si>
  <si>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</si>
  <si>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</si>
  <si>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</si>
  <si>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</si>
  <si>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</si>
  <si>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</si>
  <si>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</si>
  <si>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</si>
  <si>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</si>
  <si>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</si>
  <si>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</si>
  <si>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</si>
  <si>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</si>
  <si>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</si>
  <si>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</si>
  <si>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</si>
  <si>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</si>
  <si>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</si>
  <si>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</si>
  <si>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</si>
  <si>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</si>
  <si>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</si>
  <si>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</si>
  <si>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</si>
  <si>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</si>
  <si>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</si>
  <si>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</si>
  <si>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</si>
  <si>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</si>
  <si>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</si>
  <si>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</si>
  <si>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</si>
  <si>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</si>
  <si>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</si>
  <si>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</si>
  <si>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htyh</t>
  </si>
  <si>
    <t>hyth</t>
  </si>
  <si>
    <t>hyt</t>
  </si>
  <si>
    <t>hth</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</si>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</sst>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0"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1">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5" fillId="0" borderId="0" applyFont="0" applyFill="0" applyBorder="0" applyAlignment="0" applyProtection="0"/>
  </cellStyleXfs>
  <cellXfs count="309">
    <xf numFmtId="0" fontId="0" fillId="0" borderId="0" xfId="0"/>
    <xf numFmtId="0" fontId="5" fillId="5" borderId="15" xfId="0" applyNumberFormat="1" applyFont="1" applyFill="1" applyBorder="1" applyAlignment="1" applyProtection="1">
      <alignment horizontal="right" vertical="center" wrapText="1"/>
    </xf>
    <xf numFmtId="0" fontId="6" fillId="14" borderId="9" xfId="0" applyNumberFormat="1" applyFont="1" applyFill="1" applyBorder="1" applyAlignment="1" applyProtection="1">
      <alignment horizontal="right" vertical="center" wrapText="1"/>
    </xf>
    <xf numFmtId="0" fontId="6" fillId="14" borderId="15" xfId="0" applyNumberFormat="1" applyFont="1" applyFill="1" applyBorder="1" applyAlignment="1" applyProtection="1">
      <alignment horizontal="right" vertical="center" wrapText="1"/>
    </xf>
    <xf numFmtId="3" fontId="5" fillId="5" borderId="9" xfId="0" applyNumberFormat="1" applyFont="1" applyFill="1" applyBorder="1" applyAlignment="1" applyProtection="1">
      <alignment horizontal="right" vertical="center" wrapText="1"/>
    </xf>
    <xf numFmtId="3" fontId="5" fillId="0" borderId="9" xfId="0" applyNumberFormat="1" applyFont="1" applyFill="1" applyBorder="1" applyAlignment="1" applyProtection="1">
      <alignment horizontal="right" vertical="center" wrapText="1"/>
    </xf>
    <xf numFmtId="3" fontId="5" fillId="20" borderId="15" xfId="0" applyNumberFormat="1" applyFont="1" applyFill="1" applyBorder="1" applyAlignment="1" applyProtection="1">
      <alignment horizontal="right" vertical="center" wrapText="1"/>
    </xf>
    <xf numFmtId="0" fontId="5" fillId="5"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right" vertical="center" wrapText="1"/>
    </xf>
    <xf numFmtId="4" fontId="5" fillId="5" borderId="9" xfId="0" applyNumberFormat="1" applyFont="1" applyFill="1" applyBorder="1" applyAlignment="1" applyProtection="1">
      <alignment horizontal="right" vertical="center" wrapText="1"/>
    </xf>
    <xf numFmtId="4" fontId="5" fillId="0" borderId="9" xfId="0" applyNumberFormat="1" applyFont="1" applyFill="1" applyBorder="1" applyAlignment="1" applyProtection="1">
      <alignment horizontal="right" vertical="center" wrapText="1"/>
    </xf>
    <xf numFmtId="4" fontId="5" fillId="20" borderId="15" xfId="0" applyNumberFormat="1" applyFont="1" applyFill="1" applyBorder="1" applyAlignment="1" applyProtection="1">
      <alignment horizontal="right" vertical="center" wrapText="1"/>
    </xf>
    <xf numFmtId="0" fontId="6" fillId="20" borderId="15" xfId="0" applyNumberFormat="1" applyFont="1" applyFill="1" applyBorder="1" applyAlignment="1" applyProtection="1">
      <alignment horizontal="right" vertical="center" wrapText="1"/>
    </xf>
    <xf numFmtId="3" fontId="6" fillId="20" borderId="15" xfId="0" applyNumberFormat="1" applyFont="1" applyFill="1" applyBorder="1" applyAlignment="1" applyProtection="1">
      <alignment horizontal="right" vertical="center" wrapText="1"/>
    </xf>
    <xf numFmtId="43" fontId="6" fillId="5" borderId="9" xfId="0" applyNumberFormat="1" applyFont="1" applyFill="1" applyBorder="1" applyAlignment="1" applyProtection="1">
      <alignment horizontal="right" vertical="center" wrapText="1"/>
    </xf>
    <xf numFmtId="43" fontId="6" fillId="5" borderId="15" xfId="0" applyNumberFormat="1" applyFont="1" applyFill="1" applyBorder="1" applyAlignment="1" applyProtection="1">
      <alignment horizontal="right" vertical="center" wrapText="1"/>
    </xf>
    <xf numFmtId="43" fontId="6" fillId="0" borderId="9" xfId="0" applyNumberFormat="1" applyFont="1" applyFill="1" applyBorder="1" applyAlignment="1" applyProtection="1">
      <alignment horizontal="right" vertical="center" wrapText="1"/>
    </xf>
    <xf numFmtId="43" fontId="6" fillId="0"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5" fillId="14" borderId="9" xfId="0" applyNumberFormat="1" applyFont="1" applyFill="1" applyBorder="1" applyAlignment="1" applyProtection="1">
      <alignment horizontal="right" vertical="center" wrapText="1"/>
    </xf>
    <xf numFmtId="0" fontId="5" fillId="14" borderId="15" xfId="0" applyNumberFormat="1" applyFont="1" applyFill="1" applyBorder="1" applyAlignment="1" applyProtection="1">
      <alignment horizontal="right" vertical="center" wrapText="1"/>
    </xf>
    <xf numFmtId="0" fontId="6" fillId="14" borderId="8" xfId="0" applyNumberFormat="1" applyFont="1" applyFill="1" applyBorder="1" applyAlignment="1" applyProtection="1">
      <alignment horizontal="center" vertical="center" wrapText="1"/>
    </xf>
    <xf numFmtId="0" fontId="6" fillId="14" borderId="1"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vertical="center" wrapText="1"/>
    </xf>
    <xf numFmtId="43" fontId="5" fillId="14" borderId="9" xfId="0" applyNumberFormat="1" applyFont="1" applyFill="1" applyBorder="1" applyAlignment="1" applyProtection="1">
      <alignment horizontal="right" vertical="center" wrapText="1"/>
    </xf>
    <xf numFmtId="43" fontId="5" fillId="14" borderId="15" xfId="0" applyNumberFormat="1" applyFont="1" applyFill="1" applyBorder="1" applyAlignment="1" applyProtection="1">
      <alignment horizontal="right" vertical="center" wrapText="1"/>
    </xf>
    <xf numFmtId="0" fontId="6" fillId="5" borderId="9" xfId="0" applyNumberFormat="1" applyFont="1" applyFill="1" applyBorder="1" applyAlignment="1" applyProtection="1">
      <alignment horizontal="right" vertical="center" wrapText="1"/>
    </xf>
    <xf numFmtId="0" fontId="6" fillId="5" borderId="15" xfId="0" applyNumberFormat="1" applyFont="1" applyFill="1" applyBorder="1" applyAlignment="1" applyProtection="1">
      <alignment horizontal="right" vertical="center" wrapText="1"/>
    </xf>
    <xf numFmtId="0" fontId="7" fillId="3" borderId="3" xfId="0" applyNumberFormat="1" applyFont="1" applyFill="1" applyBorder="1" applyAlignment="1" applyProtection="1">
      <alignment horizontal="center" vertical="center" wrapText="1"/>
    </xf>
    <xf numFmtId="0" fontId="7" fillId="3" borderId="2" xfId="0" applyNumberFormat="1" applyFont="1" applyFill="1" applyBorder="1" applyAlignment="1" applyProtection="1">
      <alignment horizontal="center" vertical="center" wrapText="1"/>
    </xf>
    <xf numFmtId="3" fontId="6" fillId="5" borderId="9" xfId="0" applyNumberFormat="1" applyFont="1" applyFill="1" applyBorder="1" applyAlignment="1" applyProtection="1">
      <alignment horizontal="right" vertical="center" wrapText="1"/>
    </xf>
    <xf numFmtId="3" fontId="6" fillId="5" borderId="15" xfId="0" applyNumberFormat="1" applyFont="1" applyFill="1" applyBorder="1" applyAlignment="1" applyProtection="1">
      <alignment horizontal="right" vertical="center" wrapText="1"/>
    </xf>
    <xf numFmtId="3" fontId="6" fillId="0" borderId="9" xfId="0" applyNumberFormat="1" applyFont="1" applyFill="1" applyBorder="1" applyAlignment="1" applyProtection="1">
      <alignment horizontal="right" vertical="center" wrapText="1"/>
    </xf>
    <xf numFmtId="3" fontId="6" fillId="0" borderId="15"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left" vertical="center" wrapText="1"/>
    </xf>
    <xf numFmtId="0" fontId="6" fillId="0" borderId="1" xfId="0" applyNumberFormat="1" applyFont="1" applyFill="1" applyBorder="1" applyAlignment="1" applyProtection="1">
      <alignment horizontal="left" vertical="center" wrapText="1"/>
    </xf>
    <xf numFmtId="0" fontId="7" fillId="3" borderId="12" xfId="0" applyNumberFormat="1" applyFont="1" applyFill="1" applyBorder="1" applyAlignment="1" applyProtection="1">
      <alignment horizontal="center" vertical="center"/>
    </xf>
    <xf numFmtId="0" fontId="3" fillId="7" borderId="13" xfId="0" applyNumberFormat="1" applyFont="1" applyFill="1" applyBorder="1" applyAlignment="1" applyProtection="1">
      <alignment vertical="center" wrapText="1"/>
    </xf>
    <xf numFmtId="0" fontId="2" fillId="7" borderId="0" xfId="0" applyNumberFormat="1" applyFont="1" applyFill="1" applyAlignment="1" applyProtection="1">
      <alignment vertical="center" wrapText="1"/>
    </xf>
    <xf numFmtId="0" fontId="1" fillId="7" borderId="0" xfId="0" applyNumberFormat="1" applyFont="1" applyFill="1" applyAlignment="1" applyProtection="1">
      <alignment vertical="center" wrapText="1"/>
    </xf>
    <xf numFmtId="0" fontId="6" fillId="0" borderId="9" xfId="0" applyNumberFormat="1" applyFont="1" applyFill="1" applyBorder="1" applyAlignment="1" applyProtection="1">
      <alignment horizontal="right" vertical="center" wrapText="1"/>
    </xf>
    <xf numFmtId="0" fontId="6" fillId="0" borderId="15" xfId="0" applyNumberFormat="1" applyFont="1" applyFill="1" applyBorder="1" applyAlignment="1" applyProtection="1">
      <alignment horizontal="right" vertical="center" wrapText="1"/>
    </xf>
    <xf numFmtId="0" fontId="8" fillId="11" borderId="10" xfId="0" applyNumberFormat="1" applyFont="1" applyFill="1" applyBorder="1" applyAlignment="1" applyProtection="1">
      <alignment vertical="center" wrapText="1"/>
    </xf>
    <xf numFmtId="0" fontId="8" fillId="11" borderId="13" xfId="0" applyNumberFormat="1" applyFont="1" applyFill="1" applyBorder="1" applyAlignment="1" applyProtection="1">
      <alignment vertical="center" wrapText="1"/>
    </xf>
    <xf numFmtId="0" fontId="8" fillId="11" borderId="14" xfId="0" applyNumberFormat="1" applyFont="1" applyFill="1" applyBorder="1" applyAlignment="1" applyProtection="1">
      <alignment vertical="center" wrapText="1"/>
    </xf>
    <xf numFmtId="0" fontId="8" fillId="11" borderId="4" xfId="0" applyNumberFormat="1" applyFont="1" applyFill="1" applyBorder="1" applyAlignment="1" applyProtection="1">
      <alignment vertical="center" wrapText="1"/>
    </xf>
    <xf numFmtId="0" fontId="8" fillId="11" borderId="3" xfId="0" applyNumberFormat="1" applyFont="1" applyFill="1" applyBorder="1" applyAlignment="1" applyProtection="1">
      <alignment vertical="center" wrapText="1"/>
    </xf>
    <xf numFmtId="0" fontId="8" fillId="11" borderId="2" xfId="0" applyNumberFormat="1" applyFont="1" applyFill="1" applyBorder="1" applyAlignment="1" applyProtection="1">
      <alignment vertical="center" wrapText="1"/>
    </xf>
    <xf numFmtId="0" fontId="8" fillId="11" borderId="9" xfId="0" applyNumberFormat="1" applyFont="1" applyFill="1" applyBorder="1" applyAlignment="1" applyProtection="1">
      <alignment vertical="center" wrapText="1"/>
    </xf>
    <xf numFmtId="0" fontId="8" fillId="11" borderId="11" xfId="0" applyNumberFormat="1" applyFont="1" applyFill="1" applyBorder="1" applyAlignment="1" applyProtection="1">
      <alignment vertical="center" wrapText="1"/>
    </xf>
    <xf numFmtId="0" fontId="8" fillId="11" borderId="15" xfId="0" applyNumberFormat="1" applyFont="1" applyFill="1" applyBorder="1" applyAlignment="1" applyProtection="1">
      <alignment vertical="center" wrapText="1"/>
    </xf>
    <xf numFmtId="0" fontId="1" fillId="10" borderId="10"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2" fillId="10" borderId="6"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5"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2" xfId="0" applyNumberFormat="1" applyFont="1" applyFill="1" applyBorder="1" applyAlignment="1" applyProtection="1">
      <alignment vertical="center"/>
    </xf>
    <xf numFmtId="0" fontId="5" fillId="0" borderId="9"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xf>
    <xf numFmtId="0" fontId="6" fillId="0" borderId="1" xfId="0" applyNumberFormat="1" applyFont="1" applyFill="1" applyBorder="1" applyAlignment="1" applyProtection="1">
      <alignment vertical="center"/>
    </xf>
    <xf numFmtId="0" fontId="6" fillId="0" borderId="9" xfId="0" applyNumberFormat="1" applyFont="1" applyFill="1" applyBorder="1" applyAlignment="1" applyProtection="1">
      <alignment vertical="center" wrapText="1"/>
    </xf>
    <xf numFmtId="0" fontId="6" fillId="0" borderId="11" xfId="0" applyNumberFormat="1" applyFont="1" applyFill="1" applyBorder="1" applyAlignment="1" applyProtection="1">
      <alignment vertical="center" wrapText="1"/>
    </xf>
    <xf numFmtId="0" fontId="6" fillId="0"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vertical="center" wrapText="1"/>
    </xf>
    <xf numFmtId="0" fontId="6" fillId="0" borderId="1" xfId="0" applyNumberFormat="1" applyFont="1" applyFill="1" applyBorder="1" applyAlignment="1" applyProtection="1">
      <alignment vertical="center" wrapText="1"/>
    </xf>
    <xf numFmtId="0" fontId="8" fillId="9" borderId="9" xfId="0" applyNumberFormat="1" applyFont="1" applyFill="1" applyBorder="1" applyAlignment="1" applyProtection="1">
      <alignment vertical="center"/>
    </xf>
    <xf numFmtId="0" fontId="8" fillId="9" borderId="11" xfId="0" applyNumberFormat="1" applyFont="1" applyFill="1" applyBorder="1" applyAlignment="1" applyProtection="1">
      <alignment vertical="center"/>
    </xf>
    <xf numFmtId="0" fontId="8" fillId="9" borderId="15" xfId="0" applyNumberFormat="1" applyFont="1" applyFill="1" applyBorder="1" applyAlignment="1" applyProtection="1">
      <alignment vertical="center"/>
    </xf>
    <xf numFmtId="0" fontId="6" fillId="0" borderId="8" xfId="0" applyNumberFormat="1" applyFont="1" applyFill="1" applyBorder="1" applyAlignment="1" applyProtection="1">
      <alignment horizontal="left" vertical="center" wrapText="1" indent="1"/>
    </xf>
    <xf numFmtId="0" fontId="6" fillId="0" borderId="1" xfId="0" applyNumberFormat="1" applyFont="1" applyFill="1" applyBorder="1" applyAlignment="1" applyProtection="1">
      <alignment horizontal="left" vertical="center" wrapText="1" indent="1"/>
    </xf>
    <xf numFmtId="0" fontId="8" fillId="9" borderId="9" xfId="0" applyNumberFormat="1" applyFont="1" applyFill="1" applyBorder="1" applyAlignment="1" applyProtection="1">
      <alignment vertical="center" wrapText="1"/>
    </xf>
    <xf numFmtId="0" fontId="8" fillId="9" borderId="11" xfId="0" applyNumberFormat="1" applyFont="1" applyFill="1" applyBorder="1" applyAlignment="1" applyProtection="1">
      <alignment vertical="center" wrapText="1"/>
    </xf>
    <xf numFmtId="0" fontId="8" fillId="9" borderId="15"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5"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wrapText="1"/>
    </xf>
    <xf numFmtId="0" fontId="1" fillId="6" borderId="10"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2" fillId="6" borderId="6"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5"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2" xfId="0" applyNumberFormat="1" applyFont="1" applyFill="1" applyBorder="1" applyAlignment="1" applyProtection="1">
      <alignment vertical="center"/>
    </xf>
    <xf numFmtId="0" fontId="8" fillId="4" borderId="9" xfId="0" applyNumberFormat="1" applyFont="1" applyFill="1" applyBorder="1" applyAlignment="1" applyProtection="1">
      <alignment vertical="center" wrapText="1"/>
    </xf>
    <xf numFmtId="0" fontId="8" fillId="4" borderId="11" xfId="0" applyNumberFormat="1" applyFont="1" applyFill="1" applyBorder="1" applyAlignment="1" applyProtection="1">
      <alignment vertical="center" wrapText="1"/>
    </xf>
    <xf numFmtId="0" fontId="8" fillId="4" borderId="15"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0" fontId="7" fillId="3" borderId="8" xfId="0" applyNumberFormat="1" applyFont="1" applyFill="1" applyBorder="1" applyAlignment="1" applyProtection="1">
      <alignment horizontal="center" vertical="center"/>
    </xf>
    <xf numFmtId="0" fontId="7" fillId="3" borderId="1" xfId="0" applyNumberFormat="1" applyFont="1" applyFill="1" applyBorder="1" applyAlignment="1" applyProtection="1">
      <alignment horizontal="center" vertical="center"/>
    </xf>
    <xf numFmtId="0" fontId="7" fillId="3" borderId="8" xfId="0" applyNumberFormat="1" applyFont="1" applyFill="1" applyBorder="1" applyAlignment="1" applyProtection="1">
      <alignment horizontal="center" vertical="center" wrapText="1"/>
    </xf>
    <xf numFmtId="0" fontId="7" fillId="3" borderId="1" xfId="0" applyNumberFormat="1" applyFont="1" applyFill="1" applyBorder="1" applyAlignment="1" applyProtection="1">
      <alignment horizontal="center" vertical="center" wrapText="1"/>
    </xf>
    <xf numFmtId="0" fontId="1" fillId="2" borderId="10"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2" fillId="2" borderId="6"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5"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2" xfId="0" applyNumberFormat="1" applyFont="1" applyFill="1" applyBorder="1" applyAlignment="1" applyProtection="1">
      <alignment vertical="center" wrapText="1"/>
    </xf>
    <xf numFmtId="0" fontId="7" fillId="3" borderId="9" xfId="0" applyNumberFormat="1" applyFont="1" applyFill="1" applyBorder="1" applyAlignment="1" applyProtection="1">
      <alignment horizontal="center" vertical="center" wrapText="1"/>
    </xf>
    <xf numFmtId="0" fontId="7" fillId="3" borderId="11" xfId="0" applyNumberFormat="1" applyFont="1" applyFill="1" applyBorder="1" applyAlignment="1" applyProtection="1">
      <alignment horizontal="center" vertical="center" wrapText="1"/>
    </xf>
    <xf numFmtId="0" fontId="7" fillId="3" borderId="15" xfId="0" applyNumberFormat="1" applyFont="1" applyFill="1" applyBorder="1" applyAlignment="1" applyProtection="1">
      <alignment horizontal="center" vertical="center" wrapText="1"/>
    </xf>
    <xf numFmtId="0" fontId="8" fillId="4" borderId="9"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xf>
    <xf numFmtId="0" fontId="8" fillId="4" borderId="15" xfId="0" applyNumberFormat="1" applyFont="1" applyFill="1" applyBorder="1" applyAlignment="1" applyProtection="1">
      <alignment vertical="center"/>
    </xf>
    <xf numFmtId="0" fontId="6" fillId="0" borderId="8" xfId="0" applyNumberFormat="1" applyFont="1" applyFill="1" applyBorder="1" applyAlignment="1" applyProtection="1">
      <alignment horizontal="center" vertical="center"/>
    </xf>
    <xf numFmtId="0" fontId="6" fillId="0" borderId="12"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xf>
    <xf numFmtId="0" fontId="6" fillId="0" borderId="12" xfId="0" applyNumberFormat="1" applyFont="1" applyFill="1" applyBorder="1" applyAlignment="1" applyProtection="1">
      <alignment vertical="center" wrapText="1"/>
    </xf>
    <xf numFmtId="3" fontId="6" fillId="0" borderId="9" xfId="0" applyNumberFormat="1" applyFont="1" applyFill="1" applyBorder="1" applyAlignment="1" applyProtection="1">
      <alignment horizontal="right" vertical="center" wrapText="1"/>
    </xf>
    <xf numFmtId="0" fontId="6" fillId="0" borderId="9"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vertical="center" wrapText="1"/>
    </xf>
    <xf numFmtId="0" fontId="6" fillId="0" borderId="1" xfId="0" applyNumberFormat="1" applyFont="1" applyFill="1" applyBorder="1" applyAlignment="1" applyProtection="1">
      <alignment vertical="center" wrapText="1"/>
    </xf>
    <xf numFmtId="0" fontId="6" fillId="0" borderId="8" xfId="0" applyNumberFormat="1" applyFont="1" applyFill="1" applyBorder="1" applyAlignment="1" applyProtection="1">
      <alignment horizontal="left" vertical="center" wrapText="1" indent="1"/>
    </xf>
    <xf numFmtId="0" fontId="6" fillId="0" borderId="8"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8" xfId="0" applyNumberFormat="1" applyFont="1" applyFill="1" applyBorder="1" applyAlignment="1" applyProtection="1">
      <alignment horizontal="center" vertical="center"/>
    </xf>
    <xf numFmtId="0" fontId="5" fillId="0" borderId="10" xfId="0" applyFont="1" applyFill="1" applyBorder="1" applyAlignment="1">
      <alignment horizontal="right" vertical="center" wrapText="1"/>
    </xf>
    <xf numFmtId="0" fontId="6" fillId="0" borderId="10" xfId="0" applyFont="1" applyFill="1" applyBorder="1" applyAlignment="1">
      <alignment horizontal="right" vertical="center" wrapText="1"/>
    </xf>
    <xf numFmtId="187" fontId="6" fillId="0" borderId="10" xfId="1" applyNumberFormat="1" applyFont="1" applyFill="1" applyBorder="1" applyAlignment="1">
      <alignment horizontal="right" vertical="center" wrapText="1"/>
    </xf>
    <xf numFmtId="4" fontId="6" fillId="0" borderId="10" xfId="0" applyNumberFormat="1" applyFont="1" applyFill="1" applyBorder="1" applyAlignment="1">
      <alignment horizontal="right" vertical="center" wrapText="1"/>
    </xf>
    <xf numFmtId="43" fontId="5" fillId="0" borderId="10" xfId="1" applyFont="1" applyFill="1" applyBorder="1" applyAlignment="1">
      <alignment horizontal="right" vertical="center" wrapText="1"/>
    </xf>
    <xf numFmtId="0" fontId="6" fillId="0" borderId="10" xfId="0" applyFont="1" applyFill="1" applyBorder="1" applyAlignment="1">
      <alignment horizontal="center" vertical="center" wrapText="1"/>
    </xf>
    <xf numFmtId="3" fontId="6" fillId="0" borderId="10" xfId="0" applyNumberFormat="1" applyFont="1" applyFill="1" applyBorder="1" applyAlignment="1">
      <alignment horizontal="right" vertical="center" wrapText="1"/>
    </xf>
    <xf numFmtId="3" fontId="6" fillId="0" borderId="7" xfId="0" applyNumberFormat="1" applyFont="1" applyFill="1" applyBorder="1"/>
    <xf numFmtId="0" fontId="21" fillId="0" borderId="17" xfId="0" applyFont="1" applyFill="1" applyBorder="1" applyAlignment="1">
      <alignment horizontal="right" vertical="center" wrapText="1"/>
    </xf>
    <xf numFmtId="3" fontId="21" fillId="0" borderId="17" xfId="0" applyNumberFormat="1" applyFont="1" applyFill="1" applyBorder="1" applyAlignment="1">
      <alignment horizontal="right" vertical="center" wrapText="1"/>
    </xf>
    <xf numFmtId="190" fontId="21" fillId="0" borderId="17" xfId="1" applyNumberFormat="1" applyFont="1" applyFill="1" applyBorder="1" applyAlignment="1">
      <alignment horizontal="right" vertical="center" wrapText="1"/>
    </xf>
    <xf numFmtId="0" fontId="22" fillId="0" borderId="22" xfId="0" applyFont="1" applyFill="1" applyBorder="1" applyAlignment="1">
      <alignment horizontal="center" vertical="center" wrapText="1"/>
    </xf>
    <xf numFmtId="43" fontId="20" fillId="0" borderId="10" xfId="0" applyNumberFormat="1" applyFont="1" applyFill="1" applyBorder="1" applyAlignment="1">
      <alignment horizontal="right" vertical="center" wrapText="1"/>
    </xf>
    <xf numFmtId="189" fontId="27" fillId="0" borderId="10" xfId="0" applyNumberFormat="1" applyFont="1" applyFill="1" applyBorder="1" applyAlignment="1">
      <alignment horizontal="right" vertical="center" wrapText="1"/>
    </xf>
    <xf numFmtId="0" fontId="6" fillId="0" borderId="10" xfId="0" applyNumberFormat="1" applyFont="1" applyFill="1" applyBorder="1" applyAlignment="1" applyProtection="1">
      <alignment vertical="center"/>
    </xf>
    <xf numFmtId="0" fontId="6" fillId="0" borderId="10" xfId="0" applyNumberFormat="1" applyFont="1" applyFill="1" applyBorder="1" applyAlignment="1" applyProtection="1">
      <alignment vertical="center" wrapText="1"/>
    </xf>
    <xf numFmtId="3" fontId="5" fillId="0" borderId="10" xfId="0" applyNumberFormat="1" applyFont="1" applyFill="1" applyBorder="1" applyAlignment="1" applyProtection="1">
      <alignment horizontal="right" vertical="center" wrapText="1"/>
    </xf>
    <xf numFmtId="0" fontId="6" fillId="0" borderId="9" xfId="0" applyNumberFormat="1" applyFont="1" applyFill="1" applyBorder="1" applyAlignment="1" applyProtection="1">
      <alignment horizontal="center" vertical="center" wrapText="1"/>
    </xf>
    <xf numFmtId="3" fontId="6"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right" vertical="center" wrapText="1"/>
    </xf>
    <xf numFmtId="43" fontId="6" fillId="0" borderId="10" xfId="0" applyNumberFormat="1" applyFont="1" applyFill="1" applyBorder="1" applyAlignment="1" applyProtection="1">
      <alignment horizontal="right" vertical="center" wrapText="1"/>
    </xf>
    <xf numFmtId="0" fontId="4" fillId="0" borderId="8"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3" fontId="14" fillId="0" borderId="10"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right" vertical="center" wrapText="1"/>
    </xf>
    <xf numFmtId="0" fontId="14" fillId="0" borderId="10" xfId="0" applyNumberFormat="1" applyFont="1" applyFill="1" applyBorder="1" applyAlignment="1" applyProtection="1">
      <alignment horizontal="right" vertical="center" wrapText="1"/>
    </xf>
    <xf numFmtId="0" fontId="6" fillId="0" borderId="10" xfId="0" applyNumberFormat="1" applyFont="1" applyFill="1" applyBorder="1" applyAlignment="1" applyProtection="1">
      <alignment horizontal="left" vertical="center" wrapText="1" indent="1"/>
    </xf>
    <xf numFmtId="0" fontId="6" fillId="0" borderId="8"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6" fillId="0" borderId="9" xfId="0" applyNumberFormat="1" applyFont="1" applyFill="1" applyBorder="1" applyAlignment="1" applyProtection="1">
      <alignment horizontal="right" vertical="center"/>
    </xf>
    <xf numFmtId="0" fontId="6" fillId="0" borderId="9" xfId="0" applyNumberFormat="1" applyFont="1" applyFill="1" applyBorder="1" applyAlignment="1" applyProtection="1">
      <alignment horizontal="right" vertical="center" wrapText="1"/>
    </xf>
    <xf numFmtId="0" fontId="6" fillId="0" borderId="10" xfId="0" applyNumberFormat="1" applyFont="1" applyFill="1" applyBorder="1" applyAlignment="1" applyProtection="1">
      <alignment horizontal="right" vertical="center"/>
    </xf>
    <xf numFmtId="2" fontId="6" fillId="0"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3"/>
    </xf>
    <xf numFmtId="4" fontId="5" fillId="0" borderId="10" xfId="0" applyNumberFormat="1" applyFont="1" applyFill="1" applyBorder="1" applyAlignment="1" applyProtection="1">
      <alignment horizontal="right" vertical="center" wrapText="1"/>
    </xf>
    <xf numFmtId="0" fontId="6" fillId="0" borderId="6" xfId="0" applyNumberFormat="1" applyFont="1" applyFill="1" applyBorder="1" applyAlignment="1" applyProtection="1">
      <alignment vertical="center" wrapText="1"/>
    </xf>
    <xf numFmtId="0" fontId="6" fillId="0" borderId="4" xfId="0" applyNumberFormat="1" applyFont="1" applyFill="1" applyBorder="1" applyAlignment="1" applyProtection="1">
      <alignment vertical="center" wrapText="1"/>
    </xf>
    <xf numFmtId="0" fontId="10" fillId="0" borderId="7" xfId="0" applyNumberFormat="1" applyFont="1" applyFill="1" applyBorder="1" applyAlignment="1" applyProtection="1">
      <alignment vertical="top"/>
    </xf>
    <xf numFmtId="0" fontId="5" fillId="0" borderId="10" xfId="0" applyNumberFormat="1" applyFont="1" applyFill="1" applyBorder="1" applyAlignment="1" applyProtection="1">
      <alignment horizontal="left" vertical="center" wrapText="1" indent="2"/>
    </xf>
    <xf numFmtId="0" fontId="14" fillId="0" borderId="9" xfId="0" applyNumberFormat="1" applyFont="1" applyFill="1" applyBorder="1" applyAlignment="1" applyProtection="1">
      <alignment horizontal="right" vertical="center" wrapText="1"/>
    </xf>
    <xf numFmtId="0" fontId="6" fillId="0" borderId="8" xfId="0" applyNumberFormat="1" applyFont="1" applyFill="1" applyBorder="1" applyAlignment="1" applyProtection="1">
      <alignment horizontal="left" vertical="center" wrapText="1" indent="2"/>
    </xf>
    <xf numFmtId="0" fontId="6" fillId="0" borderId="7" xfId="0" applyNumberFormat="1" applyFont="1" applyFill="1" applyBorder="1" applyAlignment="1" applyProtection="1">
      <alignment vertical="center" wrapText="1"/>
    </xf>
    <xf numFmtId="0" fontId="21" fillId="0" borderId="18" xfId="0" applyNumberFormat="1" applyFont="1" applyFill="1" applyBorder="1" applyAlignment="1" applyProtection="1">
      <alignment horizontal="center" vertical="top" wrapText="1"/>
    </xf>
    <xf numFmtId="0" fontId="21" fillId="0" borderId="17" xfId="0" applyNumberFormat="1" applyFont="1" applyFill="1" applyBorder="1" applyAlignment="1" applyProtection="1">
      <alignment horizontal="left" vertical="top" wrapText="1"/>
    </xf>
    <xf numFmtId="0" fontId="21" fillId="0" borderId="17" xfId="0" applyNumberFormat="1" applyFont="1" applyFill="1" applyBorder="1" applyAlignment="1" applyProtection="1">
      <alignment horizontal="center" vertical="center" wrapText="1"/>
    </xf>
    <xf numFmtId="0" fontId="21" fillId="0" borderId="16" xfId="0" applyNumberFormat="1" applyFont="1" applyFill="1" applyBorder="1" applyAlignment="1" applyProtection="1">
      <alignment horizontal="center" vertical="top" wrapText="1"/>
    </xf>
    <xf numFmtId="0" fontId="21" fillId="0" borderId="19" xfId="0" applyNumberFormat="1" applyFont="1" applyFill="1" applyBorder="1" applyAlignment="1" applyProtection="1">
      <alignment horizontal="center" vertical="top" wrapText="1"/>
    </xf>
    <xf numFmtId="0" fontId="21" fillId="0" borderId="20" xfId="0" applyNumberFormat="1" applyFont="1" applyFill="1" applyBorder="1" applyAlignment="1" applyProtection="1">
      <alignment horizontal="center" vertical="top" wrapText="1"/>
    </xf>
    <xf numFmtId="0" fontId="21" fillId="0" borderId="16" xfId="0" applyNumberFormat="1" applyFont="1" applyFill="1" applyBorder="1" applyAlignment="1" applyProtection="1">
      <alignment horizontal="left" vertical="top" wrapText="1"/>
    </xf>
    <xf numFmtId="0" fontId="21" fillId="0" borderId="17" xfId="0" applyNumberFormat="1" applyFont="1" applyFill="1" applyBorder="1" applyAlignment="1" applyProtection="1"/>
    <xf numFmtId="0" fontId="0" fillId="0" borderId="0" xfId="0" applyNumberFormat="1" applyFill="1" applyAlignment="1" applyProtection="1"/>
    <xf numFmtId="0" fontId="7" fillId="3" borderId="10" xfId="0" applyNumberFormat="1" applyFont="1" applyFill="1" applyBorder="1" applyAlignment="1" applyProtection="1">
      <alignment horizontal="center" vertical="center"/>
    </xf>
    <xf numFmtId="0" fontId="7" fillId="3" borderId="10" xfId="0" applyNumberFormat="1" applyFont="1" applyFill="1" applyBorder="1" applyAlignment="1" applyProtection="1">
      <alignment horizontal="center" vertical="center" wrapText="1"/>
    </xf>
    <xf numFmtId="0" fontId="8" fillId="4" borderId="15" xfId="0" applyNumberFormat="1" applyFont="1" applyFill="1" applyBorder="1" applyAlignment="1" applyProtection="1">
      <alignment vertical="center"/>
    </xf>
    <xf numFmtId="0" fontId="8" fillId="4" borderId="11" xfId="0" applyNumberFormat="1" applyFont="1" applyFill="1" applyBorder="1" applyAlignment="1" applyProtection="1">
      <alignment vertical="center"/>
    </xf>
    <xf numFmtId="0" fontId="8" fillId="4" borderId="9" xfId="0" applyNumberFormat="1" applyFont="1" applyFill="1" applyBorder="1" applyAlignment="1" applyProtection="1">
      <alignment vertical="center"/>
    </xf>
    <xf numFmtId="0" fontId="5" fillId="0" borderId="0" xfId="0" applyNumberFormat="1" applyFont="1" applyFill="1" applyAlignment="1" applyProtection="1">
      <alignment horizontal="center"/>
    </xf>
    <xf numFmtId="0" fontId="5" fillId="0" borderId="0" xfId="0" applyNumberFormat="1" applyFont="1" applyFill="1" applyAlignment="1" applyProtection="1"/>
    <xf numFmtId="0" fontId="6" fillId="5" borderId="10" xfId="0" applyNumberFormat="1" applyFont="1" applyFill="1" applyBorder="1" applyAlignment="1" applyProtection="1">
      <alignment horizontal="center" vertical="center" wrapText="1"/>
    </xf>
    <xf numFmtId="4" fontId="6" fillId="5" borderId="10" xfId="0" applyNumberFormat="1" applyFont="1" applyFill="1" applyBorder="1" applyAlignment="1" applyProtection="1">
      <alignment horizontal="right" vertical="center" wrapText="1"/>
    </xf>
    <xf numFmtId="187" fontId="6" fillId="0" borderId="0" xfId="0" applyNumberFormat="1" applyFont="1" applyFill="1" applyAlignment="1" applyProtection="1">
      <alignment horizontal="center" vertical="center" wrapText="1"/>
    </xf>
    <xf numFmtId="4" fontId="0" fillId="0" borderId="0" xfId="0" applyNumberFormat="1" applyFill="1" applyAlignment="1" applyProtection="1"/>
    <xf numFmtId="3" fontId="6" fillId="5" borderId="10" xfId="0" applyNumberFormat="1" applyFont="1" applyFill="1" applyBorder="1" applyAlignment="1" applyProtection="1">
      <alignment horizontal="right" vertical="center" wrapText="1"/>
    </xf>
    <xf numFmtId="3" fontId="6" fillId="15" borderId="10" xfId="0" applyNumberFormat="1" applyFont="1" applyFill="1" applyBorder="1" applyAlignment="1" applyProtection="1">
      <alignment horizontal="right" vertical="center" wrapText="1"/>
    </xf>
    <xf numFmtId="0" fontId="6" fillId="14" borderId="10" xfId="0" applyNumberFormat="1" applyFont="1" applyFill="1" applyBorder="1" applyAlignment="1" applyProtection="1">
      <alignment vertical="center"/>
    </xf>
    <xf numFmtId="0" fontId="6" fillId="14" borderId="10" xfId="0" applyNumberFormat="1" applyFont="1" applyFill="1" applyBorder="1" applyAlignment="1" applyProtection="1">
      <alignment horizontal="center" vertical="center" wrapText="1"/>
    </xf>
    <xf numFmtId="3" fontId="6" fillId="14" borderId="10" xfId="0" applyNumberFormat="1" applyFont="1" applyFill="1" applyBorder="1" applyAlignment="1" applyProtection="1">
      <alignment horizontal="right" vertical="center" wrapText="1"/>
    </xf>
    <xf numFmtId="0" fontId="6" fillId="5" borderId="10" xfId="0" applyNumberFormat="1" applyFont="1" applyFill="1" applyBorder="1" applyAlignment="1" applyProtection="1">
      <alignment horizontal="right" vertical="center" wrapText="1"/>
    </xf>
    <xf numFmtId="0" fontId="6" fillId="15" borderId="10" xfId="0" applyNumberFormat="1" applyFont="1" applyFill="1" applyBorder="1" applyAlignment="1" applyProtection="1">
      <alignment horizontal="right" vertical="center" wrapText="1"/>
    </xf>
    <xf numFmtId="0" fontId="4" fillId="0" borderId="0" xfId="0" applyNumberFormat="1" applyFont="1" applyFill="1" applyAlignment="1" applyProtection="1">
      <alignment vertical="center"/>
    </xf>
    <xf numFmtId="0" fontId="16" fillId="0" borderId="0" xfId="0" applyNumberFormat="1" applyFont="1" applyFill="1" applyAlignment="1" applyProtection="1">
      <alignment vertical="center"/>
    </xf>
    <xf numFmtId="4" fontId="19" fillId="0" borderId="0" xfId="0" applyNumberFormat="1" applyFont="1" applyFill="1" applyAlignment="1" applyProtection="1"/>
    <xf numFmtId="0" fontId="6" fillId="12" borderId="9" xfId="0" applyNumberFormat="1" applyFont="1" applyFill="1" applyBorder="1" applyAlignment="1" applyProtection="1">
      <alignment horizontal="right" vertical="center" wrapText="1"/>
    </xf>
    <xf numFmtId="0" fontId="6" fillId="12" borderId="10" xfId="0" applyNumberFormat="1" applyFont="1" applyFill="1" applyBorder="1" applyAlignment="1" applyProtection="1">
      <alignment horizontal="right" vertical="center" wrapText="1"/>
    </xf>
    <xf numFmtId="0" fontId="6" fillId="0" borderId="0" xfId="0" applyNumberFormat="1" applyFont="1" applyFill="1" applyAlignment="1" applyProtection="1">
      <alignment vertical="center"/>
    </xf>
    <xf numFmtId="0" fontId="8" fillId="9" borderId="15" xfId="0" applyNumberFormat="1" applyFont="1" applyFill="1" applyBorder="1" applyAlignment="1" applyProtection="1">
      <alignment vertical="center"/>
    </xf>
    <xf numFmtId="0" fontId="8" fillId="9" borderId="11" xfId="0" applyNumberFormat="1" applyFont="1" applyFill="1" applyBorder="1" applyAlignment="1" applyProtection="1">
      <alignment vertical="center"/>
    </xf>
    <xf numFmtId="0" fontId="8" fillId="9" borderId="9" xfId="0" applyNumberFormat="1" applyFont="1" applyFill="1" applyBorder="1" applyAlignment="1" applyProtection="1">
      <alignment vertical="center"/>
    </xf>
    <xf numFmtId="0" fontId="5" fillId="15"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vertical="center" wrapText="1"/>
    </xf>
    <xf numFmtId="0" fontId="5" fillId="14" borderId="10" xfId="0" applyNumberFormat="1" applyFont="1" applyFill="1" applyBorder="1" applyAlignment="1" applyProtection="1">
      <alignment horizontal="center" vertical="center" wrapText="1"/>
    </xf>
    <xf numFmtId="0" fontId="5" fillId="14" borderId="7" xfId="0" applyNumberFormat="1" applyFont="1" applyFill="1" applyBorder="1" applyAlignment="1" applyProtection="1">
      <alignment horizontal="right" vertical="center" wrapText="1"/>
    </xf>
    <xf numFmtId="3" fontId="5" fillId="14" borderId="9" xfId="0" applyNumberFormat="1" applyFont="1" applyFill="1" applyBorder="1" applyAlignment="1" applyProtection="1">
      <alignment horizontal="right" vertical="center" wrapText="1"/>
    </xf>
    <xf numFmtId="3" fontId="20"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5" fillId="14" borderId="8" xfId="0" applyNumberFormat="1" applyFont="1" applyFill="1" applyBorder="1" applyAlignment="1" applyProtection="1">
      <alignment horizontal="right" vertical="center" wrapText="1"/>
    </xf>
    <xf numFmtId="3" fontId="5" fillId="14"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6" fillId="14" borderId="10" xfId="0" applyNumberFormat="1" applyFont="1" applyFill="1" applyBorder="1" applyAlignment="1" applyProtection="1">
      <alignment horizontal="right" vertical="center" wrapText="1"/>
    </xf>
    <xf numFmtId="188" fontId="6" fillId="14" borderId="10" xfId="0" applyNumberFormat="1" applyFont="1" applyFill="1" applyBorder="1" applyAlignment="1" applyProtection="1">
      <alignment horizontal="right" vertical="center" wrapText="1"/>
    </xf>
    <xf numFmtId="188" fontId="20" fillId="14" borderId="10" xfId="0" applyNumberFormat="1" applyFont="1" applyFill="1" applyBorder="1" applyAlignment="1" applyProtection="1">
      <alignment horizontal="right" vertical="center" wrapText="1"/>
    </xf>
    <xf numFmtId="0" fontId="17" fillId="15"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20" fillId="14" borderId="10" xfId="0" applyNumberFormat="1" applyFont="1" applyFill="1" applyBorder="1" applyAlignment="1" applyProtection="1">
      <alignment horizontal="right" vertical="center" wrapText="1"/>
    </xf>
    <xf numFmtId="0" fontId="5" fillId="5"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0" fontId="8" fillId="11" borderId="15" xfId="0" applyNumberFormat="1" applyFont="1" applyFill="1" applyBorder="1" applyAlignment="1" applyProtection="1">
      <alignment vertical="center" wrapText="1"/>
    </xf>
    <xf numFmtId="0" fontId="8" fillId="11" borderId="11" xfId="0" applyNumberFormat="1" applyFont="1" applyFill="1" applyBorder="1" applyAlignment="1" applyProtection="1">
      <alignment vertical="center" wrapText="1"/>
    </xf>
    <xf numFmtId="0" fontId="8" fillId="11" borderId="9" xfId="0" applyNumberFormat="1" applyFont="1" applyFill="1" applyBorder="1" applyAlignment="1" applyProtection="1">
      <alignment vertical="center" wrapText="1"/>
    </xf>
    <xf numFmtId="0" fontId="6" fillId="5" borderId="9" xfId="0" applyNumberFormat="1" applyFont="1" applyFill="1" applyBorder="1" applyAlignment="1" applyProtection="1">
      <alignment horizontal="right" vertical="center" wrapText="1"/>
    </xf>
    <xf numFmtId="0" fontId="5" fillId="12" borderId="10" xfId="0" applyNumberFormat="1" applyFont="1" applyFill="1" applyBorder="1" applyAlignment="1" applyProtection="1">
      <alignment horizontal="right" vertical="center" wrapText="1"/>
    </xf>
    <xf numFmtId="3" fontId="5" fillId="5" borderId="10" xfId="0" applyNumberFormat="1" applyFont="1" applyFill="1" applyBorder="1" applyAlignment="1" applyProtection="1">
      <alignment horizontal="right" vertical="center" wrapText="1"/>
    </xf>
    <xf numFmtId="4" fontId="5" fillId="5" borderId="10" xfId="0" applyNumberFormat="1" applyFont="1" applyFill="1" applyBorder="1" applyAlignment="1" applyProtection="1">
      <alignment horizontal="right" vertical="center" wrapText="1"/>
    </xf>
    <xf numFmtId="0" fontId="4" fillId="5" borderId="10" xfId="0" applyNumberFormat="1" applyFont="1" applyFill="1" applyBorder="1" applyAlignment="1" applyProtection="1">
      <alignment horizontal="right" vertical="center" wrapText="1"/>
    </xf>
    <xf numFmtId="0" fontId="14" fillId="13"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14" fillId="5" borderId="10" xfId="0" applyNumberFormat="1" applyFont="1" applyFill="1" applyBorder="1" applyAlignment="1" applyProtection="1">
      <alignment horizontal="right" vertical="center" wrapText="1"/>
    </xf>
    <xf numFmtId="3" fontId="14" fillId="5" borderId="10" xfId="0" applyNumberFormat="1" applyFont="1" applyFill="1" applyBorder="1" applyAlignment="1" applyProtection="1">
      <alignment horizontal="right" vertical="center" wrapText="1"/>
    </xf>
    <xf numFmtId="0" fontId="6" fillId="12" borderId="1" xfId="0" applyNumberFormat="1" applyFont="1" applyFill="1" applyBorder="1" applyAlignment="1" applyProtection="1">
      <alignment vertical="center" wrapText="1"/>
    </xf>
    <xf numFmtId="0" fontId="6" fillId="13" borderId="10" xfId="0" applyNumberFormat="1" applyFont="1" applyFill="1" applyBorder="1" applyAlignment="1" applyProtection="1">
      <alignment horizontal="right" vertical="center" wrapText="1"/>
    </xf>
    <xf numFmtId="3" fontId="6" fillId="5" borderId="9" xfId="0" applyNumberFormat="1" applyFont="1" applyFill="1" applyBorder="1" applyAlignment="1" applyProtection="1">
      <alignment horizontal="right" vertical="center" wrapText="1"/>
    </xf>
    <xf numFmtId="0" fontId="14" fillId="5" borderId="9" xfId="0" applyNumberFormat="1" applyFont="1" applyFill="1" applyBorder="1" applyAlignment="1" applyProtection="1">
      <alignment horizontal="right" vertical="center" wrapText="1"/>
    </xf>
    <xf numFmtId="0" fontId="16" fillId="0" borderId="0" xfId="0" applyNumberFormat="1" applyFont="1" applyFill="1" applyAlignment="1" applyProtection="1"/>
    <xf numFmtId="0" fontId="6" fillId="20" borderId="10" xfId="0" applyNumberFormat="1" applyFont="1" applyFill="1" applyBorder="1" applyAlignment="1" applyProtection="1">
      <alignment horizontal="right" vertical="center" wrapText="1"/>
    </xf>
    <xf numFmtId="0" fontId="6" fillId="20" borderId="9" xfId="0" applyNumberFormat="1" applyFont="1" applyFill="1" applyBorder="1" applyAlignment="1" applyProtection="1">
      <alignment horizontal="right" vertical="center" wrapText="1"/>
    </xf>
    <xf numFmtId="3" fontId="6" fillId="20"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3" fontId="5" fillId="20" borderId="10" xfId="0" applyNumberFormat="1" applyFont="1" applyFill="1" applyBorder="1" applyAlignment="1" applyProtection="1">
      <alignment horizontal="right" vertical="center" wrapText="1"/>
    </xf>
    <xf numFmtId="2" fontId="6" fillId="14" borderId="10" xfId="0" applyNumberFormat="1" applyFont="1" applyFill="1" applyBorder="1" applyAlignment="1" applyProtection="1">
      <alignment horizontal="right" vertical="center" wrapText="1"/>
    </xf>
    <xf numFmtId="43" fontId="5" fillId="14" borderId="15" xfId="0" applyNumberFormat="1" applyFont="1" applyFill="1" applyBorder="1" applyAlignment="1" applyProtection="1">
      <alignment horizontal="right" vertical="center" wrapText="1"/>
    </xf>
    <xf numFmtId="43" fontId="5" fillId="14" borderId="9" xfId="0" applyNumberFormat="1" applyFont="1" applyFill="1" applyBorder="1" applyAlignment="1" applyProtection="1">
      <alignment horizontal="right" vertical="center" wrapText="1"/>
    </xf>
    <xf numFmtId="43" fontId="6" fillId="14" borderId="10" xfId="0" applyNumberFormat="1" applyFont="1" applyFill="1" applyBorder="1" applyAlignment="1" applyProtection="1">
      <alignment horizontal="right" vertical="center" wrapText="1"/>
    </xf>
    <xf numFmtId="187" fontId="0" fillId="0" borderId="0" xfId="0" applyNumberFormat="1" applyFill="1" applyAlignment="1" applyProtection="1"/>
    <xf numFmtId="0" fontId="6" fillId="14" borderId="8" xfId="0" applyNumberFormat="1" applyFont="1" applyFill="1" applyBorder="1" applyAlignment="1" applyProtection="1">
      <alignment vertical="center" wrapText="1"/>
    </xf>
    <xf numFmtId="0" fontId="11" fillId="0" borderId="0" xfId="0" applyNumberFormat="1" applyFont="1" applyFill="1" applyAlignment="1" applyProtection="1"/>
    <xf numFmtId="0" fontId="21" fillId="0" borderId="0" xfId="0" applyNumberFormat="1" applyFont="1" applyFill="1" applyAlignment="1" applyProtection="1"/>
    <xf numFmtId="0" fontId="21" fillId="16" borderId="18" xfId="0" applyNumberFormat="1" applyFont="1" applyFill="1" applyBorder="1" applyAlignment="1" applyProtection="1">
      <alignment horizontal="center" vertical="top" wrapText="1"/>
    </xf>
    <xf numFmtId="0" fontId="22" fillId="19" borderId="16" xfId="0" applyNumberFormat="1" applyFont="1" applyFill="1" applyBorder="1" applyAlignment="1" applyProtection="1">
      <alignment horizontal="center" vertical="center" wrapText="1"/>
    </xf>
    <xf numFmtId="0" fontId="22" fillId="19" borderId="16" xfId="0" applyNumberFormat="1" applyFont="1" applyFill="1" applyBorder="1" applyAlignment="1" applyProtection="1">
      <alignment horizontal="center" vertical="center"/>
    </xf>
    <xf numFmtId="0" fontId="22"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2" fillId="0" borderId="0" xfId="0" applyNumberFormat="1" applyFont="1" applyFill="1" applyAlignment="1" applyProtection="1">
      <alignment horizontal="center" vertical="center" wrapText="1"/>
    </xf>
    <xf numFmtId="0" fontId="22" fillId="19" borderId="17" xfId="0" applyNumberFormat="1" applyFont="1" applyFill="1" applyBorder="1" applyAlignment="1" applyProtection="1">
      <alignment horizontal="center" vertical="center" wrapText="1"/>
    </xf>
    <xf numFmtId="0" fontId="22" fillId="19" borderId="17" xfId="0" applyNumberFormat="1" applyFont="1" applyFill="1" applyBorder="1" applyAlignment="1" applyProtection="1">
      <alignment vertical="center" wrapText="1"/>
    </xf>
    <xf numFmtId="0" fontId="21" fillId="16" borderId="16" xfId="0" applyNumberFormat="1" applyFont="1" applyFill="1" applyBorder="1" applyAlignment="1" applyProtection="1">
      <alignment horizontal="center" vertical="top" wrapText="1"/>
    </xf>
    <xf numFmtId="0" fontId="22" fillId="17" borderId="17" xfId="0" applyNumberFormat="1" applyFont="1" applyFill="1" applyBorder="1" applyAlignment="1" applyProtection="1">
      <alignment horizontal="left" vertical="center" wrapText="1"/>
    </xf>
    <xf numFmtId="0" fontId="23" fillId="17" borderId="17" xfId="0" applyNumberFormat="1" applyFont="1" applyFill="1" applyBorder="1" applyAlignment="1" applyProtection="1">
      <alignment horizontal="center" vertical="center" wrapText="1"/>
    </xf>
    <xf numFmtId="0" fontId="23" fillId="17" borderId="17" xfId="0" applyNumberFormat="1" applyFont="1" applyFill="1" applyBorder="1" applyAlignment="1" applyProtection="1">
      <alignment horizontal="right" vertical="center" wrapText="1"/>
    </xf>
    <xf numFmtId="0" fontId="23" fillId="0" borderId="0" xfId="0" applyNumberFormat="1" applyFont="1" applyFill="1" applyAlignment="1" applyProtection="1"/>
    <xf numFmtId="0" fontId="21" fillId="16" borderId="19" xfId="0" applyNumberFormat="1" applyFont="1" applyFill="1" applyBorder="1" applyAlignment="1" applyProtection="1">
      <alignment horizontal="center" vertical="top" wrapText="1"/>
    </xf>
    <xf numFmtId="0" fontId="24" fillId="16" borderId="18" xfId="0" applyNumberFormat="1" applyFont="1" applyFill="1" applyBorder="1" applyAlignment="1" applyProtection="1">
      <alignment horizontal="center" vertical="top" wrapText="1"/>
    </xf>
    <xf numFmtId="0" fontId="22" fillId="17" borderId="20" xfId="0" applyNumberFormat="1" applyFont="1" applyFill="1" applyBorder="1" applyAlignment="1" applyProtection="1">
      <alignment vertical="center"/>
    </xf>
    <xf numFmtId="0" fontId="23" fillId="17" borderId="0" xfId="0" applyNumberFormat="1" applyFont="1" applyFill="1" applyAlignment="1" applyProtection="1">
      <alignment horizontal="center" vertical="center" wrapText="1"/>
    </xf>
    <xf numFmtId="0" fontId="23" fillId="17" borderId="0" xfId="0" applyNumberFormat="1" applyFont="1" applyFill="1" applyAlignment="1" applyProtection="1">
      <alignment horizontal="right" vertical="center" wrapText="1"/>
    </xf>
    <xf numFmtId="0" fontId="23" fillId="17" borderId="21" xfId="0" applyNumberFormat="1" applyFont="1" applyFill="1" applyBorder="1" applyAlignment="1" applyProtection="1">
      <alignment horizontal="right" vertical="center" wrapText="1"/>
    </xf>
    <xf numFmtId="0" fontId="23" fillId="17" borderId="22" xfId="0" applyNumberFormat="1" applyFont="1" applyFill="1" applyBorder="1" applyAlignment="1" applyProtection="1">
      <alignment horizontal="right" vertical="center" wrapText="1"/>
    </xf>
    <xf numFmtId="0" fontId="21" fillId="16" borderId="20" xfId="0" applyNumberFormat="1" applyFont="1" applyFill="1" applyBorder="1" applyAlignment="1" applyProtection="1">
      <alignment horizontal="center" vertical="top" wrapText="1"/>
    </xf>
    <xf numFmtId="0" fontId="21" fillId="16" borderId="23" xfId="0" applyNumberFormat="1" applyFont="1" applyFill="1" applyBorder="1" applyAlignment="1" applyProtection="1">
      <alignment horizontal="center" vertical="top" wrapText="1"/>
    </xf>
    <xf numFmtId="0" fontId="21" fillId="12" borderId="16" xfId="0" applyNumberFormat="1" applyFont="1" applyFill="1" applyBorder="1" applyAlignment="1" applyProtection="1">
      <alignment horizontal="center" vertical="top" wrapText="1"/>
    </xf>
    <xf numFmtId="0" fontId="22" fillId="17" borderId="24" xfId="0" applyNumberFormat="1" applyFont="1" applyFill="1" applyBorder="1" applyAlignment="1" applyProtection="1">
      <alignment horizontal="left" vertical="center" wrapText="1"/>
    </xf>
    <xf numFmtId="0" fontId="22" fillId="17" borderId="21" xfId="0" applyNumberFormat="1" applyFont="1" applyFill="1" applyBorder="1" applyAlignment="1" applyProtection="1">
      <alignment horizontal="center" vertical="center" wrapText="1"/>
    </xf>
    <xf numFmtId="0" fontId="21" fillId="12" borderId="18" xfId="0" applyNumberFormat="1" applyFont="1" applyFill="1" applyBorder="1" applyAlignment="1" applyProtection="1">
      <alignment vertical="top" wrapText="1"/>
    </xf>
    <xf numFmtId="0" fontId="21" fillId="18" borderId="16" xfId="0" applyNumberFormat="1" applyFont="1" applyFill="1" applyBorder="1" applyAlignment="1" applyProtection="1">
      <alignment horizontal="left" vertical="top" wrapText="1"/>
    </xf>
    <xf numFmtId="0" fontId="25" fillId="18" borderId="17" xfId="0" applyNumberFormat="1" applyFont="1" applyFill="1" applyBorder="1" applyAlignment="1" applyProtection="1">
      <alignment horizontal="center" vertical="center" wrapText="1"/>
    </xf>
    <xf numFmtId="0" fontId="26" fillId="18" borderId="24" xfId="0" applyNumberFormat="1" applyFont="1" applyFill="1" applyBorder="1" applyAlignment="1" applyProtection="1">
      <alignment horizontal="right" vertical="center" wrapText="1"/>
    </xf>
    <xf numFmtId="0" fontId="21" fillId="18" borderId="17" xfId="0" applyNumberFormat="1" applyFont="1" applyFill="1" applyBorder="1" applyAlignment="1" applyProtection="1">
      <alignment horizontal="center" vertical="center" wrapText="1"/>
    </xf>
    <xf numFmtId="0" fontId="21" fillId="18" borderId="24" xfId="0" applyNumberFormat="1" applyFont="1" applyFill="1" applyBorder="1" applyAlignment="1" applyProtection="1">
      <alignment horizontal="right" vertical="center" wrapText="1"/>
    </xf>
    <xf numFmtId="0" fontId="21" fillId="18" borderId="24" xfId="0" applyNumberFormat="1" applyFont="1" applyFill="1" applyBorder="1" applyAlignment="1" applyProtection="1">
      <alignment horizontal="right"/>
    </xf>
    <xf numFmtId="0" fontId="21" fillId="16" borderId="16" xfId="0" applyNumberFormat="1" applyFont="1" applyFill="1" applyBorder="1" applyAlignment="1" applyProtection="1">
      <alignment horizontal="center" vertical="center"/>
    </xf>
    <xf numFmtId="0" fontId="21" fillId="18" borderId="17" xfId="0" applyNumberFormat="1" applyFont="1" applyFill="1" applyBorder="1" applyAlignment="1" applyProtection="1">
      <alignment horizontal="right" vertical="center" wrapText="1"/>
    </xf>
    <xf numFmtId="0" fontId="25" fillId="18" borderId="16" xfId="0" applyNumberFormat="1" applyFont="1" applyFill="1" applyBorder="1" applyAlignment="1" applyProtection="1">
      <alignment horizontal="center" vertical="center" wrapText="1"/>
    </xf>
    <xf numFmtId="0" fontId="21" fillId="16" borderId="17" xfId="0" applyNumberFormat="1" applyFont="1" applyFill="1" applyBorder="1" applyAlignment="1" applyProtection="1">
      <alignment horizontal="center" vertical="top" wrapText="1"/>
    </xf>
    <xf numFmtId="0" fontId="21" fillId="12" borderId="19" xfId="0" applyNumberFormat="1" applyFont="1" applyFill="1" applyBorder="1" applyAlignment="1" applyProtection="1">
      <alignment horizontal="center" vertical="top" wrapText="1"/>
    </xf>
    <xf numFmtId="0" fontId="21" fillId="18" borderId="17" xfId="0" applyNumberFormat="1" applyFont="1" applyFill="1" applyBorder="1" applyAlignment="1" applyProtection="1">
      <alignment horizontal="left" vertical="top" wrapText="1"/>
    </xf>
    <xf numFmtId="0" fontId="21" fillId="18" borderId="24" xfId="0" applyNumberFormat="1" applyFont="1" applyFill="1" applyBorder="1" applyAlignment="1" applyProtection="1">
      <alignment horizontal="center" vertical="center" wrapText="1"/>
    </xf>
    <xf numFmtId="0" fontId="22" fillId="17" borderId="23" xfId="0" applyNumberFormat="1" applyFont="1" applyFill="1" applyBorder="1" applyAlignment="1" applyProtection="1">
      <alignment horizontal="left" vertical="center" wrapText="1"/>
    </xf>
    <xf numFmtId="0" fontId="21" fillId="18" borderId="25" xfId="0" applyNumberFormat="1" applyFont="1" applyFill="1" applyBorder="1" applyAlignment="1" applyProtection="1">
      <alignment horizontal="center" vertical="center" wrapText="1"/>
    </xf>
    <xf numFmtId="3" fontId="21" fillId="18" borderId="17" xfId="0" applyNumberFormat="1" applyFont="1" applyFill="1" applyBorder="1" applyAlignment="1" applyProtection="1">
      <alignment horizontal="right" vertical="center" wrapText="1"/>
    </xf>
    <xf numFmtId="0" fontId="26" fillId="18" borderId="24" xfId="0" applyNumberFormat="1" applyFont="1" applyFill="1" applyBorder="1" applyAlignment="1" applyProtection="1">
      <alignment horizontal="center" vertical="center" wrapText="1"/>
    </xf>
    <xf numFmtId="0" fontId="25" fillId="0" borderId="0" xfId="0" applyNumberFormat="1" applyFont="1" applyFill="1" applyAlignment="1" applyProtection="1">
      <alignment horizontal="center" vertical="center"/>
    </xf>
    <xf numFmtId="0" fontId="25" fillId="0" borderId="0" xfId="0" applyNumberFormat="1" applyFont="1" applyFill="1" applyAlignment="1" applyProtection="1">
      <alignment vertical="top"/>
    </xf>
  </cellXfs>
  <cellStyles count="2">
    <cellStyle name="Comma" xfId="1" builtinId="3"/>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84" Type="http://schemas.openxmlformats.org/officeDocument/2006/relationships/revisionLog" Target="revisionLog37.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5304ECB-587B-4C08-BF2F-FB39710D3AA0}" diskRevisions="1" revisionId="1678" version="39">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FAAD473D-E617-48DD-817B-127B49A57B01}" dateTime="2020-01-27T11:39:08" maxSheetId="7" userName="ST6202" r:id="rId81" minRId="1645" maxRId="1656">
    <sheetIdMap count="6">
      <sheetId val="1"/>
      <sheetId val="2"/>
      <sheetId val="4"/>
      <sheetId val="5"/>
      <sheetId val="3"/>
      <sheetId val="6"/>
    </sheetIdMap>
  </header>
  <header guid="{84A5442B-BC4C-49E4-86B6-013C5EF03AA2}" dateTime="2020-01-27T11:40:07" maxSheetId="7" userName="ST6202" r:id="rId82" minRId="1657" maxRId="1673">
    <sheetIdMap count="6">
      <sheetId val="1"/>
      <sheetId val="2"/>
      <sheetId val="4"/>
      <sheetId val="5"/>
      <sheetId val="3"/>
      <sheetId val="6"/>
    </sheetIdMap>
  </header>
  <header guid="{1E4C4DF6-C580-4059-BB1F-D1746E97968A}" dateTime="2020-01-27T11:41:00" maxSheetId="7" userName="ST6202" r:id="rId83" minRId="1674" maxRId="1678">
    <sheetIdMap count="6">
      <sheetId val="1"/>
      <sheetId val="2"/>
      <sheetId val="4"/>
      <sheetId val="5"/>
      <sheetId val="3"/>
      <sheetId val="6"/>
    </sheetIdMap>
  </header>
  <header guid="{B5304ECB-587B-4C08-BF2F-FB39710D3AA0}" dateTime="2020-01-27T11:41:55" maxSheetId="7" userName="ST6202" r:id="rId84">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223</v>
    </nc>
  </rcc>
  <rcc rId="1646" sId="3" numFmtId="3">
    <nc r="E8">
      <v>321</v>
    </nc>
  </rcc>
  <rcc rId="1647" sId="3" numFmtId="3">
    <nc r="G8">
      <v>323</v>
    </nc>
  </rcc>
  <rcc rId="1648" sId="3" numFmtId="3">
    <nc r="C9">
      <v>23</v>
    </nc>
  </rcc>
  <rcc rId="1649" sId="3" numFmtId="3">
    <nc r="D9">
      <v>323</v>
    </nc>
  </rcc>
  <rcc rId="1650" sId="3" numFmtId="3">
    <nc r="E9">
      <v>323</v>
    </nc>
  </rcc>
  <rcc rId="1651" sId="3" numFmtId="3">
    <nc r="F9">
      <v>323</v>
    </nc>
  </rcc>
  <rcc rId="1652" sId="3" numFmtId="3">
    <nc r="G9">
      <v>323</v>
    </nc>
  </rcc>
  <rcc rId="1653" sId="3" numFmtId="3">
    <nc r="H9">
      <v>323</v>
    </nc>
  </rcc>
  <rcc rId="1654" sId="3" numFmtId="3">
    <nc r="C10">
      <v>23</v>
    </nc>
  </rcc>
  <rcc rId="1655" sId="3">
    <nc r="F17">
      <v>233</v>
    </nc>
  </rcc>
  <rcc rId="1656" sId="3">
    <nc r="D17">
      <v>32</v>
    </nc>
  </rcc>
  <rcv guid="{3181EFCC-64AD-4444-B924-37A8E2411B78}"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7" sId="3">
    <nc r="D18" t="inlineStr">
      <is>
        <t>htyh</t>
      </is>
    </nc>
  </rcc>
  <rcc rId="1658" sId="3">
    <nc r="E19" t="inlineStr">
      <is>
        <t>hth</t>
      </is>
    </nc>
  </rcc>
  <rcc rId="1659" sId="3">
    <nc r="F19" t="inlineStr">
      <is>
        <t>htyh</t>
      </is>
    </nc>
  </rcc>
  <rcc rId="1660" sId="3">
    <nc r="H19" t="inlineStr">
      <is>
        <t>htyh</t>
      </is>
    </nc>
  </rcc>
  <rcc rId="1661" sId="3">
    <nc r="H18" t="inlineStr">
      <is>
        <t>htyh</t>
      </is>
    </nc>
  </rcc>
  <rcc rId="1662" sId="3">
    <nc r="G18" t="inlineStr">
      <is>
        <t>hyth</t>
      </is>
    </nc>
  </rcc>
  <rcc rId="1663" sId="3">
    <nc r="G17" t="inlineStr">
      <is>
        <t>hty</t>
      </is>
    </nc>
  </rcc>
  <rcc rId="1664" sId="3">
    <nc r="C17" t="inlineStr">
      <is>
        <t>hyt</t>
      </is>
    </nc>
  </rcc>
  <rcc rId="1665" sId="3">
    <nc r="C19" t="inlineStr">
      <is>
        <t>hyt</t>
      </is>
    </nc>
  </rcc>
  <rcc rId="1666" sId="3">
    <nc r="C18">
      <v>345</v>
    </nc>
  </rcc>
  <rcc rId="1667" sId="3">
    <nc r="D19">
      <v>534</v>
    </nc>
  </rcc>
  <rcc rId="1668" sId="3">
    <nc r="E18">
      <v>543</v>
    </nc>
  </rcc>
  <rcc rId="1669" sId="3" numFmtId="3">
    <nc r="E17">
      <v>534</v>
    </nc>
  </rcc>
  <rcc rId="1670" sId="3">
    <nc r="D25">
      <v>5345</v>
    </nc>
  </rcc>
  <rcc rId="1671" sId="3">
    <nc r="F25">
      <v>5435</v>
    </nc>
  </rcc>
  <rcc rId="1672" sId="3">
    <nc r="G25">
      <v>5435</v>
    </nc>
  </rcc>
  <rcc rId="1673" sId="3">
    <nc r="G22">
      <v>5435</v>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4" sId="3" numFmtId="3">
    <oc r="E17">
      <v>534</v>
    </oc>
    <nc r="E17">
      <v>11</v>
    </nc>
  </rcc>
  <rcc rId="1675" sId="3">
    <oc r="F17">
      <v>233</v>
    </oc>
    <nc r="F17">
      <v>11</v>
    </nc>
  </rcc>
  <rcc rId="1676" sId="3" numFmtId="3">
    <oc r="C17" t="inlineStr">
      <is>
        <t>hyt</t>
      </is>
    </oc>
    <nc r="C17">
      <v>11</v>
    </nc>
  </rcc>
  <rcc rId="1677" sId="3" numFmtId="3">
    <oc r="G17" t="inlineStr">
      <is>
        <t>hty</t>
      </is>
    </oc>
    <nc r="G17">
      <v>11</v>
    </nc>
  </rcc>
  <rcc rId="1678" sId="3" numFmtId="3">
    <nc r="H17">
      <v>11</v>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7:H17">
    <dxf>
      <fill>
        <patternFill patternType="none">
          <fgColor indexed="64"/>
          <bgColor auto="1"/>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2B0A8D85-DBE3-44B2-86EF-D0ADF4A31245}" name="Pradtana.k" id="-90001222" dateTime="2019-06-19T09:55:42"/>
  <userInfo guid="{84A5442B-BC4C-49E4-86B6-013C5EF03AA2}" name="ST6202" id="-945034519" dateTime="2020-01-27T10:42:13"/>
  <userInfo guid="{1E4C4DF6-C580-4059-BB1F-D1746E97968A}" name="ST6202" id="-945078652" dateTime="2020-01-27T11:40:21"/>
  <userInfo guid="{B5304ECB-587B-4C08-BF2F-FB39710D3AA0}" name="ST6202" id="-945075359" dateTime="2020-01-27T11:41:1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H18" sqref="H18"/>
    </sheetView>
  </sheetViews>
  <sheetFormatPr defaultRowHeight="13.8" x14ac:dyDescent="0.25"/>
  <cols>
    <col min="1" max="1" width="9.09765625" style="186" customWidth="1"/>
    <col min="2" max="2" width="34.59765625" style="186" customWidth="1"/>
    <col min="3" max="8" width="9.09765625" style="186" customWidth="1"/>
    <col min="9" max="12" width="10.3984375" style="186" bestFit="1" customWidth="1"/>
  </cols>
  <sheetData>
    <row r="1" spans="1:12" ht="17.399999999999999" customHeight="1" x14ac:dyDescent="0.25">
      <c r="A1" s="115"/>
      <c r="B1" s="114"/>
      <c r="C1" s="114"/>
      <c r="D1" s="114"/>
      <c r="E1" s="114"/>
      <c r="F1" s="114"/>
      <c r="G1" s="114"/>
      <c r="H1" s="113"/>
    </row>
    <row r="2" spans="1:12" ht="21" customHeight="1" x14ac:dyDescent="0.25">
      <c r="A2" s="112" t="s">
        <v>0</v>
      </c>
      <c r="B2" s="111"/>
      <c r="C2" s="111"/>
      <c r="D2" s="111"/>
      <c r="E2" s="111"/>
      <c r="F2" s="111"/>
      <c r="G2" s="111"/>
      <c r="H2" s="110"/>
    </row>
    <row r="3" spans="1:12" ht="18" customHeight="1" thickBot="1" x14ac:dyDescent="0.3">
      <c r="A3" s="109"/>
      <c r="B3" s="108"/>
      <c r="C3" s="108"/>
      <c r="D3" s="108"/>
      <c r="E3" s="108"/>
      <c r="F3" s="108"/>
      <c r="G3" s="108"/>
      <c r="H3" s="107"/>
    </row>
    <row r="4" spans="1:12" ht="15" customHeight="1" thickBot="1" x14ac:dyDescent="0.3">
      <c r="A4" s="106" t="s">
        <v>1</v>
      </c>
      <c r="B4" s="104" t="s">
        <v>2</v>
      </c>
      <c r="C4" s="104" t="s">
        <v>3</v>
      </c>
      <c r="D4" s="118" t="s">
        <v>4</v>
      </c>
      <c r="E4" s="117"/>
      <c r="F4" s="117"/>
      <c r="G4" s="117"/>
      <c r="H4" s="116"/>
    </row>
    <row r="5" spans="1:12" ht="15.6" customHeight="1" thickBot="1" x14ac:dyDescent="0.3">
      <c r="A5" s="105"/>
      <c r="B5" s="103"/>
      <c r="C5" s="103"/>
      <c r="D5" s="187">
        <v>2014</v>
      </c>
      <c r="E5" s="188">
        <v>2015</v>
      </c>
      <c r="F5" s="188">
        <v>2016</v>
      </c>
      <c r="G5" s="188">
        <v>2017</v>
      </c>
      <c r="H5" s="188">
        <v>2018</v>
      </c>
    </row>
    <row r="6" spans="1:12" ht="16.8" customHeight="1" thickBot="1" x14ac:dyDescent="0.5">
      <c r="A6" s="124" t="s">
        <v>5</v>
      </c>
      <c r="B6" s="189" t="s">
        <v>6</v>
      </c>
      <c r="C6" s="190"/>
      <c r="D6" s="190"/>
      <c r="E6" s="190"/>
      <c r="F6" s="190"/>
      <c r="G6" s="190"/>
      <c r="H6" s="191"/>
      <c r="I6" s="192" t="s">
        <v>7</v>
      </c>
      <c r="J6" s="192">
        <v>32.700000000000003</v>
      </c>
      <c r="K6" s="193" t="s">
        <v>8</v>
      </c>
    </row>
    <row r="7" spans="1:12" ht="16.2" customHeight="1" thickBot="1" x14ac:dyDescent="0.3">
      <c r="A7" s="123"/>
      <c r="B7" s="148" t="s">
        <v>9</v>
      </c>
      <c r="C7" s="194" t="s">
        <v>10</v>
      </c>
      <c r="D7" s="137">
        <v>574010</v>
      </c>
      <c r="E7" s="137">
        <v>403440</v>
      </c>
      <c r="F7" s="195">
        <v>352185</v>
      </c>
      <c r="G7" s="137">
        <v>436745</v>
      </c>
      <c r="H7" s="137">
        <v>515449</v>
      </c>
      <c r="I7" s="196">
        <f>D7*10^6/$J$6</f>
        <v>17553822629.969418</v>
      </c>
      <c r="J7" s="196">
        <f>E7*10^6/$J$6</f>
        <v>12337614678.899082</v>
      </c>
      <c r="K7" s="196">
        <f>F7*10^6/$J$6</f>
        <v>10770183486.238531</v>
      </c>
      <c r="L7" s="196">
        <f>G7*10^6/$J$6</f>
        <v>13356116207.951069</v>
      </c>
    </row>
    <row r="8" spans="1:12" ht="16.2" customHeight="1" thickBot="1" x14ac:dyDescent="0.3">
      <c r="A8" s="123"/>
      <c r="B8" s="148" t="s">
        <v>11</v>
      </c>
      <c r="C8" s="194" t="s">
        <v>10</v>
      </c>
      <c r="D8" s="137">
        <v>554695.09</v>
      </c>
      <c r="E8" s="137">
        <v>403440.23</v>
      </c>
      <c r="F8" s="195">
        <v>355524.19</v>
      </c>
      <c r="G8" s="137">
        <v>439920.75</v>
      </c>
      <c r="H8" s="137">
        <v>518654.74</v>
      </c>
    </row>
    <row r="9" spans="1:12" ht="33.6" customHeight="1" thickBot="1" x14ac:dyDescent="0.3">
      <c r="A9" s="123"/>
      <c r="B9" s="149" t="s">
        <v>12</v>
      </c>
      <c r="C9" s="194" t="s">
        <v>10</v>
      </c>
      <c r="D9" s="137">
        <v>555690.18000000005</v>
      </c>
      <c r="E9" s="137">
        <v>404652.53</v>
      </c>
      <c r="F9" s="195">
        <v>356376.61</v>
      </c>
      <c r="G9" s="137">
        <v>440866.44</v>
      </c>
      <c r="H9" s="137">
        <v>520232.05</v>
      </c>
      <c r="K9" s="197"/>
    </row>
    <row r="10" spans="1:12" ht="15.6" customHeight="1" thickBot="1" x14ac:dyDescent="0.3">
      <c r="A10" s="123"/>
      <c r="B10" s="121" t="s">
        <v>13</v>
      </c>
      <c r="C10" s="120"/>
      <c r="D10" s="120"/>
      <c r="E10" s="120"/>
      <c r="F10" s="120"/>
      <c r="G10" s="120"/>
      <c r="H10" s="119"/>
      <c r="J10" s="197"/>
    </row>
    <row r="11" spans="1:12" ht="18" customHeight="1" thickBot="1" x14ac:dyDescent="0.3">
      <c r="A11" s="123"/>
      <c r="B11" s="148" t="s">
        <v>14</v>
      </c>
      <c r="C11" s="194" t="s">
        <v>10</v>
      </c>
      <c r="D11" s="140">
        <v>13110</v>
      </c>
      <c r="E11" s="140">
        <v>12190</v>
      </c>
      <c r="F11" s="198">
        <v>12213</v>
      </c>
      <c r="G11" s="150">
        <v>13744</v>
      </c>
      <c r="H11" s="140">
        <v>14595</v>
      </c>
    </row>
    <row r="12" spans="1:12" ht="18" customHeight="1" thickBot="1" x14ac:dyDescent="0.3">
      <c r="A12" s="123"/>
      <c r="B12" s="148" t="s">
        <v>15</v>
      </c>
      <c r="C12" s="194" t="s">
        <v>10</v>
      </c>
      <c r="D12" s="140">
        <v>537869.80000000005</v>
      </c>
      <c r="E12" s="140">
        <v>377591.53</v>
      </c>
      <c r="F12" s="198">
        <v>324650.90000000002</v>
      </c>
      <c r="G12" s="140">
        <v>396468</v>
      </c>
      <c r="H12" s="140">
        <v>480881</v>
      </c>
    </row>
    <row r="13" spans="1:12" ht="18" customHeight="1" thickBot="1" x14ac:dyDescent="0.5">
      <c r="A13" s="123"/>
      <c r="B13" s="148" t="s">
        <v>16</v>
      </c>
      <c r="C13" s="194" t="s">
        <v>10</v>
      </c>
      <c r="D13" s="140">
        <v>559.36</v>
      </c>
      <c r="E13" s="140">
        <v>1984.09</v>
      </c>
      <c r="F13" s="198">
        <v>3025.09</v>
      </c>
      <c r="G13" s="140">
        <v>4169</v>
      </c>
      <c r="H13" s="141">
        <v>2985.95</v>
      </c>
    </row>
    <row r="14" spans="1:12" ht="18" customHeight="1" thickBot="1" x14ac:dyDescent="0.3">
      <c r="A14" s="123"/>
      <c r="B14" s="148" t="s">
        <v>17</v>
      </c>
      <c r="C14" s="194" t="s">
        <v>10</v>
      </c>
      <c r="D14" s="140">
        <v>20241.650000000001</v>
      </c>
      <c r="E14" s="140">
        <v>16922.48</v>
      </c>
      <c r="F14" s="198">
        <v>15326.12</v>
      </c>
      <c r="G14" s="198">
        <v>20302.189999999999</v>
      </c>
      <c r="H14" s="199"/>
    </row>
    <row r="15" spans="1:12" ht="16.2" customHeight="1" thickBot="1" x14ac:dyDescent="0.3">
      <c r="A15" s="123"/>
      <c r="B15" s="148" t="s">
        <v>18</v>
      </c>
      <c r="C15" s="194" t="s">
        <v>10</v>
      </c>
      <c r="D15" s="140">
        <v>307.5</v>
      </c>
      <c r="E15" s="140">
        <v>50.35</v>
      </c>
      <c r="F15" s="198">
        <v>47.62</v>
      </c>
      <c r="G15" s="140">
        <v>259.48</v>
      </c>
      <c r="H15" s="140">
        <f>'Social &amp; Relationship Capital'!H167</f>
        <v>164.10800953999998</v>
      </c>
    </row>
    <row r="16" spans="1:12" ht="16.2" customHeight="1" thickBot="1" x14ac:dyDescent="0.3">
      <c r="A16" s="122"/>
      <c r="B16" s="200" t="s">
        <v>19</v>
      </c>
      <c r="C16" s="201" t="s">
        <v>10</v>
      </c>
      <c r="D16" s="202">
        <f>D9-SUM(D11:D15)</f>
        <v>-16398.130000000005</v>
      </c>
      <c r="E16" s="202">
        <f>E9-SUM(E11:E15)</f>
        <v>-4085.9199999999837</v>
      </c>
      <c r="F16" s="202">
        <f>F9-SUM(F11:F15)</f>
        <v>1113.8799999999464</v>
      </c>
      <c r="G16" s="202">
        <f>G9-SUM(G11:G15)</f>
        <v>5923.7700000000186</v>
      </c>
      <c r="H16" s="202">
        <f>H9-SUM(H11:H15)</f>
        <v>21605.991990459966</v>
      </c>
      <c r="I16" s="197"/>
    </row>
    <row r="17" spans="1:8" ht="16.2" customHeight="1" thickBot="1" x14ac:dyDescent="0.3">
      <c r="A17" s="133" t="s">
        <v>20</v>
      </c>
      <c r="B17" s="148" t="s">
        <v>21</v>
      </c>
      <c r="C17" s="194" t="s">
        <v>22</v>
      </c>
      <c r="D17" s="135">
        <v>98.21</v>
      </c>
      <c r="E17" s="135">
        <v>98.12</v>
      </c>
      <c r="F17" s="203">
        <v>71.849999999999994</v>
      </c>
      <c r="G17" s="135">
        <v>75</v>
      </c>
      <c r="H17" s="204"/>
    </row>
    <row r="18" spans="1:8" x14ac:dyDescent="0.25">
      <c r="A18" s="205"/>
    </row>
    <row r="19" spans="1:8" ht="16.8" customHeight="1" x14ac:dyDescent="0.25">
      <c r="A19" s="206" t="s">
        <v>23</v>
      </c>
      <c r="D19" s="207"/>
      <c r="E19" s="207"/>
      <c r="F19" s="207"/>
      <c r="G19" s="207"/>
    </row>
    <row r="20" spans="1:8" ht="16.8" customHeight="1" x14ac:dyDescent="0.25">
      <c r="A20" s="206" t="s">
        <v>24</v>
      </c>
    </row>
    <row r="21" spans="1:8" ht="16.8" customHeight="1" x14ac:dyDescent="0.25">
      <c r="A21" s="206" t="s">
        <v>25</v>
      </c>
    </row>
    <row r="22" spans="1:8" ht="16.8" customHeight="1" x14ac:dyDescent="0.25">
      <c r="A22" s="206" t="s">
        <v>26</v>
      </c>
    </row>
    <row r="23" spans="1:8" ht="16.8" customHeight="1" x14ac:dyDescent="0.25">
      <c r="A23" s="206" t="s">
        <v>27</v>
      </c>
    </row>
    <row r="24" spans="1:8" ht="16.8" customHeight="1" x14ac:dyDescent="0.25">
      <c r="A24" s="206" t="s">
        <v>28</v>
      </c>
    </row>
    <row r="25" spans="1:8" ht="16.8" customHeight="1" x14ac:dyDescent="0.25">
      <c r="A25" s="206" t="s">
        <v>29</v>
      </c>
    </row>
  </sheetData>
  <customSheetViews>
    <customSheetView guid="{3181EFCC-64AD-4444-B924-37A8E2411B78}" scale="130">
      <pane xSplit="3" ySplit="5" topLeftCell="F6" activePane="bottomRight" state="frozen"/>
      <selection pane="bottomRight" activeCell="H18" sqref="H18"/>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zoomScale="130" zoomScaleNormal="130" workbookViewId="0">
      <selection activeCell="B20" sqref="B20"/>
    </sheetView>
  </sheetViews>
  <sheetFormatPr defaultRowHeight="13.8" x14ac:dyDescent="0.25"/>
  <cols>
    <col min="1" max="1" width="9.09765625" style="186" customWidth="1"/>
    <col min="2" max="2" width="34.59765625" style="186" customWidth="1"/>
  </cols>
  <sheetData>
    <row r="1" spans="1:8" ht="17.399999999999999" customHeight="1" x14ac:dyDescent="0.25">
      <c r="A1" s="96"/>
      <c r="B1" s="95"/>
      <c r="C1" s="95"/>
      <c r="D1" s="95"/>
      <c r="E1" s="95"/>
      <c r="F1" s="95"/>
      <c r="G1" s="95"/>
      <c r="H1" s="94"/>
    </row>
    <row r="2" spans="1:8" ht="20.399999999999999" customHeight="1" x14ac:dyDescent="0.25">
      <c r="A2" s="93" t="s">
        <v>30</v>
      </c>
      <c r="B2" s="92"/>
      <c r="C2" s="92"/>
      <c r="D2" s="92"/>
      <c r="E2" s="92"/>
      <c r="F2" s="92"/>
      <c r="G2" s="92"/>
      <c r="H2" s="91"/>
    </row>
    <row r="3" spans="1:8" ht="18" customHeight="1" thickBot="1" x14ac:dyDescent="0.3">
      <c r="A3" s="90"/>
      <c r="B3" s="89"/>
      <c r="C3" s="89"/>
      <c r="D3" s="89"/>
      <c r="E3" s="89"/>
      <c r="F3" s="89"/>
      <c r="G3" s="89"/>
      <c r="H3" s="88"/>
    </row>
    <row r="4" spans="1:8" ht="15" customHeight="1" thickBot="1" x14ac:dyDescent="0.3">
      <c r="A4" s="104" t="s">
        <v>1</v>
      </c>
      <c r="B4" s="106" t="s">
        <v>2</v>
      </c>
      <c r="C4" s="106" t="s">
        <v>3</v>
      </c>
      <c r="D4" s="118" t="s">
        <v>4</v>
      </c>
      <c r="E4" s="117"/>
      <c r="F4" s="117"/>
      <c r="G4" s="117"/>
      <c r="H4" s="116"/>
    </row>
    <row r="5" spans="1:8" ht="15.6" customHeight="1" thickBot="1" x14ac:dyDescent="0.3">
      <c r="A5" s="103"/>
      <c r="B5" s="105"/>
      <c r="C5" s="105"/>
      <c r="D5" s="187">
        <v>2014</v>
      </c>
      <c r="E5" s="188">
        <v>2015</v>
      </c>
      <c r="F5" s="188">
        <v>2016</v>
      </c>
      <c r="G5" s="188">
        <v>2017</v>
      </c>
      <c r="H5" s="188">
        <v>2018</v>
      </c>
    </row>
    <row r="6" spans="1:8" ht="15.6" customHeight="1" thickBot="1" x14ac:dyDescent="0.3">
      <c r="A6" s="102"/>
      <c r="B6" s="99" t="s">
        <v>31</v>
      </c>
      <c r="C6" s="98"/>
      <c r="D6" s="98"/>
      <c r="E6" s="98"/>
      <c r="F6" s="98"/>
      <c r="G6" s="98"/>
      <c r="H6" s="97"/>
    </row>
    <row r="7" spans="1:8" ht="16.2" customHeight="1" thickBot="1" x14ac:dyDescent="0.3">
      <c r="A7" s="101"/>
      <c r="B7" s="149" t="s">
        <v>32</v>
      </c>
      <c r="C7" s="151" t="s">
        <v>10</v>
      </c>
      <c r="D7" s="126"/>
      <c r="E7" s="126"/>
      <c r="F7" s="126"/>
      <c r="G7" s="126">
        <v>2368</v>
      </c>
      <c r="H7" s="208"/>
    </row>
    <row r="8" spans="1:8" ht="16.2" customHeight="1" thickBot="1" x14ac:dyDescent="0.3">
      <c r="A8" s="101"/>
      <c r="B8" s="149" t="s">
        <v>33</v>
      </c>
      <c r="C8" s="139" t="s">
        <v>10</v>
      </c>
      <c r="D8" s="140"/>
      <c r="E8" s="140"/>
      <c r="F8" s="140"/>
      <c r="G8" s="140">
        <v>1950</v>
      </c>
      <c r="H8" s="209"/>
    </row>
    <row r="9" spans="1:8" ht="16.2" customHeight="1" thickBot="1" x14ac:dyDescent="0.3">
      <c r="A9" s="101"/>
      <c r="B9" s="149" t="s">
        <v>34</v>
      </c>
      <c r="C9" s="139" t="s">
        <v>10</v>
      </c>
      <c r="D9" s="135"/>
      <c r="E9" s="135"/>
      <c r="F9" s="135"/>
      <c r="G9" s="135">
        <v>418</v>
      </c>
      <c r="H9" s="209"/>
    </row>
    <row r="10" spans="1:8" ht="16.2" customHeight="1" thickBot="1" x14ac:dyDescent="0.3">
      <c r="A10" s="101"/>
      <c r="B10" s="149" t="s">
        <v>35</v>
      </c>
      <c r="C10" s="139" t="s">
        <v>10</v>
      </c>
      <c r="D10" s="135"/>
      <c r="E10" s="135"/>
      <c r="F10" s="135"/>
      <c r="G10" s="135">
        <v>373</v>
      </c>
      <c r="H10" s="209"/>
    </row>
    <row r="11" spans="1:8" ht="16.2" customHeight="1" thickBot="1" x14ac:dyDescent="0.3">
      <c r="A11" s="101"/>
      <c r="B11" s="149" t="s">
        <v>36</v>
      </c>
      <c r="C11" s="139" t="s">
        <v>10</v>
      </c>
      <c r="D11" s="135"/>
      <c r="E11" s="135"/>
      <c r="F11" s="135"/>
      <c r="G11" s="135">
        <v>45</v>
      </c>
      <c r="H11" s="209"/>
    </row>
    <row r="12" spans="1:8" ht="16.2" customHeight="1" thickBot="1" x14ac:dyDescent="0.3">
      <c r="A12" s="101"/>
      <c r="B12" s="149" t="s">
        <v>37</v>
      </c>
      <c r="C12" s="139" t="s">
        <v>10</v>
      </c>
      <c r="D12" s="135"/>
      <c r="E12" s="135"/>
      <c r="F12" s="135"/>
      <c r="G12" s="140">
        <v>1453</v>
      </c>
      <c r="H12" s="209"/>
    </row>
    <row r="13" spans="1:8" ht="31.8" customHeight="1" thickBot="1" x14ac:dyDescent="0.3">
      <c r="A13" s="100"/>
      <c r="B13" s="149" t="s">
        <v>38</v>
      </c>
      <c r="C13" s="139" t="s">
        <v>39</v>
      </c>
      <c r="D13" s="135"/>
      <c r="E13" s="135"/>
      <c r="F13" s="135"/>
      <c r="G13" s="135">
        <v>100</v>
      </c>
      <c r="H13" s="209"/>
    </row>
    <row r="15" spans="1:8" ht="15.6" customHeight="1" x14ac:dyDescent="0.25">
      <c r="A15" s="210"/>
    </row>
  </sheetData>
  <customSheetViews>
    <customSheetView guid="{3181EFCC-64AD-4444-B924-37A8E2411B78}" scale="130">
      <selection activeCell="B20" sqref="B20"/>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1" max="1" width="9.09765625" style="186" customWidth="1"/>
    <col min="2" max="2" width="56" style="186" customWidth="1"/>
    <col min="3" max="3" width="15.59765625" style="186" customWidth="1"/>
    <col min="4" max="7" width="9" style="186" customWidth="1"/>
    <col min="8" max="8" width="9.8984375" style="186" bestFit="1" customWidth="1"/>
    <col min="9" max="9" width="9.09765625" style="186" customWidth="1"/>
    <col min="10" max="10" width="14.09765625" style="186" bestFit="1" customWidth="1"/>
    <col min="11" max="11" width="14" style="186" bestFit="1" customWidth="1"/>
    <col min="12" max="13" width="9.3984375" style="186" bestFit="1" customWidth="1"/>
  </cols>
  <sheetData>
    <row r="1" spans="1:8" ht="17.399999999999999" customHeight="1" x14ac:dyDescent="0.25">
      <c r="A1" s="87"/>
      <c r="B1" s="86"/>
      <c r="C1" s="86"/>
      <c r="D1" s="86"/>
      <c r="E1" s="86"/>
      <c r="F1" s="86"/>
      <c r="G1" s="86"/>
      <c r="H1" s="85"/>
    </row>
    <row r="2" spans="1:8" ht="20.399999999999999" customHeight="1" x14ac:dyDescent="0.25">
      <c r="A2" s="84" t="s">
        <v>40</v>
      </c>
      <c r="B2" s="83"/>
      <c r="C2" s="83"/>
      <c r="D2" s="83"/>
      <c r="E2" s="83"/>
      <c r="F2" s="83"/>
      <c r="G2" s="83"/>
      <c r="H2" s="82"/>
    </row>
    <row r="3" spans="1:8" ht="21" customHeight="1" thickBot="1" x14ac:dyDescent="0.3">
      <c r="A3" s="81"/>
      <c r="B3" s="80"/>
      <c r="C3" s="80"/>
      <c r="D3" s="80"/>
      <c r="E3" s="80"/>
      <c r="F3" s="80"/>
      <c r="G3" s="80"/>
      <c r="H3" s="79"/>
    </row>
    <row r="4" spans="1:8" ht="15.6" customHeight="1" thickBot="1" x14ac:dyDescent="0.3">
      <c r="A4" s="106" t="s">
        <v>1</v>
      </c>
      <c r="B4" s="104" t="s">
        <v>2</v>
      </c>
      <c r="C4" s="104" t="s">
        <v>3</v>
      </c>
      <c r="D4" s="118" t="s">
        <v>4</v>
      </c>
      <c r="E4" s="117"/>
      <c r="F4" s="117"/>
      <c r="G4" s="117"/>
      <c r="H4" s="116"/>
    </row>
    <row r="5" spans="1:8" ht="15.6" customHeight="1" thickBot="1" x14ac:dyDescent="0.3">
      <c r="A5" s="105"/>
      <c r="B5" s="103"/>
      <c r="C5" s="103"/>
      <c r="D5" s="187">
        <v>2014</v>
      </c>
      <c r="E5" s="188">
        <v>2015</v>
      </c>
      <c r="F5" s="188">
        <v>2016</v>
      </c>
      <c r="G5" s="188">
        <v>2017</v>
      </c>
      <c r="H5" s="188">
        <v>2018</v>
      </c>
    </row>
    <row r="6" spans="1:8" ht="15.6" customHeight="1" thickBot="1" x14ac:dyDescent="0.3">
      <c r="A6" s="211" t="s">
        <v>41</v>
      </c>
      <c r="B6" s="212"/>
      <c r="C6" s="212"/>
      <c r="D6" s="212"/>
      <c r="E6" s="212"/>
      <c r="F6" s="212"/>
      <c r="G6" s="212"/>
      <c r="H6" s="213"/>
    </row>
    <row r="7" spans="1:8" ht="15.6" customHeight="1" thickBot="1" x14ac:dyDescent="0.3">
      <c r="A7" s="124" t="s">
        <v>42</v>
      </c>
      <c r="B7" s="78" t="s">
        <v>43</v>
      </c>
      <c r="C7" s="77"/>
      <c r="D7" s="77"/>
      <c r="E7" s="77"/>
      <c r="F7" s="77"/>
      <c r="G7" s="77"/>
      <c r="H7" s="76"/>
    </row>
    <row r="8" spans="1:8" ht="16.2" customHeight="1" thickBot="1" x14ac:dyDescent="0.3">
      <c r="A8" s="123"/>
      <c r="B8" s="153" t="s">
        <v>44</v>
      </c>
      <c r="C8" s="154" t="s">
        <v>45</v>
      </c>
      <c r="D8" s="155">
        <v>3</v>
      </c>
      <c r="E8" s="134"/>
      <c r="F8" s="134"/>
      <c r="G8" s="135">
        <v>6</v>
      </c>
      <c r="H8" s="134">
        <v>7</v>
      </c>
    </row>
    <row r="9" spans="1:8" ht="15.6" customHeight="1" thickBot="1" x14ac:dyDescent="0.3">
      <c r="A9" s="123"/>
      <c r="B9" s="78" t="s">
        <v>46</v>
      </c>
      <c r="C9" s="77"/>
      <c r="D9" s="77"/>
      <c r="E9" s="77"/>
      <c r="F9" s="77"/>
      <c r="G9" s="77"/>
      <c r="H9" s="76"/>
    </row>
    <row r="10" spans="1:8" ht="31.8" customHeight="1" thickBot="1" x14ac:dyDescent="0.3">
      <c r="A10" s="123"/>
      <c r="B10" s="153" t="s">
        <v>47</v>
      </c>
      <c r="C10" s="154" t="s">
        <v>48</v>
      </c>
      <c r="D10" s="155" t="s">
        <v>49</v>
      </c>
      <c r="E10" s="134"/>
      <c r="F10" s="134"/>
      <c r="G10" s="135">
        <v>14</v>
      </c>
      <c r="H10" s="134">
        <v>14</v>
      </c>
    </row>
    <row r="11" spans="1:8" ht="15.6" customHeight="1" thickBot="1" x14ac:dyDescent="0.3">
      <c r="A11" s="123"/>
      <c r="B11" s="78" t="s">
        <v>50</v>
      </c>
      <c r="C11" s="77"/>
      <c r="D11" s="77"/>
      <c r="E11" s="77"/>
      <c r="F11" s="77"/>
      <c r="G11" s="77"/>
      <c r="H11" s="76"/>
    </row>
    <row r="12" spans="1:8" ht="31.8" customHeight="1" thickBot="1" x14ac:dyDescent="0.3">
      <c r="A12" s="123"/>
      <c r="B12" s="153" t="s">
        <v>51</v>
      </c>
      <c r="C12" s="154" t="s">
        <v>52</v>
      </c>
      <c r="D12" s="155" t="s">
        <v>49</v>
      </c>
      <c r="E12" s="138"/>
      <c r="F12" s="138"/>
      <c r="G12" s="156">
        <v>96</v>
      </c>
      <c r="H12" s="138">
        <v>96.3</v>
      </c>
    </row>
    <row r="13" spans="1:8" ht="16.2" customHeight="1" thickBot="1" x14ac:dyDescent="0.3">
      <c r="A13" s="123"/>
      <c r="B13" s="153" t="s">
        <v>53</v>
      </c>
      <c r="C13" s="154" t="s">
        <v>22</v>
      </c>
      <c r="D13" s="155" t="s">
        <v>49</v>
      </c>
      <c r="E13" s="134"/>
      <c r="F13" s="134"/>
      <c r="G13" s="135">
        <v>80</v>
      </c>
      <c r="H13" s="134">
        <v>80</v>
      </c>
    </row>
    <row r="14" spans="1:8" ht="16.2" customHeight="1" thickBot="1" x14ac:dyDescent="0.3">
      <c r="A14" s="123"/>
      <c r="B14" s="153" t="s">
        <v>54</v>
      </c>
      <c r="C14" s="154" t="s">
        <v>48</v>
      </c>
      <c r="D14" s="155" t="s">
        <v>49</v>
      </c>
      <c r="E14" s="134"/>
      <c r="F14" s="134"/>
      <c r="G14" s="135">
        <v>14</v>
      </c>
      <c r="H14" s="214"/>
    </row>
    <row r="15" spans="1:8" ht="16.2" customHeight="1" thickBot="1" x14ac:dyDescent="0.3">
      <c r="A15" s="123"/>
      <c r="B15" s="153" t="s">
        <v>55</v>
      </c>
      <c r="C15" s="154" t="s">
        <v>48</v>
      </c>
      <c r="D15" s="155" t="s">
        <v>49</v>
      </c>
      <c r="E15" s="134"/>
      <c r="F15" s="134"/>
      <c r="G15" s="135">
        <v>4</v>
      </c>
      <c r="H15" s="134">
        <v>4</v>
      </c>
    </row>
    <row r="16" spans="1:8" ht="15.6" customHeight="1" thickBot="1" x14ac:dyDescent="0.3">
      <c r="A16" s="123"/>
      <c r="B16" s="78" t="s">
        <v>56</v>
      </c>
      <c r="C16" s="77"/>
      <c r="D16" s="77"/>
      <c r="E16" s="77"/>
      <c r="F16" s="77"/>
      <c r="G16" s="77"/>
      <c r="H16" s="76"/>
    </row>
    <row r="17" spans="1:9" ht="16.2" customHeight="1" thickBot="1" x14ac:dyDescent="0.3">
      <c r="A17" s="123"/>
      <c r="B17" s="153" t="s">
        <v>57</v>
      </c>
      <c r="C17" s="154" t="s">
        <v>45</v>
      </c>
      <c r="D17" s="155" t="s">
        <v>49</v>
      </c>
      <c r="E17" s="134"/>
      <c r="F17" s="134"/>
      <c r="G17" s="135">
        <v>3</v>
      </c>
      <c r="H17" s="134">
        <v>3</v>
      </c>
    </row>
    <row r="18" spans="1:9" ht="15.6" customHeight="1" thickBot="1" x14ac:dyDescent="0.3">
      <c r="A18" s="123"/>
      <c r="B18" s="78" t="s">
        <v>58</v>
      </c>
      <c r="C18" s="77"/>
      <c r="D18" s="77"/>
      <c r="E18" s="77"/>
      <c r="F18" s="77"/>
      <c r="G18" s="77"/>
      <c r="H18" s="76"/>
    </row>
    <row r="19" spans="1:9" ht="16.2" customHeight="1" thickBot="1" x14ac:dyDescent="0.3">
      <c r="A19" s="123"/>
      <c r="B19" s="153" t="s">
        <v>59</v>
      </c>
      <c r="C19" s="154" t="s">
        <v>45</v>
      </c>
      <c r="D19" s="155" t="s">
        <v>49</v>
      </c>
      <c r="E19" s="134"/>
      <c r="F19" s="134"/>
      <c r="G19" s="134">
        <v>4</v>
      </c>
      <c r="H19" s="135">
        <v>4</v>
      </c>
    </row>
    <row r="20" spans="1:9" ht="16.2" customHeight="1" thickBot="1" x14ac:dyDescent="0.3">
      <c r="A20" s="123"/>
      <c r="B20" s="153" t="s">
        <v>60</v>
      </c>
      <c r="C20" s="154" t="s">
        <v>45</v>
      </c>
      <c r="D20" s="155" t="s">
        <v>49</v>
      </c>
      <c r="E20" s="134"/>
      <c r="F20" s="134"/>
      <c r="G20" s="134">
        <v>4</v>
      </c>
      <c r="H20" s="135">
        <v>4</v>
      </c>
    </row>
    <row r="21" spans="1:9" ht="15.6" customHeight="1" thickBot="1" x14ac:dyDescent="0.3">
      <c r="A21" s="123"/>
      <c r="B21" s="78" t="s">
        <v>61</v>
      </c>
      <c r="C21" s="77"/>
      <c r="D21" s="77"/>
      <c r="E21" s="77"/>
      <c r="F21" s="77"/>
      <c r="G21" s="77"/>
      <c r="H21" s="76"/>
    </row>
    <row r="22" spans="1:9" ht="16.2" customHeight="1" thickBot="1" x14ac:dyDescent="0.3">
      <c r="A22" s="123"/>
      <c r="B22" s="215" t="s">
        <v>62</v>
      </c>
      <c r="C22" s="216" t="s">
        <v>63</v>
      </c>
      <c r="D22" s="217" t="s">
        <v>49</v>
      </c>
      <c r="E22" s="218"/>
      <c r="F22" s="218"/>
      <c r="G22" s="202"/>
      <c r="H22" s="219">
        <f>SUM(H23:H25)</f>
        <v>6</v>
      </c>
      <c r="I22" s="220"/>
    </row>
    <row r="23" spans="1:9" ht="16.2" customHeight="1" thickBot="1" x14ac:dyDescent="0.3">
      <c r="A23" s="123"/>
      <c r="B23" s="153" t="s">
        <v>64</v>
      </c>
      <c r="C23" s="154" t="s">
        <v>63</v>
      </c>
      <c r="D23" s="155" t="s">
        <v>49</v>
      </c>
      <c r="E23" s="150"/>
      <c r="F23" s="150"/>
      <c r="G23" s="140"/>
      <c r="H23" s="140">
        <v>1</v>
      </c>
    </row>
    <row r="24" spans="1:9" ht="16.2" customHeight="1" thickBot="1" x14ac:dyDescent="0.3">
      <c r="A24" s="123"/>
      <c r="B24" s="153" t="s">
        <v>65</v>
      </c>
      <c r="C24" s="154" t="s">
        <v>63</v>
      </c>
      <c r="D24" s="155" t="s">
        <v>49</v>
      </c>
      <c r="E24" s="150"/>
      <c r="F24" s="150"/>
      <c r="G24" s="140"/>
      <c r="H24" s="140">
        <v>2</v>
      </c>
    </row>
    <row r="25" spans="1:9" ht="16.2" customHeight="1" thickBot="1" x14ac:dyDescent="0.3">
      <c r="A25" s="123"/>
      <c r="B25" s="153" t="s">
        <v>66</v>
      </c>
      <c r="C25" s="154" t="s">
        <v>63</v>
      </c>
      <c r="D25" s="155" t="s">
        <v>49</v>
      </c>
      <c r="E25" s="150"/>
      <c r="F25" s="150"/>
      <c r="G25" s="140"/>
      <c r="H25" s="140">
        <v>3</v>
      </c>
    </row>
    <row r="26" spans="1:9" ht="16.2" customHeight="1" thickBot="1" x14ac:dyDescent="0.3">
      <c r="A26" s="123"/>
      <c r="B26" s="215" t="s">
        <v>67</v>
      </c>
      <c r="C26" s="216" t="s">
        <v>63</v>
      </c>
      <c r="D26" s="221" t="s">
        <v>49</v>
      </c>
      <c r="E26" s="202"/>
      <c r="F26" s="202"/>
      <c r="G26" s="202"/>
      <c r="H26" s="219">
        <f>SUM(H27:H29)</f>
        <v>9</v>
      </c>
    </row>
    <row r="27" spans="1:9" ht="16.2" customHeight="1" thickBot="1" x14ac:dyDescent="0.3">
      <c r="A27" s="123"/>
      <c r="B27" s="153" t="s">
        <v>68</v>
      </c>
      <c r="C27" s="154" t="s">
        <v>63</v>
      </c>
      <c r="D27" s="155" t="s">
        <v>49</v>
      </c>
      <c r="E27" s="140"/>
      <c r="F27" s="140"/>
      <c r="G27" s="140"/>
      <c r="H27" s="140">
        <v>2</v>
      </c>
    </row>
    <row r="28" spans="1:9" ht="16.2" customHeight="1" thickBot="1" x14ac:dyDescent="0.3">
      <c r="A28" s="123"/>
      <c r="B28" s="153" t="s">
        <v>69</v>
      </c>
      <c r="C28" s="154" t="s">
        <v>63</v>
      </c>
      <c r="D28" s="155" t="s">
        <v>49</v>
      </c>
      <c r="E28" s="140"/>
      <c r="F28" s="140"/>
      <c r="G28" s="140"/>
      <c r="H28" s="140">
        <v>3</v>
      </c>
    </row>
    <row r="29" spans="1:9" ht="16.2" customHeight="1" thickBot="1" x14ac:dyDescent="0.3">
      <c r="A29" s="123"/>
      <c r="B29" s="153" t="s">
        <v>70</v>
      </c>
      <c r="C29" s="154" t="s">
        <v>63</v>
      </c>
      <c r="D29" s="155" t="s">
        <v>49</v>
      </c>
      <c r="E29" s="150"/>
      <c r="F29" s="140"/>
      <c r="G29" s="140"/>
      <c r="H29" s="140">
        <v>4</v>
      </c>
    </row>
    <row r="30" spans="1:9" ht="16.2" customHeight="1" thickBot="1" x14ac:dyDescent="0.3">
      <c r="A30" s="123"/>
      <c r="B30" s="215" t="s">
        <v>71</v>
      </c>
      <c r="C30" s="216" t="s">
        <v>63</v>
      </c>
      <c r="D30" s="221" t="s">
        <v>49</v>
      </c>
      <c r="E30" s="222"/>
      <c r="F30" s="202"/>
      <c r="G30" s="202"/>
      <c r="H30" s="219">
        <f>SUM(H31:H33)</f>
        <v>18</v>
      </c>
    </row>
    <row r="31" spans="1:9" ht="16.2" customHeight="1" thickBot="1" x14ac:dyDescent="0.3">
      <c r="A31" s="123"/>
      <c r="B31" s="153" t="s">
        <v>72</v>
      </c>
      <c r="C31" s="154" t="s">
        <v>63</v>
      </c>
      <c r="D31" s="155" t="s">
        <v>49</v>
      </c>
      <c r="E31" s="140"/>
      <c r="F31" s="140"/>
      <c r="G31" s="140"/>
      <c r="H31" s="140">
        <v>5</v>
      </c>
    </row>
    <row r="32" spans="1:9" ht="16.2" customHeight="1" thickBot="1" x14ac:dyDescent="0.3">
      <c r="A32" s="123"/>
      <c r="B32" s="153" t="s">
        <v>73</v>
      </c>
      <c r="C32" s="154" t="s">
        <v>63</v>
      </c>
      <c r="D32" s="155" t="s">
        <v>49</v>
      </c>
      <c r="E32" s="140"/>
      <c r="F32" s="140"/>
      <c r="G32" s="140"/>
      <c r="H32" s="140">
        <v>6</v>
      </c>
    </row>
    <row r="33" spans="1:9" ht="16.2" customHeight="1" thickBot="1" x14ac:dyDescent="0.3">
      <c r="A33" s="123"/>
      <c r="B33" s="153" t="s">
        <v>74</v>
      </c>
      <c r="C33" s="154" t="s">
        <v>63</v>
      </c>
      <c r="D33" s="155" t="s">
        <v>49</v>
      </c>
      <c r="E33" s="140"/>
      <c r="F33" s="140"/>
      <c r="G33" s="140"/>
      <c r="H33" s="140">
        <v>7</v>
      </c>
    </row>
    <row r="34" spans="1:9" ht="16.2" customHeight="1" thickBot="1" x14ac:dyDescent="0.3">
      <c r="A34" s="123"/>
      <c r="B34" s="215" t="s">
        <v>75</v>
      </c>
      <c r="C34" s="216" t="s">
        <v>63</v>
      </c>
      <c r="D34" s="221" t="s">
        <v>49</v>
      </c>
      <c r="E34" s="202"/>
      <c r="F34" s="202"/>
      <c r="G34" s="202"/>
      <c r="H34" s="219">
        <f>SUM(H35:H37)</f>
        <v>27</v>
      </c>
    </row>
    <row r="35" spans="1:9" ht="16.2" customHeight="1" thickBot="1" x14ac:dyDescent="0.3">
      <c r="A35" s="123"/>
      <c r="B35" s="153" t="s">
        <v>76</v>
      </c>
      <c r="C35" s="154" t="s">
        <v>63</v>
      </c>
      <c r="D35" s="155" t="s">
        <v>49</v>
      </c>
      <c r="E35" s="140"/>
      <c r="F35" s="140"/>
      <c r="G35" s="140"/>
      <c r="H35" s="140">
        <v>8</v>
      </c>
    </row>
    <row r="36" spans="1:9" ht="16.2" customHeight="1" thickBot="1" x14ac:dyDescent="0.3">
      <c r="A36" s="123"/>
      <c r="B36" s="153" t="s">
        <v>77</v>
      </c>
      <c r="C36" s="154" t="s">
        <v>63</v>
      </c>
      <c r="D36" s="155" t="s">
        <v>49</v>
      </c>
      <c r="E36" s="140"/>
      <c r="F36" s="140"/>
      <c r="G36" s="140"/>
      <c r="H36" s="140">
        <v>9</v>
      </c>
    </row>
    <row r="37" spans="1:9" ht="16.2" customHeight="1" thickBot="1" x14ac:dyDescent="0.3">
      <c r="A37" s="123"/>
      <c r="B37" s="153" t="s">
        <v>78</v>
      </c>
      <c r="C37" s="154" t="s">
        <v>63</v>
      </c>
      <c r="D37" s="155" t="s">
        <v>49</v>
      </c>
      <c r="E37" s="140"/>
      <c r="F37" s="140"/>
      <c r="G37" s="140"/>
      <c r="H37" s="140">
        <v>10</v>
      </c>
    </row>
    <row r="38" spans="1:9" ht="15.6" customHeight="1" thickBot="1" x14ac:dyDescent="0.3">
      <c r="A38" s="123"/>
      <c r="B38" s="78" t="s">
        <v>79</v>
      </c>
      <c r="C38" s="77"/>
      <c r="D38" s="77"/>
      <c r="E38" s="77"/>
      <c r="F38" s="77"/>
      <c r="G38" s="77"/>
      <c r="H38" s="76"/>
    </row>
    <row r="39" spans="1:9" ht="16.2" customHeight="1" thickBot="1" x14ac:dyDescent="0.3">
      <c r="A39" s="123"/>
      <c r="B39" s="153" t="s">
        <v>80</v>
      </c>
      <c r="C39" s="154" t="s">
        <v>63</v>
      </c>
      <c r="D39" s="155" t="s">
        <v>49</v>
      </c>
      <c r="E39" s="150"/>
      <c r="F39" s="150"/>
      <c r="G39" s="150"/>
      <c r="H39" s="150">
        <v>50</v>
      </c>
    </row>
    <row r="40" spans="1:9" ht="16.2" customHeight="1" thickBot="1" x14ac:dyDescent="0.3">
      <c r="A40" s="123"/>
      <c r="B40" s="153" t="s">
        <v>81</v>
      </c>
      <c r="C40" s="154" t="s">
        <v>63</v>
      </c>
      <c r="D40" s="157" t="s">
        <v>49</v>
      </c>
      <c r="E40" s="158"/>
      <c r="F40" s="158"/>
      <c r="G40" s="159"/>
      <c r="H40" s="150">
        <v>60</v>
      </c>
      <c r="I40" s="223"/>
    </row>
    <row r="41" spans="1:9" ht="16.2" customHeight="1" thickBot="1" x14ac:dyDescent="0.3">
      <c r="A41" s="123"/>
      <c r="B41" s="153" t="s">
        <v>82</v>
      </c>
      <c r="C41" s="154" t="s">
        <v>83</v>
      </c>
      <c r="D41" s="157" t="s">
        <v>49</v>
      </c>
      <c r="E41" s="160"/>
      <c r="F41" s="160"/>
      <c r="G41" s="161"/>
      <c r="H41" s="150">
        <v>15</v>
      </c>
    </row>
    <row r="42" spans="1:9" ht="16.2" customHeight="1" thickBot="1" x14ac:dyDescent="0.3">
      <c r="A42" s="123"/>
      <c r="B42" s="153" t="s">
        <v>84</v>
      </c>
      <c r="C42" s="154" t="s">
        <v>83</v>
      </c>
      <c r="D42" s="157" t="s">
        <v>49</v>
      </c>
      <c r="E42" s="160"/>
      <c r="F42" s="160"/>
      <c r="G42" s="161"/>
      <c r="H42" s="150">
        <v>12</v>
      </c>
    </row>
    <row r="43" spans="1:9" ht="15.6" customHeight="1" thickBot="1" x14ac:dyDescent="0.3">
      <c r="A43" s="123"/>
      <c r="B43" s="78" t="s">
        <v>85</v>
      </c>
      <c r="C43" s="77"/>
      <c r="D43" s="77"/>
      <c r="E43" s="77"/>
      <c r="F43" s="77"/>
      <c r="G43" s="77"/>
      <c r="H43" s="76"/>
    </row>
    <row r="44" spans="1:9" ht="31.8" customHeight="1" thickBot="1" x14ac:dyDescent="0.3">
      <c r="A44" s="122"/>
      <c r="B44" s="153" t="s">
        <v>86</v>
      </c>
      <c r="C44" s="154" t="s">
        <v>87</v>
      </c>
      <c r="D44" s="155"/>
      <c r="E44" s="134"/>
      <c r="F44" s="134"/>
      <c r="G44" s="135"/>
      <c r="H44" s="146">
        <f>(60000*71.25)/H23</f>
        <v>4275000</v>
      </c>
    </row>
    <row r="45" spans="1:9" ht="15.6" customHeight="1" thickBot="1" x14ac:dyDescent="0.3">
      <c r="A45" s="73" t="s">
        <v>88</v>
      </c>
      <c r="B45" s="72"/>
      <c r="C45" s="72"/>
      <c r="D45" s="72"/>
      <c r="E45" s="72"/>
      <c r="F45" s="72"/>
      <c r="G45" s="72"/>
      <c r="H45" s="71"/>
    </row>
    <row r="46" spans="1:9" ht="15.6" customHeight="1" thickBot="1" x14ac:dyDescent="0.3">
      <c r="A46" s="124" t="s">
        <v>89</v>
      </c>
      <c r="B46" s="78" t="s">
        <v>90</v>
      </c>
      <c r="C46" s="77"/>
      <c r="D46" s="77"/>
      <c r="E46" s="77"/>
      <c r="F46" s="77"/>
      <c r="G46" s="77"/>
      <c r="H46" s="76"/>
    </row>
    <row r="47" spans="1:9" ht="16.2" customHeight="1" thickBot="1" x14ac:dyDescent="0.3">
      <c r="A47" s="123"/>
      <c r="B47" s="70" t="s">
        <v>91</v>
      </c>
      <c r="C47" s="194" t="s">
        <v>92</v>
      </c>
      <c r="D47" s="135"/>
      <c r="E47" s="135"/>
      <c r="F47" s="203"/>
      <c r="G47" s="135">
        <v>21</v>
      </c>
      <c r="H47" s="135">
        <v>26</v>
      </c>
    </row>
    <row r="48" spans="1:9" ht="31.8" customHeight="1" thickBot="1" x14ac:dyDescent="0.3">
      <c r="A48" s="123"/>
      <c r="B48" s="69"/>
      <c r="C48" s="194" t="s">
        <v>93</v>
      </c>
      <c r="D48" s="135"/>
      <c r="E48" s="135"/>
      <c r="F48" s="203"/>
      <c r="G48" s="135">
        <v>100</v>
      </c>
      <c r="H48" s="135">
        <v>100</v>
      </c>
    </row>
    <row r="49" spans="1:8" ht="16.2" customHeight="1" thickBot="1" x14ac:dyDescent="0.3">
      <c r="A49" s="123"/>
      <c r="B49" s="68" t="s">
        <v>94</v>
      </c>
      <c r="C49" s="67"/>
      <c r="D49" s="67"/>
      <c r="E49" s="67"/>
      <c r="F49" s="67"/>
      <c r="G49" s="67"/>
      <c r="H49" s="66"/>
    </row>
    <row r="50" spans="1:8" ht="16.2" customHeight="1" thickBot="1" x14ac:dyDescent="0.3">
      <c r="A50" s="123"/>
      <c r="B50" s="75" t="s">
        <v>95</v>
      </c>
      <c r="C50" s="194" t="s">
        <v>92</v>
      </c>
      <c r="D50" s="135">
        <v>8</v>
      </c>
      <c r="E50" s="135">
        <v>9</v>
      </c>
      <c r="F50" s="203">
        <v>10</v>
      </c>
      <c r="G50" s="135">
        <v>10</v>
      </c>
      <c r="H50" s="135">
        <v>13</v>
      </c>
    </row>
    <row r="51" spans="1:8" ht="31.8" customHeight="1" thickBot="1" x14ac:dyDescent="0.3">
      <c r="A51" s="123"/>
      <c r="B51" s="74"/>
      <c r="C51" s="194" t="s">
        <v>93</v>
      </c>
      <c r="D51" s="135"/>
      <c r="E51" s="135"/>
      <c r="F51" s="203"/>
      <c r="G51" s="135">
        <v>100</v>
      </c>
      <c r="H51" s="135">
        <v>100</v>
      </c>
    </row>
    <row r="52" spans="1:8" ht="16.2" customHeight="1" thickBot="1" x14ac:dyDescent="0.3">
      <c r="A52" s="123"/>
      <c r="B52" s="75" t="s">
        <v>96</v>
      </c>
      <c r="C52" s="194" t="s">
        <v>92</v>
      </c>
      <c r="D52" s="135"/>
      <c r="E52" s="135"/>
      <c r="F52" s="203"/>
      <c r="G52" s="135">
        <v>11</v>
      </c>
      <c r="H52" s="135">
        <v>12</v>
      </c>
    </row>
    <row r="53" spans="1:8" ht="31.8" customHeight="1" thickBot="1" x14ac:dyDescent="0.3">
      <c r="A53" s="123"/>
      <c r="B53" s="74"/>
      <c r="C53" s="194" t="s">
        <v>93</v>
      </c>
      <c r="D53" s="135"/>
      <c r="E53" s="135"/>
      <c r="F53" s="203"/>
      <c r="G53" s="135">
        <v>100</v>
      </c>
      <c r="H53" s="135">
        <v>100</v>
      </c>
    </row>
    <row r="54" spans="1:8" ht="16.2" customHeight="1" thickBot="1" x14ac:dyDescent="0.3">
      <c r="A54" s="123"/>
      <c r="B54" s="75" t="s">
        <v>97</v>
      </c>
      <c r="C54" s="194" t="s">
        <v>92</v>
      </c>
      <c r="D54" s="135">
        <v>0</v>
      </c>
      <c r="E54" s="135"/>
      <c r="F54" s="203"/>
      <c r="G54" s="135">
        <v>0</v>
      </c>
      <c r="H54" s="135">
        <v>1</v>
      </c>
    </row>
    <row r="55" spans="1:8" ht="31.8" customHeight="1" thickBot="1" x14ac:dyDescent="0.3">
      <c r="A55" s="123"/>
      <c r="B55" s="74"/>
      <c r="C55" s="194" t="s">
        <v>93</v>
      </c>
      <c r="D55" s="135">
        <v>0</v>
      </c>
      <c r="E55" s="135"/>
      <c r="F55" s="135"/>
      <c r="G55" s="135">
        <v>0</v>
      </c>
      <c r="H55" s="135">
        <v>100</v>
      </c>
    </row>
    <row r="56" spans="1:8" ht="16.2" customHeight="1" thickBot="1" x14ac:dyDescent="0.3">
      <c r="A56" s="123"/>
      <c r="B56" s="70" t="s">
        <v>98</v>
      </c>
      <c r="C56" s="194" t="s">
        <v>92</v>
      </c>
      <c r="D56" s="140">
        <v>5489</v>
      </c>
      <c r="E56" s="140"/>
      <c r="F56" s="198"/>
      <c r="G56" s="140">
        <v>6241</v>
      </c>
      <c r="H56" s="140">
        <v>6427</v>
      </c>
    </row>
    <row r="57" spans="1:8" ht="16.2" customHeight="1" thickBot="1" x14ac:dyDescent="0.3">
      <c r="A57" s="123"/>
      <c r="B57" s="69"/>
      <c r="C57" s="194" t="s">
        <v>22</v>
      </c>
      <c r="D57" s="135">
        <v>100</v>
      </c>
      <c r="E57" s="135"/>
      <c r="F57" s="203"/>
      <c r="G57" s="135">
        <v>100</v>
      </c>
      <c r="H57" s="135">
        <v>100</v>
      </c>
    </row>
    <row r="58" spans="1:8" ht="16.2" customHeight="1" thickBot="1" x14ac:dyDescent="0.3">
      <c r="A58" s="123"/>
      <c r="B58" s="68" t="s">
        <v>99</v>
      </c>
      <c r="C58" s="67"/>
      <c r="D58" s="67"/>
      <c r="E58" s="67"/>
      <c r="F58" s="67"/>
      <c r="G58" s="67"/>
      <c r="H58" s="66"/>
    </row>
    <row r="59" spans="1:8" ht="16.2" customHeight="1" thickBot="1" x14ac:dyDescent="0.3">
      <c r="A59" s="123"/>
      <c r="B59" s="75" t="s">
        <v>100</v>
      </c>
      <c r="C59" s="194" t="s">
        <v>92</v>
      </c>
      <c r="D59" s="135"/>
      <c r="E59" s="135">
        <v>10</v>
      </c>
      <c r="F59" s="203">
        <v>25</v>
      </c>
      <c r="G59" s="135">
        <v>25</v>
      </c>
      <c r="H59" s="135">
        <v>26</v>
      </c>
    </row>
    <row r="60" spans="1:8" ht="16.2" customHeight="1" thickBot="1" x14ac:dyDescent="0.3">
      <c r="A60" s="123"/>
      <c r="B60" s="74"/>
      <c r="C60" s="139" t="s">
        <v>101</v>
      </c>
      <c r="D60" s="136"/>
      <c r="E60" s="136"/>
      <c r="F60" s="136"/>
      <c r="G60" s="136">
        <v>100</v>
      </c>
      <c r="H60" s="136">
        <v>100</v>
      </c>
    </row>
    <row r="61" spans="1:8" ht="16.2" customHeight="1" thickBot="1" x14ac:dyDescent="0.3">
      <c r="A61" s="123"/>
      <c r="B61" s="75" t="s">
        <v>102</v>
      </c>
      <c r="C61" s="194" t="s">
        <v>92</v>
      </c>
      <c r="D61" s="135"/>
      <c r="E61" s="135"/>
      <c r="F61" s="203"/>
      <c r="G61" s="135">
        <v>97</v>
      </c>
      <c r="H61" s="135">
        <v>558</v>
      </c>
    </row>
    <row r="62" spans="1:8" ht="16.2" customHeight="1" thickBot="1" x14ac:dyDescent="0.3">
      <c r="A62" s="123"/>
      <c r="B62" s="74"/>
      <c r="C62" s="139" t="s">
        <v>101</v>
      </c>
      <c r="D62" s="136"/>
      <c r="E62" s="136"/>
      <c r="F62" s="136"/>
      <c r="G62" s="136">
        <v>100</v>
      </c>
      <c r="H62" s="136">
        <v>100</v>
      </c>
    </row>
    <row r="63" spans="1:8" ht="16.2" customHeight="1" thickBot="1" x14ac:dyDescent="0.3">
      <c r="A63" s="123"/>
      <c r="B63" s="75" t="s">
        <v>103</v>
      </c>
      <c r="C63" s="194" t="s">
        <v>92</v>
      </c>
      <c r="D63" s="140"/>
      <c r="E63" s="140"/>
      <c r="F63" s="198"/>
      <c r="G63" s="140">
        <v>6119</v>
      </c>
      <c r="H63" s="135">
        <v>5843</v>
      </c>
    </row>
    <row r="64" spans="1:8" ht="16.2" customHeight="1" thickBot="1" x14ac:dyDescent="0.3">
      <c r="A64" s="123"/>
      <c r="B64" s="74"/>
      <c r="C64" s="139" t="s">
        <v>101</v>
      </c>
      <c r="D64" s="136"/>
      <c r="E64" s="136"/>
      <c r="F64" s="136"/>
      <c r="G64" s="136">
        <v>100</v>
      </c>
      <c r="H64" s="136">
        <v>100</v>
      </c>
    </row>
    <row r="65" spans="1:8" ht="16.2" customHeight="1" thickBot="1" x14ac:dyDescent="0.3">
      <c r="A65" s="123"/>
      <c r="B65" s="68" t="s">
        <v>104</v>
      </c>
      <c r="C65" s="67"/>
      <c r="D65" s="67"/>
      <c r="E65" s="67"/>
      <c r="F65" s="67"/>
      <c r="G65" s="67"/>
      <c r="H65" s="66"/>
    </row>
    <row r="66" spans="1:8" ht="16.2" customHeight="1" thickBot="1" x14ac:dyDescent="0.3">
      <c r="A66" s="123"/>
      <c r="B66" s="75" t="s">
        <v>95</v>
      </c>
      <c r="C66" s="194" t="s">
        <v>92</v>
      </c>
      <c r="D66" s="140"/>
      <c r="E66" s="140"/>
      <c r="F66" s="198"/>
      <c r="G66" s="140">
        <v>5534</v>
      </c>
      <c r="H66" s="136">
        <v>5767</v>
      </c>
    </row>
    <row r="67" spans="1:8" ht="16.2" customHeight="1" thickBot="1" x14ac:dyDescent="0.3">
      <c r="A67" s="123"/>
      <c r="B67" s="74"/>
      <c r="C67" s="194" t="s">
        <v>101</v>
      </c>
      <c r="D67" s="135"/>
      <c r="E67" s="135"/>
      <c r="F67" s="203"/>
      <c r="G67" s="135">
        <v>100</v>
      </c>
      <c r="H67" s="135">
        <v>100</v>
      </c>
    </row>
    <row r="68" spans="1:8" ht="16.2" customHeight="1" thickBot="1" x14ac:dyDescent="0.3">
      <c r="A68" s="123"/>
      <c r="B68" s="75" t="s">
        <v>96</v>
      </c>
      <c r="C68" s="194" t="s">
        <v>92</v>
      </c>
      <c r="D68" s="135"/>
      <c r="E68" s="135"/>
      <c r="F68" s="203"/>
      <c r="G68" s="135">
        <v>673</v>
      </c>
      <c r="H68" s="135">
        <v>647</v>
      </c>
    </row>
    <row r="69" spans="1:8" ht="16.2" customHeight="1" thickBot="1" x14ac:dyDescent="0.3">
      <c r="A69" s="123"/>
      <c r="B69" s="74"/>
      <c r="C69" s="194" t="s">
        <v>101</v>
      </c>
      <c r="D69" s="135"/>
      <c r="E69" s="135"/>
      <c r="F69" s="203"/>
      <c r="G69" s="135">
        <v>100</v>
      </c>
      <c r="H69" s="135">
        <v>100</v>
      </c>
    </row>
    <row r="70" spans="1:8" ht="16.2" customHeight="1" thickBot="1" x14ac:dyDescent="0.3">
      <c r="A70" s="123"/>
      <c r="B70" s="75" t="s">
        <v>97</v>
      </c>
      <c r="C70" s="194" t="s">
        <v>92</v>
      </c>
      <c r="D70" s="135"/>
      <c r="E70" s="135"/>
      <c r="F70" s="203"/>
      <c r="G70" s="135">
        <v>34</v>
      </c>
      <c r="H70" s="135">
        <v>13</v>
      </c>
    </row>
    <row r="71" spans="1:8" ht="16.2" customHeight="1" thickBot="1" x14ac:dyDescent="0.3">
      <c r="A71" s="123"/>
      <c r="B71" s="74"/>
      <c r="C71" s="194" t="s">
        <v>101</v>
      </c>
      <c r="D71" s="135"/>
      <c r="E71" s="135"/>
      <c r="F71" s="203"/>
      <c r="G71" s="135">
        <v>100</v>
      </c>
      <c r="H71" s="135">
        <v>100</v>
      </c>
    </row>
    <row r="72" spans="1:8" ht="16.2" customHeight="1" thickBot="1" x14ac:dyDescent="0.3">
      <c r="A72" s="123"/>
      <c r="B72" s="70" t="s">
        <v>105</v>
      </c>
      <c r="C72" s="194" t="s">
        <v>92</v>
      </c>
      <c r="D72" s="135"/>
      <c r="E72" s="135"/>
      <c r="F72" s="203"/>
      <c r="G72" s="135">
        <v>374</v>
      </c>
      <c r="H72" s="135">
        <v>374</v>
      </c>
    </row>
    <row r="73" spans="1:8" ht="16.2" customHeight="1" thickBot="1" x14ac:dyDescent="0.3">
      <c r="A73" s="123"/>
      <c r="B73" s="69"/>
      <c r="C73" s="194" t="s">
        <v>22</v>
      </c>
      <c r="D73" s="135"/>
      <c r="E73" s="135"/>
      <c r="F73" s="203"/>
      <c r="G73" s="135">
        <v>100</v>
      </c>
      <c r="H73" s="135">
        <v>100</v>
      </c>
    </row>
    <row r="74" spans="1:8" ht="16.2" customHeight="1" thickBot="1" x14ac:dyDescent="0.3">
      <c r="A74" s="123"/>
      <c r="B74" s="68" t="s">
        <v>106</v>
      </c>
      <c r="C74" s="67"/>
      <c r="D74" s="67"/>
      <c r="E74" s="67"/>
      <c r="F74" s="67"/>
      <c r="G74" s="67"/>
      <c r="H74" s="66"/>
    </row>
    <row r="75" spans="1:8" ht="16.2" customHeight="1" thickBot="1" x14ac:dyDescent="0.3">
      <c r="A75" s="123"/>
      <c r="B75" s="75" t="s">
        <v>107</v>
      </c>
      <c r="C75" s="194" t="s">
        <v>92</v>
      </c>
      <c r="D75" s="135"/>
      <c r="E75" s="135"/>
      <c r="F75" s="203"/>
      <c r="G75" s="135">
        <v>351</v>
      </c>
      <c r="H75" s="135">
        <v>374</v>
      </c>
    </row>
    <row r="76" spans="1:8" ht="16.2" customHeight="1" thickBot="1" x14ac:dyDescent="0.3">
      <c r="A76" s="123"/>
      <c r="B76" s="74"/>
      <c r="C76" s="194" t="s">
        <v>108</v>
      </c>
      <c r="D76" s="135"/>
      <c r="E76" s="135"/>
      <c r="F76" s="203"/>
      <c r="G76" s="135">
        <v>93.9</v>
      </c>
      <c r="H76" s="135">
        <v>100</v>
      </c>
    </row>
    <row r="77" spans="1:8" ht="16.2" customHeight="1" thickBot="1" x14ac:dyDescent="0.3">
      <c r="A77" s="123"/>
      <c r="B77" s="75" t="s">
        <v>109</v>
      </c>
      <c r="C77" s="194" t="s">
        <v>92</v>
      </c>
      <c r="D77" s="135"/>
      <c r="E77" s="135"/>
      <c r="F77" s="203"/>
      <c r="G77" s="135">
        <v>17</v>
      </c>
      <c r="H77" s="135">
        <v>17</v>
      </c>
    </row>
    <row r="78" spans="1:8" ht="16.2" customHeight="1" thickBot="1" x14ac:dyDescent="0.3">
      <c r="A78" s="123"/>
      <c r="B78" s="74"/>
      <c r="C78" s="194" t="s">
        <v>108</v>
      </c>
      <c r="D78" s="135"/>
      <c r="E78" s="135"/>
      <c r="F78" s="203"/>
      <c r="G78" s="135">
        <v>4.5</v>
      </c>
      <c r="H78" s="147">
        <f>15/20</f>
        <v>0.75</v>
      </c>
    </row>
    <row r="79" spans="1:8" ht="16.2" customHeight="1" thickBot="1" x14ac:dyDescent="0.3">
      <c r="A79" s="123"/>
      <c r="B79" s="75" t="s">
        <v>110</v>
      </c>
      <c r="C79" s="194" t="s">
        <v>92</v>
      </c>
      <c r="D79" s="135"/>
      <c r="E79" s="135"/>
      <c r="F79" s="203"/>
      <c r="G79" s="135">
        <v>6</v>
      </c>
      <c r="H79" s="135">
        <v>6</v>
      </c>
    </row>
    <row r="80" spans="1:8" ht="16.2" customHeight="1" thickBot="1" x14ac:dyDescent="0.3">
      <c r="A80" s="123"/>
      <c r="B80" s="74"/>
      <c r="C80" s="194" t="s">
        <v>108</v>
      </c>
      <c r="D80" s="135"/>
      <c r="E80" s="135"/>
      <c r="F80" s="203"/>
      <c r="G80" s="135">
        <v>1.6</v>
      </c>
      <c r="H80" s="135">
        <v>1.6</v>
      </c>
    </row>
    <row r="81" spans="1:8" ht="16.2" customHeight="1" thickBot="1" x14ac:dyDescent="0.3">
      <c r="A81" s="123"/>
      <c r="B81" s="68" t="s">
        <v>111</v>
      </c>
      <c r="C81" s="67"/>
      <c r="D81" s="67"/>
      <c r="E81" s="67"/>
      <c r="F81" s="67"/>
      <c r="G81" s="67"/>
      <c r="H81" s="66"/>
    </row>
    <row r="82" spans="1:8" ht="16.2" customHeight="1" thickBot="1" x14ac:dyDescent="0.3">
      <c r="A82" s="123"/>
      <c r="B82" s="75" t="s">
        <v>95</v>
      </c>
      <c r="C82" s="194" t="s">
        <v>92</v>
      </c>
      <c r="D82" s="135" t="s">
        <v>49</v>
      </c>
      <c r="E82" s="135"/>
      <c r="F82" s="203"/>
      <c r="G82" s="135">
        <v>80</v>
      </c>
      <c r="H82" s="136">
        <v>80</v>
      </c>
    </row>
    <row r="83" spans="1:8" ht="16.2" customHeight="1" thickBot="1" x14ac:dyDescent="0.3">
      <c r="A83" s="123"/>
      <c r="B83" s="74"/>
      <c r="C83" s="201" t="s">
        <v>108</v>
      </c>
      <c r="D83" s="224"/>
      <c r="E83" s="224"/>
      <c r="F83" s="224"/>
      <c r="G83" s="225">
        <f>G82/G$75*100</f>
        <v>22.792022792022792</v>
      </c>
      <c r="H83" s="226">
        <f>H82/H$75*100</f>
        <v>21.390374331550802</v>
      </c>
    </row>
    <row r="84" spans="1:8" ht="16.2" customHeight="1" thickBot="1" x14ac:dyDescent="0.3">
      <c r="A84" s="123"/>
      <c r="B84" s="75" t="s">
        <v>96</v>
      </c>
      <c r="C84" s="194" t="s">
        <v>92</v>
      </c>
      <c r="D84" s="135"/>
      <c r="E84" s="135"/>
      <c r="F84" s="203"/>
      <c r="G84" s="135">
        <v>172</v>
      </c>
      <c r="H84" s="136">
        <v>172</v>
      </c>
    </row>
    <row r="85" spans="1:8" ht="16.2" customHeight="1" thickBot="1" x14ac:dyDescent="0.3">
      <c r="A85" s="123"/>
      <c r="B85" s="74"/>
      <c r="C85" s="201" t="s">
        <v>108</v>
      </c>
      <c r="D85" s="224"/>
      <c r="E85" s="224"/>
      <c r="F85" s="224"/>
      <c r="G85" s="225">
        <f>G84/G$75*100</f>
        <v>49.002849002849004</v>
      </c>
      <c r="H85" s="226">
        <f>H84/H$75*100</f>
        <v>45.989304812834227</v>
      </c>
    </row>
    <row r="86" spans="1:8" ht="16.2" customHeight="1" thickBot="1" x14ac:dyDescent="0.3">
      <c r="A86" s="123"/>
      <c r="B86" s="75" t="s">
        <v>97</v>
      </c>
      <c r="C86" s="194" t="s">
        <v>92</v>
      </c>
      <c r="D86" s="135"/>
      <c r="E86" s="135"/>
      <c r="F86" s="203"/>
      <c r="G86" s="135">
        <v>122</v>
      </c>
      <c r="H86" s="136">
        <v>122</v>
      </c>
    </row>
    <row r="87" spans="1:8" ht="16.2" customHeight="1" thickBot="1" x14ac:dyDescent="0.3">
      <c r="A87" s="123"/>
      <c r="B87" s="74"/>
      <c r="C87" s="201" t="s">
        <v>108</v>
      </c>
      <c r="D87" s="224"/>
      <c r="E87" s="224"/>
      <c r="F87" s="224"/>
      <c r="G87" s="225">
        <f>G86/G$75*100</f>
        <v>34.757834757834758</v>
      </c>
      <c r="H87" s="226">
        <f>H86/H$75*100</f>
        <v>32.620320855614978</v>
      </c>
    </row>
    <row r="88" spans="1:8" ht="16.2" customHeight="1" thickBot="1" x14ac:dyDescent="0.3">
      <c r="A88" s="123"/>
      <c r="B88" s="70" t="s">
        <v>112</v>
      </c>
      <c r="C88" s="194" t="s">
        <v>92</v>
      </c>
      <c r="D88" s="135"/>
      <c r="E88" s="135"/>
      <c r="F88" s="203"/>
      <c r="G88" s="135">
        <v>20</v>
      </c>
      <c r="H88" s="136">
        <v>20</v>
      </c>
    </row>
    <row r="89" spans="1:8" ht="16.2" customHeight="1" thickBot="1" x14ac:dyDescent="0.3">
      <c r="A89" s="123"/>
      <c r="B89" s="69"/>
      <c r="C89" s="194" t="s">
        <v>22</v>
      </c>
      <c r="D89" s="135"/>
      <c r="E89" s="135"/>
      <c r="F89" s="203"/>
      <c r="G89" s="135">
        <v>100</v>
      </c>
      <c r="H89" s="135">
        <v>100</v>
      </c>
    </row>
    <row r="90" spans="1:8" ht="16.2" customHeight="1" thickBot="1" x14ac:dyDescent="0.3">
      <c r="A90" s="123"/>
      <c r="B90" s="68" t="s">
        <v>113</v>
      </c>
      <c r="C90" s="67"/>
      <c r="D90" s="67"/>
      <c r="E90" s="67"/>
      <c r="F90" s="67"/>
      <c r="G90" s="67"/>
      <c r="H90" s="66"/>
    </row>
    <row r="91" spans="1:8" ht="16.2" customHeight="1" thickBot="1" x14ac:dyDescent="0.3">
      <c r="A91" s="123"/>
      <c r="B91" s="75" t="s">
        <v>95</v>
      </c>
      <c r="C91" s="194" t="s">
        <v>92</v>
      </c>
      <c r="D91" s="135"/>
      <c r="E91" s="135"/>
      <c r="F91" s="203"/>
      <c r="G91" s="135">
        <v>11</v>
      </c>
      <c r="H91" s="135">
        <v>13</v>
      </c>
    </row>
    <row r="92" spans="1:8" ht="31.8" customHeight="1" thickBot="1" x14ac:dyDescent="0.3">
      <c r="A92" s="123"/>
      <c r="B92" s="74"/>
      <c r="C92" s="194" t="s">
        <v>93</v>
      </c>
      <c r="D92" s="135"/>
      <c r="E92" s="135"/>
      <c r="F92" s="203"/>
      <c r="G92" s="135">
        <v>100</v>
      </c>
      <c r="H92" s="135">
        <v>100</v>
      </c>
    </row>
    <row r="93" spans="1:8" ht="16.2" customHeight="1" thickBot="1" x14ac:dyDescent="0.3">
      <c r="A93" s="123"/>
      <c r="B93" s="75" t="s">
        <v>96</v>
      </c>
      <c r="C93" s="194" t="s">
        <v>92</v>
      </c>
      <c r="D93" s="135"/>
      <c r="E93" s="135"/>
      <c r="F93" s="203"/>
      <c r="G93" s="135">
        <v>14</v>
      </c>
      <c r="H93" s="135">
        <v>12</v>
      </c>
    </row>
    <row r="94" spans="1:8" ht="31.8" customHeight="1" thickBot="1" x14ac:dyDescent="0.3">
      <c r="A94" s="123"/>
      <c r="B94" s="74"/>
      <c r="C94" s="194" t="s">
        <v>93</v>
      </c>
      <c r="D94" s="135"/>
      <c r="E94" s="135"/>
      <c r="F94" s="203"/>
      <c r="G94" s="135">
        <v>100</v>
      </c>
      <c r="H94" s="135">
        <v>100</v>
      </c>
    </row>
    <row r="95" spans="1:8" ht="16.2" customHeight="1" thickBot="1" x14ac:dyDescent="0.3">
      <c r="A95" s="123"/>
      <c r="B95" s="75" t="s">
        <v>97</v>
      </c>
      <c r="C95" s="194" t="s">
        <v>92</v>
      </c>
      <c r="D95" s="135"/>
      <c r="E95" s="135"/>
      <c r="F95" s="203"/>
      <c r="G95" s="135">
        <v>0</v>
      </c>
      <c r="H95" s="135">
        <v>1</v>
      </c>
    </row>
    <row r="96" spans="1:8" ht="31.8" customHeight="1" thickBot="1" x14ac:dyDescent="0.3">
      <c r="A96" s="123"/>
      <c r="B96" s="74"/>
      <c r="C96" s="194" t="s">
        <v>93</v>
      </c>
      <c r="D96" s="135"/>
      <c r="E96" s="135"/>
      <c r="F96" s="203"/>
      <c r="G96" s="135">
        <v>0</v>
      </c>
      <c r="H96" s="135">
        <v>199</v>
      </c>
    </row>
    <row r="97" spans="1:8" ht="16.2" customHeight="1" thickBot="1" x14ac:dyDescent="0.3">
      <c r="A97" s="123"/>
      <c r="B97" s="70" t="s">
        <v>114</v>
      </c>
      <c r="C97" s="194" t="s">
        <v>92</v>
      </c>
      <c r="D97" s="135">
        <v>813</v>
      </c>
      <c r="E97" s="135"/>
      <c r="F97" s="203"/>
      <c r="G97" s="135">
        <v>471</v>
      </c>
      <c r="H97" s="227"/>
    </row>
    <row r="98" spans="1:8" ht="16.2" customHeight="1" thickBot="1" x14ac:dyDescent="0.3">
      <c r="A98" s="123"/>
      <c r="B98" s="69"/>
      <c r="C98" s="194" t="s">
        <v>22</v>
      </c>
      <c r="D98" s="135">
        <v>14.8</v>
      </c>
      <c r="E98" s="135"/>
      <c r="F98" s="203"/>
      <c r="G98" s="135">
        <v>13.45</v>
      </c>
      <c r="H98" s="227"/>
    </row>
    <row r="99" spans="1:8" ht="16.2" customHeight="1" thickBot="1" x14ac:dyDescent="0.3">
      <c r="A99" s="123"/>
      <c r="B99" s="68" t="s">
        <v>115</v>
      </c>
      <c r="C99" s="67"/>
      <c r="D99" s="67"/>
      <c r="E99" s="67"/>
      <c r="F99" s="67"/>
      <c r="G99" s="67"/>
      <c r="H99" s="66"/>
    </row>
    <row r="100" spans="1:8" ht="16.2" customHeight="1" thickBot="1" x14ac:dyDescent="0.3">
      <c r="A100" s="123"/>
      <c r="B100" s="75" t="s">
        <v>100</v>
      </c>
      <c r="C100" s="194" t="s">
        <v>92</v>
      </c>
      <c r="D100" s="203"/>
      <c r="E100" s="203"/>
      <c r="F100" s="203"/>
      <c r="G100" s="203">
        <v>25</v>
      </c>
      <c r="H100" s="135">
        <v>26</v>
      </c>
    </row>
    <row r="101" spans="1:8" ht="16.2" customHeight="1" thickBot="1" x14ac:dyDescent="0.3">
      <c r="A101" s="123"/>
      <c r="B101" s="74"/>
      <c r="C101" s="194" t="s">
        <v>116</v>
      </c>
      <c r="D101" s="228"/>
      <c r="E101" s="228"/>
      <c r="F101" s="203"/>
      <c r="G101" s="203">
        <v>100</v>
      </c>
      <c r="H101" s="135">
        <v>100</v>
      </c>
    </row>
    <row r="102" spans="1:8" ht="16.2" customHeight="1" thickBot="1" x14ac:dyDescent="0.3">
      <c r="A102" s="123"/>
      <c r="B102" s="75" t="s">
        <v>102</v>
      </c>
      <c r="C102" s="194" t="s">
        <v>92</v>
      </c>
      <c r="D102" s="203"/>
      <c r="E102" s="203"/>
      <c r="F102" s="203"/>
      <c r="G102" s="203">
        <v>102</v>
      </c>
      <c r="H102" s="135">
        <v>298</v>
      </c>
    </row>
    <row r="103" spans="1:8" ht="16.2" customHeight="1" thickBot="1" x14ac:dyDescent="0.3">
      <c r="A103" s="123"/>
      <c r="B103" s="74"/>
      <c r="C103" s="194" t="s">
        <v>117</v>
      </c>
      <c r="D103" s="228"/>
      <c r="E103" s="228"/>
      <c r="F103" s="228"/>
      <c r="G103" s="203">
        <v>30</v>
      </c>
      <c r="H103" s="135">
        <v>83</v>
      </c>
    </row>
    <row r="104" spans="1:8" ht="16.2" customHeight="1" thickBot="1" x14ac:dyDescent="0.3">
      <c r="A104" s="123"/>
      <c r="B104" s="75" t="s">
        <v>103</v>
      </c>
      <c r="C104" s="194" t="s">
        <v>92</v>
      </c>
      <c r="D104" s="203"/>
      <c r="E104" s="203"/>
      <c r="F104" s="203"/>
      <c r="G104" s="203">
        <v>344</v>
      </c>
      <c r="H104" s="136">
        <v>1288</v>
      </c>
    </row>
    <row r="105" spans="1:8" ht="31.8" customHeight="1" thickBot="1" x14ac:dyDescent="0.3">
      <c r="A105" s="123"/>
      <c r="B105" s="74"/>
      <c r="C105" s="194" t="s">
        <v>118</v>
      </c>
      <c r="D105" s="203"/>
      <c r="E105" s="203"/>
      <c r="F105" s="203"/>
      <c r="G105" s="203">
        <v>9.8000000000000007</v>
      </c>
      <c r="H105" s="135">
        <v>25</v>
      </c>
    </row>
    <row r="106" spans="1:8" ht="16.2" customHeight="1" thickBot="1" x14ac:dyDescent="0.3">
      <c r="A106" s="123"/>
      <c r="B106" s="68" t="s">
        <v>119</v>
      </c>
      <c r="C106" s="67"/>
      <c r="D106" s="67"/>
      <c r="E106" s="67"/>
      <c r="F106" s="67"/>
      <c r="G106" s="67"/>
      <c r="H106" s="66"/>
    </row>
    <row r="107" spans="1:8" ht="16.2" customHeight="1" thickBot="1" x14ac:dyDescent="0.3">
      <c r="A107" s="123"/>
      <c r="B107" s="75" t="s">
        <v>95</v>
      </c>
      <c r="C107" s="194" t="s">
        <v>92</v>
      </c>
      <c r="D107" s="203"/>
      <c r="E107" s="203"/>
      <c r="F107" s="203"/>
      <c r="G107" s="203">
        <v>303</v>
      </c>
      <c r="H107" s="135">
        <v>603</v>
      </c>
    </row>
    <row r="108" spans="1:8" ht="16.2" customHeight="1" thickBot="1" x14ac:dyDescent="0.3">
      <c r="A108" s="123"/>
      <c r="B108" s="74"/>
      <c r="C108" s="194" t="s">
        <v>120</v>
      </c>
      <c r="D108" s="203"/>
      <c r="E108" s="203"/>
      <c r="F108" s="203"/>
      <c r="G108" s="203">
        <v>9.6</v>
      </c>
      <c r="H108" s="204"/>
    </row>
    <row r="109" spans="1:8" ht="16.2" customHeight="1" thickBot="1" x14ac:dyDescent="0.3">
      <c r="A109" s="123"/>
      <c r="B109" s="75" t="s">
        <v>96</v>
      </c>
      <c r="C109" s="194" t="s">
        <v>92</v>
      </c>
      <c r="D109" s="203"/>
      <c r="E109" s="203"/>
      <c r="F109" s="203"/>
      <c r="G109" s="203">
        <v>41</v>
      </c>
      <c r="H109" s="135">
        <v>218</v>
      </c>
    </row>
    <row r="110" spans="1:8" ht="16.2" customHeight="1" thickBot="1" x14ac:dyDescent="0.3">
      <c r="A110" s="123"/>
      <c r="B110" s="74"/>
      <c r="C110" s="194" t="s">
        <v>121</v>
      </c>
      <c r="D110" s="203"/>
      <c r="E110" s="203"/>
      <c r="F110" s="203"/>
      <c r="G110" s="203">
        <v>11.71</v>
      </c>
      <c r="H110" s="204"/>
    </row>
    <row r="111" spans="1:8" ht="16.2" customHeight="1" thickBot="1" x14ac:dyDescent="0.3">
      <c r="A111" s="123"/>
      <c r="B111" s="75" t="s">
        <v>97</v>
      </c>
      <c r="C111" s="194" t="s">
        <v>92</v>
      </c>
      <c r="D111" s="203"/>
      <c r="E111" s="203"/>
      <c r="F111" s="203"/>
      <c r="G111" s="203">
        <v>0</v>
      </c>
      <c r="H111" s="135">
        <v>0</v>
      </c>
    </row>
    <row r="112" spans="1:8" ht="31.8" customHeight="1" thickBot="1" x14ac:dyDescent="0.3">
      <c r="A112" s="123"/>
      <c r="B112" s="74"/>
      <c r="C112" s="194" t="s">
        <v>122</v>
      </c>
      <c r="D112" s="203"/>
      <c r="E112" s="203"/>
      <c r="F112" s="203"/>
      <c r="G112" s="203">
        <v>0</v>
      </c>
      <c r="H112" s="135">
        <v>0</v>
      </c>
    </row>
    <row r="113" spans="1:8" ht="15.6" customHeight="1" thickBot="1" x14ac:dyDescent="0.3">
      <c r="A113" s="123"/>
      <c r="B113" s="78" t="s">
        <v>123</v>
      </c>
      <c r="C113" s="77"/>
      <c r="D113" s="77"/>
      <c r="E113" s="77"/>
      <c r="F113" s="77"/>
      <c r="G113" s="77"/>
      <c r="H113" s="76"/>
    </row>
    <row r="114" spans="1:8" ht="16.2" customHeight="1" thickBot="1" x14ac:dyDescent="0.3">
      <c r="A114" s="123"/>
      <c r="B114" s="68" t="s">
        <v>124</v>
      </c>
      <c r="C114" s="67"/>
      <c r="D114" s="67"/>
      <c r="E114" s="67"/>
      <c r="F114" s="67"/>
      <c r="G114" s="67"/>
      <c r="H114" s="66"/>
    </row>
    <row r="115" spans="1:8" ht="16.2" customHeight="1" thickBot="1" x14ac:dyDescent="0.3">
      <c r="A115" s="123"/>
      <c r="B115" s="162" t="s">
        <v>125</v>
      </c>
      <c r="C115" s="151" t="s">
        <v>126</v>
      </c>
      <c r="D115" s="203" t="s">
        <v>49</v>
      </c>
      <c r="E115" s="203"/>
      <c r="F115" s="203"/>
      <c r="G115" s="203">
        <v>100</v>
      </c>
      <c r="H115" s="135">
        <v>100</v>
      </c>
    </row>
    <row r="116" spans="1:8" ht="47.4" customHeight="1" thickBot="1" x14ac:dyDescent="0.3">
      <c r="A116" s="123"/>
      <c r="B116" s="162" t="s">
        <v>107</v>
      </c>
      <c r="C116" s="139" t="s">
        <v>127</v>
      </c>
      <c r="D116" s="203"/>
      <c r="E116" s="203"/>
      <c r="F116" s="203"/>
      <c r="G116" s="203">
        <v>100</v>
      </c>
      <c r="H116" s="135">
        <v>100</v>
      </c>
    </row>
    <row r="117" spans="1:8" ht="16.2" customHeight="1" thickBot="1" x14ac:dyDescent="0.3">
      <c r="A117" s="123"/>
      <c r="B117" s="162" t="s">
        <v>109</v>
      </c>
      <c r="C117" s="139" t="s">
        <v>128</v>
      </c>
      <c r="D117" s="203"/>
      <c r="E117" s="203"/>
      <c r="F117" s="203"/>
      <c r="G117" s="203">
        <v>82</v>
      </c>
      <c r="H117" s="135">
        <v>79</v>
      </c>
    </row>
    <row r="118" spans="1:8" ht="16.2" customHeight="1" thickBot="1" x14ac:dyDescent="0.3">
      <c r="A118" s="123"/>
      <c r="B118" s="162" t="s">
        <v>110</v>
      </c>
      <c r="C118" s="139" t="s">
        <v>129</v>
      </c>
      <c r="D118" s="203"/>
      <c r="E118" s="203"/>
      <c r="F118" s="203"/>
      <c r="G118" s="203">
        <v>85</v>
      </c>
      <c r="H118" s="135">
        <v>75</v>
      </c>
    </row>
    <row r="119" spans="1:8" ht="16.2" customHeight="1" thickBot="1" x14ac:dyDescent="0.3">
      <c r="A119" s="123"/>
      <c r="B119" s="68" t="s">
        <v>130</v>
      </c>
      <c r="C119" s="67"/>
      <c r="D119" s="67"/>
      <c r="E119" s="67"/>
      <c r="F119" s="67"/>
      <c r="G119" s="67"/>
      <c r="H119" s="66"/>
    </row>
    <row r="120" spans="1:8" ht="16.2" customHeight="1" thickBot="1" x14ac:dyDescent="0.3">
      <c r="A120" s="123"/>
      <c r="B120" s="162" t="s">
        <v>125</v>
      </c>
      <c r="C120" s="194" t="s">
        <v>126</v>
      </c>
      <c r="D120" s="203"/>
      <c r="E120" s="203"/>
      <c r="F120" s="203"/>
      <c r="G120" s="203">
        <v>100</v>
      </c>
      <c r="H120" s="135">
        <v>100</v>
      </c>
    </row>
    <row r="121" spans="1:8" ht="47.4" customHeight="1" thickBot="1" x14ac:dyDescent="0.3">
      <c r="A121" s="123"/>
      <c r="B121" s="162" t="s">
        <v>107</v>
      </c>
      <c r="C121" s="194" t="s">
        <v>127</v>
      </c>
      <c r="D121" s="203"/>
      <c r="E121" s="203"/>
      <c r="F121" s="203"/>
      <c r="G121" s="203">
        <v>100</v>
      </c>
      <c r="H121" s="135">
        <v>100</v>
      </c>
    </row>
    <row r="122" spans="1:8" ht="16.2" customHeight="1" thickBot="1" x14ac:dyDescent="0.3">
      <c r="A122" s="123"/>
      <c r="B122" s="162" t="s">
        <v>109</v>
      </c>
      <c r="C122" s="194" t="s">
        <v>128</v>
      </c>
      <c r="D122" s="203" t="s">
        <v>49</v>
      </c>
      <c r="E122" s="203"/>
      <c r="F122" s="203"/>
      <c r="G122" s="203">
        <v>82</v>
      </c>
      <c r="H122" s="135">
        <v>79</v>
      </c>
    </row>
    <row r="123" spans="1:8" ht="16.2" customHeight="1" thickBot="1" x14ac:dyDescent="0.3">
      <c r="A123" s="123"/>
      <c r="B123" s="162" t="s">
        <v>110</v>
      </c>
      <c r="C123" s="194" t="s">
        <v>129</v>
      </c>
      <c r="D123" s="203" t="s">
        <v>49</v>
      </c>
      <c r="E123" s="203"/>
      <c r="F123" s="203"/>
      <c r="G123" s="203">
        <v>85</v>
      </c>
      <c r="H123" s="135">
        <v>75</v>
      </c>
    </row>
    <row r="124" spans="1:8" ht="16.2" customHeight="1" thickBot="1" x14ac:dyDescent="0.3">
      <c r="A124" s="123"/>
      <c r="B124" s="68" t="s">
        <v>131</v>
      </c>
      <c r="C124" s="67"/>
      <c r="D124" s="67"/>
      <c r="E124" s="67"/>
      <c r="F124" s="67"/>
      <c r="G124" s="67"/>
      <c r="H124" s="66"/>
    </row>
    <row r="125" spans="1:8" ht="16.2" customHeight="1" thickBot="1" x14ac:dyDescent="0.3">
      <c r="A125" s="123"/>
      <c r="B125" s="162" t="s">
        <v>125</v>
      </c>
      <c r="C125" s="194" t="s">
        <v>126</v>
      </c>
      <c r="D125" s="203"/>
      <c r="E125" s="203"/>
      <c r="F125" s="203"/>
      <c r="G125" s="203">
        <v>100</v>
      </c>
      <c r="H125" s="135">
        <v>100</v>
      </c>
    </row>
    <row r="126" spans="1:8" ht="47.4" customHeight="1" thickBot="1" x14ac:dyDescent="0.3">
      <c r="A126" s="123"/>
      <c r="B126" s="162" t="s">
        <v>107</v>
      </c>
      <c r="C126" s="194" t="s">
        <v>127</v>
      </c>
      <c r="D126" s="203"/>
      <c r="E126" s="203"/>
      <c r="F126" s="203"/>
      <c r="G126" s="203">
        <v>100</v>
      </c>
      <c r="H126" s="135">
        <v>50</v>
      </c>
    </row>
    <row r="127" spans="1:8" ht="16.2" customHeight="1" thickBot="1" x14ac:dyDescent="0.3">
      <c r="A127" s="123"/>
      <c r="B127" s="162" t="s">
        <v>109</v>
      </c>
      <c r="C127" s="194" t="s">
        <v>128</v>
      </c>
      <c r="D127" s="203"/>
      <c r="E127" s="203"/>
      <c r="F127" s="203"/>
      <c r="G127" s="203">
        <v>60</v>
      </c>
      <c r="H127" s="135">
        <v>85</v>
      </c>
    </row>
    <row r="128" spans="1:8" ht="16.2" customHeight="1" thickBot="1" x14ac:dyDescent="0.3">
      <c r="A128" s="122"/>
      <c r="B128" s="162" t="s">
        <v>110</v>
      </c>
      <c r="C128" s="194" t="s">
        <v>129</v>
      </c>
      <c r="D128" s="203"/>
      <c r="E128" s="203"/>
      <c r="F128" s="203"/>
      <c r="G128" s="203" t="s">
        <v>49</v>
      </c>
      <c r="H128" s="227" t="s">
        <v>49</v>
      </c>
    </row>
    <row r="129" spans="1:8" ht="15.6" customHeight="1" thickBot="1" x14ac:dyDescent="0.3">
      <c r="A129" s="102" t="s">
        <v>132</v>
      </c>
      <c r="B129" s="78" t="s">
        <v>133</v>
      </c>
      <c r="C129" s="77"/>
      <c r="D129" s="77"/>
      <c r="E129" s="77"/>
      <c r="F129" s="77"/>
      <c r="G129" s="77"/>
      <c r="H129" s="76"/>
    </row>
    <row r="130" spans="1:8" ht="16.2" customHeight="1" thickBot="1" x14ac:dyDescent="0.3">
      <c r="A130" s="101"/>
      <c r="B130" s="70" t="s">
        <v>134</v>
      </c>
      <c r="C130" s="194" t="s">
        <v>135</v>
      </c>
      <c r="D130" s="203">
        <v>0</v>
      </c>
      <c r="E130" s="203"/>
      <c r="F130" s="203"/>
      <c r="G130" s="203">
        <v>0</v>
      </c>
      <c r="H130" s="135">
        <v>0</v>
      </c>
    </row>
    <row r="131" spans="1:8" ht="16.2" customHeight="1" thickBot="1" x14ac:dyDescent="0.3">
      <c r="A131" s="101"/>
      <c r="B131" s="69"/>
      <c r="C131" s="194" t="s">
        <v>136</v>
      </c>
      <c r="D131" s="203"/>
      <c r="E131" s="203"/>
      <c r="F131" s="203"/>
      <c r="G131" s="203">
        <v>0</v>
      </c>
      <c r="H131" s="135">
        <v>0</v>
      </c>
    </row>
    <row r="132" spans="1:8" ht="16.2" customHeight="1" thickBot="1" x14ac:dyDescent="0.3">
      <c r="A132" s="100"/>
      <c r="B132" s="149" t="s">
        <v>137</v>
      </c>
      <c r="C132" s="194" t="s">
        <v>136</v>
      </c>
      <c r="D132" s="203"/>
      <c r="E132" s="203"/>
      <c r="F132" s="203"/>
      <c r="G132" s="203">
        <v>0</v>
      </c>
      <c r="H132" s="135">
        <v>0</v>
      </c>
    </row>
    <row r="133" spans="1:8" ht="15.6" customHeight="1" thickBot="1" x14ac:dyDescent="0.3">
      <c r="A133" s="102" t="s">
        <v>138</v>
      </c>
      <c r="B133" s="78" t="s">
        <v>139</v>
      </c>
      <c r="C133" s="77"/>
      <c r="D133" s="77"/>
      <c r="E133" s="77"/>
      <c r="F133" s="77"/>
      <c r="G133" s="77"/>
      <c r="H133" s="76"/>
    </row>
    <row r="134" spans="1:8" ht="16.2" customHeight="1" thickBot="1" x14ac:dyDescent="0.3">
      <c r="A134" s="101"/>
      <c r="B134" s="149" t="s">
        <v>140</v>
      </c>
      <c r="C134" s="201" t="s">
        <v>141</v>
      </c>
      <c r="D134" s="224"/>
      <c r="E134" s="224"/>
      <c r="F134" s="224"/>
      <c r="G134" s="224">
        <f>SUM(G135:G138)</f>
        <v>10</v>
      </c>
      <c r="H134" s="229">
        <f>SUM(H135:H138)</f>
        <v>5</v>
      </c>
    </row>
    <row r="135" spans="1:8" ht="16.2" customHeight="1" thickBot="1" x14ac:dyDescent="0.3">
      <c r="A135" s="101"/>
      <c r="B135" s="162" t="s">
        <v>142</v>
      </c>
      <c r="C135" s="194" t="s">
        <v>141</v>
      </c>
      <c r="D135" s="163"/>
      <c r="E135" s="135"/>
      <c r="F135" s="203"/>
      <c r="G135" s="135">
        <v>5</v>
      </c>
      <c r="H135" s="135">
        <v>1</v>
      </c>
    </row>
    <row r="136" spans="1:8" ht="16.2" customHeight="1" thickBot="1" x14ac:dyDescent="0.3">
      <c r="A136" s="101"/>
      <c r="B136" s="162" t="s">
        <v>143</v>
      </c>
      <c r="C136" s="194" t="s">
        <v>141</v>
      </c>
      <c r="D136" s="135"/>
      <c r="E136" s="135"/>
      <c r="F136" s="203"/>
      <c r="G136" s="135">
        <v>2</v>
      </c>
      <c r="H136" s="135">
        <v>1</v>
      </c>
    </row>
    <row r="137" spans="1:8" ht="16.2" customHeight="1" thickBot="1" x14ac:dyDescent="0.3">
      <c r="A137" s="101"/>
      <c r="B137" s="162" t="s">
        <v>144</v>
      </c>
      <c r="C137" s="194" t="s">
        <v>141</v>
      </c>
      <c r="D137" s="135"/>
      <c r="E137" s="135"/>
      <c r="F137" s="203"/>
      <c r="G137" s="135">
        <v>3</v>
      </c>
      <c r="H137" s="135">
        <v>3</v>
      </c>
    </row>
    <row r="138" spans="1:8" ht="16.2" customHeight="1" thickBot="1" x14ac:dyDescent="0.3">
      <c r="A138" s="101"/>
      <c r="B138" s="162" t="s">
        <v>145</v>
      </c>
      <c r="C138" s="194" t="s">
        <v>141</v>
      </c>
      <c r="D138" s="135"/>
      <c r="E138" s="135"/>
      <c r="F138" s="203"/>
      <c r="G138" s="135">
        <v>0</v>
      </c>
      <c r="H138" s="135">
        <v>0</v>
      </c>
    </row>
    <row r="139" spans="1:8" ht="16.2" customHeight="1" thickBot="1" x14ac:dyDescent="0.3">
      <c r="A139" s="101"/>
      <c r="B139" s="149" t="s">
        <v>146</v>
      </c>
      <c r="C139" s="194" t="s">
        <v>141</v>
      </c>
      <c r="D139" s="224"/>
      <c r="E139" s="224"/>
      <c r="F139" s="224"/>
      <c r="G139" s="224">
        <f>SUM(G140:G143)</f>
        <v>3</v>
      </c>
      <c r="H139" s="229">
        <f>SUM(H140:H143)</f>
        <v>5</v>
      </c>
    </row>
    <row r="140" spans="1:8" ht="16.2" customHeight="1" thickBot="1" x14ac:dyDescent="0.3">
      <c r="A140" s="101"/>
      <c r="B140" s="162" t="s">
        <v>142</v>
      </c>
      <c r="C140" s="194" t="s">
        <v>141</v>
      </c>
      <c r="D140" s="135"/>
      <c r="E140" s="135"/>
      <c r="F140" s="203"/>
      <c r="G140" s="135">
        <v>3</v>
      </c>
      <c r="H140" s="135">
        <v>1</v>
      </c>
    </row>
    <row r="141" spans="1:8" ht="16.2" customHeight="1" thickBot="1" x14ac:dyDescent="0.3">
      <c r="A141" s="101"/>
      <c r="B141" s="162" t="s">
        <v>143</v>
      </c>
      <c r="C141" s="194" t="s">
        <v>141</v>
      </c>
      <c r="D141" s="135"/>
      <c r="E141" s="135"/>
      <c r="F141" s="203"/>
      <c r="G141" s="135">
        <v>0</v>
      </c>
      <c r="H141" s="135">
        <v>1</v>
      </c>
    </row>
    <row r="142" spans="1:8" ht="16.2" customHeight="1" thickBot="1" x14ac:dyDescent="0.3">
      <c r="A142" s="101"/>
      <c r="B142" s="162" t="s">
        <v>144</v>
      </c>
      <c r="C142" s="194" t="s">
        <v>141</v>
      </c>
      <c r="D142" s="135"/>
      <c r="E142" s="135"/>
      <c r="F142" s="203"/>
      <c r="G142" s="135">
        <v>0</v>
      </c>
      <c r="H142" s="135">
        <v>3</v>
      </c>
    </row>
    <row r="143" spans="1:8" ht="16.2" customHeight="1" thickBot="1" x14ac:dyDescent="0.3">
      <c r="A143" s="101"/>
      <c r="B143" s="162" t="s">
        <v>147</v>
      </c>
      <c r="C143" s="194" t="s">
        <v>141</v>
      </c>
      <c r="D143" s="135"/>
      <c r="E143" s="135"/>
      <c r="F143" s="203"/>
      <c r="G143" s="135">
        <v>0</v>
      </c>
      <c r="H143" s="135">
        <v>0</v>
      </c>
    </row>
    <row r="144" spans="1:8" ht="16.2" customHeight="1" thickBot="1" x14ac:dyDescent="0.3">
      <c r="A144" s="101"/>
      <c r="B144" s="149" t="s">
        <v>148</v>
      </c>
      <c r="C144" s="194" t="s">
        <v>141</v>
      </c>
      <c r="D144" s="224"/>
      <c r="E144" s="224"/>
      <c r="F144" s="224"/>
      <c r="G144" s="224">
        <f>SUM(G145:G148)</f>
        <v>5</v>
      </c>
      <c r="H144" s="229">
        <f>SUM(H145:H148)</f>
        <v>4</v>
      </c>
    </row>
    <row r="145" spans="1:8" ht="16.2" customHeight="1" thickBot="1" x14ac:dyDescent="0.3">
      <c r="A145" s="101"/>
      <c r="B145" s="162" t="s">
        <v>142</v>
      </c>
      <c r="C145" s="194" t="s">
        <v>141</v>
      </c>
      <c r="D145" s="135"/>
      <c r="E145" s="135"/>
      <c r="F145" s="203"/>
      <c r="G145" s="135">
        <v>2</v>
      </c>
      <c r="H145" s="135">
        <v>1</v>
      </c>
    </row>
    <row r="146" spans="1:8" ht="16.2" customHeight="1" thickBot="1" x14ac:dyDescent="0.3">
      <c r="A146" s="101"/>
      <c r="B146" s="162" t="s">
        <v>143</v>
      </c>
      <c r="C146" s="194" t="s">
        <v>141</v>
      </c>
      <c r="D146" s="135"/>
      <c r="E146" s="135"/>
      <c r="F146" s="203"/>
      <c r="G146" s="135">
        <v>0</v>
      </c>
      <c r="H146" s="135">
        <v>0</v>
      </c>
    </row>
    <row r="147" spans="1:8" ht="16.2" customHeight="1" thickBot="1" x14ac:dyDescent="0.3">
      <c r="A147" s="101"/>
      <c r="B147" s="162" t="s">
        <v>144</v>
      </c>
      <c r="C147" s="194" t="s">
        <v>141</v>
      </c>
      <c r="D147" s="135"/>
      <c r="E147" s="135"/>
      <c r="F147" s="203"/>
      <c r="G147" s="135">
        <v>3</v>
      </c>
      <c r="H147" s="135">
        <v>3</v>
      </c>
    </row>
    <row r="148" spans="1:8" ht="16.2" customHeight="1" thickBot="1" x14ac:dyDescent="0.3">
      <c r="A148" s="100"/>
      <c r="B148" s="162" t="s">
        <v>147</v>
      </c>
      <c r="C148" s="194" t="s">
        <v>141</v>
      </c>
      <c r="D148" s="135"/>
      <c r="E148" s="135"/>
      <c r="F148" s="203"/>
      <c r="G148" s="135">
        <v>0</v>
      </c>
      <c r="H148" s="135">
        <v>0</v>
      </c>
    </row>
    <row r="149" spans="1:8" ht="15.6" customHeight="1" thickBot="1" x14ac:dyDescent="0.3">
      <c r="A149" s="102" t="s">
        <v>149</v>
      </c>
      <c r="B149" s="78" t="s">
        <v>150</v>
      </c>
      <c r="C149" s="77"/>
      <c r="D149" s="77"/>
      <c r="E149" s="77"/>
      <c r="F149" s="77"/>
      <c r="G149" s="77"/>
      <c r="H149" s="76"/>
    </row>
    <row r="150" spans="1:8" ht="16.2" customHeight="1" thickBot="1" x14ac:dyDescent="0.3">
      <c r="A150" s="101"/>
      <c r="B150" s="153" t="s">
        <v>151</v>
      </c>
      <c r="C150" s="194" t="s">
        <v>141</v>
      </c>
      <c r="D150" s="135"/>
      <c r="E150" s="135"/>
      <c r="F150" s="203"/>
      <c r="G150" s="135">
        <v>0</v>
      </c>
      <c r="H150" s="135">
        <v>0</v>
      </c>
    </row>
    <row r="151" spans="1:8" ht="16.2" customHeight="1" thickBot="1" x14ac:dyDescent="0.3">
      <c r="A151" s="101"/>
      <c r="B151" s="153" t="s">
        <v>152</v>
      </c>
      <c r="C151" s="194" t="s">
        <v>63</v>
      </c>
      <c r="D151" s="135"/>
      <c r="E151" s="135"/>
      <c r="F151" s="203"/>
      <c r="G151" s="135">
        <v>0</v>
      </c>
      <c r="H151" s="135">
        <v>0</v>
      </c>
    </row>
    <row r="152" spans="1:8" ht="16.2" customHeight="1" thickBot="1" x14ac:dyDescent="0.3">
      <c r="A152" s="101"/>
      <c r="B152" s="63" t="s">
        <v>153</v>
      </c>
      <c r="C152" s="62"/>
      <c r="D152" s="62"/>
      <c r="E152" s="62"/>
      <c r="F152" s="62"/>
      <c r="G152" s="62"/>
      <c r="H152" s="61"/>
    </row>
    <row r="153" spans="1:8" ht="16.2" customHeight="1" thickBot="1" x14ac:dyDescent="0.3">
      <c r="A153" s="101"/>
      <c r="B153" s="164" t="s">
        <v>154</v>
      </c>
      <c r="C153" s="194" t="s">
        <v>141</v>
      </c>
      <c r="D153" s="135"/>
      <c r="E153" s="135"/>
      <c r="F153" s="203"/>
      <c r="G153" s="135">
        <v>0</v>
      </c>
      <c r="H153" s="135">
        <v>0</v>
      </c>
    </row>
    <row r="154" spans="1:8" ht="16.2" customHeight="1" thickBot="1" x14ac:dyDescent="0.3">
      <c r="A154" s="101"/>
      <c r="B154" s="164" t="s">
        <v>155</v>
      </c>
      <c r="C154" s="194" t="s">
        <v>63</v>
      </c>
      <c r="D154" s="135"/>
      <c r="E154" s="135"/>
      <c r="F154" s="203"/>
      <c r="G154" s="135">
        <v>0</v>
      </c>
      <c r="H154" s="135">
        <v>0</v>
      </c>
    </row>
    <row r="155" spans="1:8" ht="16.2" customHeight="1" thickBot="1" x14ac:dyDescent="0.3">
      <c r="A155" s="101"/>
      <c r="B155" s="63" t="s">
        <v>156</v>
      </c>
      <c r="C155" s="62"/>
      <c r="D155" s="62"/>
      <c r="E155" s="62"/>
      <c r="F155" s="62"/>
      <c r="G155" s="62"/>
      <c r="H155" s="61"/>
    </row>
    <row r="156" spans="1:8" ht="16.2" customHeight="1" thickBot="1" x14ac:dyDescent="0.3">
      <c r="A156" s="101"/>
      <c r="B156" s="164" t="s">
        <v>154</v>
      </c>
      <c r="C156" s="194" t="s">
        <v>141</v>
      </c>
      <c r="D156" s="135"/>
      <c r="E156" s="135"/>
      <c r="F156" s="203"/>
      <c r="G156" s="135">
        <v>0</v>
      </c>
      <c r="H156" s="135">
        <v>0</v>
      </c>
    </row>
    <row r="157" spans="1:8" ht="16.2" customHeight="1" thickBot="1" x14ac:dyDescent="0.3">
      <c r="A157" s="101"/>
      <c r="B157" s="63" t="s">
        <v>157</v>
      </c>
      <c r="C157" s="62"/>
      <c r="D157" s="62"/>
      <c r="E157" s="62"/>
      <c r="F157" s="62"/>
      <c r="G157" s="62"/>
      <c r="H157" s="61"/>
    </row>
    <row r="158" spans="1:8" ht="16.2" customHeight="1" thickBot="1" x14ac:dyDescent="0.3">
      <c r="A158" s="100"/>
      <c r="B158" s="164" t="s">
        <v>154</v>
      </c>
      <c r="C158" s="194" t="s">
        <v>141</v>
      </c>
      <c r="D158" s="135"/>
      <c r="E158" s="135"/>
      <c r="F158" s="203"/>
      <c r="G158" s="135">
        <v>0</v>
      </c>
      <c r="H158" s="135">
        <v>0</v>
      </c>
    </row>
    <row r="159" spans="1:8" ht="16.2" customHeight="1" thickBot="1" x14ac:dyDescent="0.3">
      <c r="A159" s="133"/>
      <c r="B159" s="78" t="s">
        <v>158</v>
      </c>
      <c r="C159" s="77"/>
      <c r="D159" s="77"/>
      <c r="E159" s="77"/>
      <c r="F159" s="77"/>
      <c r="G159" s="77"/>
      <c r="H159" s="76"/>
    </row>
    <row r="160" spans="1:8" ht="16.2" customHeight="1" thickBot="1" x14ac:dyDescent="0.3">
      <c r="A160" s="133" t="s">
        <v>159</v>
      </c>
      <c r="B160" s="149" t="s">
        <v>160</v>
      </c>
      <c r="C160" s="194" t="s">
        <v>161</v>
      </c>
      <c r="D160" s="165"/>
      <c r="E160" s="165"/>
      <c r="F160" s="165"/>
      <c r="G160" s="127">
        <v>100</v>
      </c>
      <c r="H160" s="204"/>
    </row>
    <row r="161" spans="1:13" ht="16.2" customHeight="1" thickBot="1" x14ac:dyDescent="0.3">
      <c r="A161" s="133" t="s">
        <v>162</v>
      </c>
      <c r="B161" s="149" t="s">
        <v>163</v>
      </c>
      <c r="C161" s="194" t="s">
        <v>161</v>
      </c>
      <c r="D161" s="167"/>
      <c r="E161" s="167"/>
      <c r="F161" s="167"/>
      <c r="G161" s="135">
        <v>3</v>
      </c>
      <c r="H161" s="204"/>
    </row>
    <row r="162" spans="1:13" ht="15.6" customHeight="1" thickBot="1" x14ac:dyDescent="0.3">
      <c r="A162" s="73" t="s">
        <v>164</v>
      </c>
      <c r="B162" s="72"/>
      <c r="C162" s="72"/>
      <c r="D162" s="72"/>
      <c r="E162" s="72"/>
      <c r="F162" s="72"/>
      <c r="G162" s="72"/>
      <c r="H162" s="71"/>
    </row>
    <row r="163" spans="1:13" ht="15.6" customHeight="1" thickBot="1" x14ac:dyDescent="0.3">
      <c r="A163" s="124" t="s">
        <v>42</v>
      </c>
      <c r="B163" s="73" t="s">
        <v>165</v>
      </c>
      <c r="C163" s="72"/>
      <c r="D163" s="72"/>
      <c r="E163" s="72"/>
      <c r="F163" s="72"/>
      <c r="G163" s="72"/>
      <c r="H163" s="71"/>
    </row>
    <row r="164" spans="1:13" ht="16.2" customHeight="1" thickBot="1" x14ac:dyDescent="0.3">
      <c r="A164" s="123"/>
      <c r="B164" s="148" t="s">
        <v>166</v>
      </c>
      <c r="C164" s="194" t="s">
        <v>10</v>
      </c>
      <c r="D164" s="135"/>
      <c r="E164" s="134"/>
      <c r="F164" s="230"/>
      <c r="G164" s="134"/>
      <c r="H164" s="146">
        <f>H165+H167+H169</f>
        <v>197.60509071999996</v>
      </c>
    </row>
    <row r="165" spans="1:13" ht="16.2" customHeight="1" thickBot="1" x14ac:dyDescent="0.3">
      <c r="A165" s="123"/>
      <c r="B165" s="75" t="s">
        <v>167</v>
      </c>
      <c r="C165" s="194" t="s">
        <v>10</v>
      </c>
      <c r="D165" s="135"/>
      <c r="E165" s="134"/>
      <c r="F165" s="134"/>
      <c r="G165" s="134"/>
      <c r="H165" s="146">
        <f>33209043.8/10^6</f>
        <v>33.209043800000003</v>
      </c>
    </row>
    <row r="166" spans="1:13" ht="16.2" customHeight="1" thickBot="1" x14ac:dyDescent="0.3">
      <c r="A166" s="123"/>
      <c r="B166" s="74"/>
      <c r="C166" s="194" t="s">
        <v>168</v>
      </c>
      <c r="D166" s="135"/>
      <c r="E166" s="134"/>
      <c r="F166" s="134"/>
      <c r="G166" s="135"/>
      <c r="H166" s="146">
        <f>H165/$H$164*100</f>
        <v>16.805763292331445</v>
      </c>
    </row>
    <row r="167" spans="1:13" ht="16.2" customHeight="1" thickBot="1" x14ac:dyDescent="0.3">
      <c r="A167" s="123"/>
      <c r="B167" s="75" t="s">
        <v>18</v>
      </c>
      <c r="C167" s="194" t="s">
        <v>10</v>
      </c>
      <c r="D167" s="135"/>
      <c r="E167" s="135"/>
      <c r="F167" s="135"/>
      <c r="G167" s="134"/>
      <c r="H167" s="146">
        <f>164108009.54/10^6</f>
        <v>164.10800953999998</v>
      </c>
    </row>
    <row r="168" spans="1:13" ht="16.2" customHeight="1" thickBot="1" x14ac:dyDescent="0.3">
      <c r="A168" s="123"/>
      <c r="B168" s="74"/>
      <c r="C168" s="194" t="s">
        <v>168</v>
      </c>
      <c r="D168" s="135"/>
      <c r="E168" s="135"/>
      <c r="F168" s="135"/>
      <c r="G168" s="135"/>
      <c r="H168" s="146">
        <f>H167/$H$164*100</f>
        <v>83.048472558096051</v>
      </c>
    </row>
    <row r="169" spans="1:13" ht="16.2" customHeight="1" thickBot="1" x14ac:dyDescent="0.3">
      <c r="A169" s="123"/>
      <c r="B169" s="75" t="s">
        <v>169</v>
      </c>
      <c r="C169" s="194" t="s">
        <v>10</v>
      </c>
      <c r="D169" s="135"/>
      <c r="E169" s="134"/>
      <c r="F169" s="134"/>
      <c r="G169" s="134"/>
      <c r="H169" s="146">
        <f>288037.38/10^6</f>
        <v>0.28803738000000001</v>
      </c>
    </row>
    <row r="170" spans="1:13" ht="16.2" customHeight="1" thickBot="1" x14ac:dyDescent="0.3">
      <c r="A170" s="123"/>
      <c r="B170" s="74"/>
      <c r="C170" s="194" t="s">
        <v>168</v>
      </c>
      <c r="D170" s="135"/>
      <c r="E170" s="134"/>
      <c r="F170" s="134"/>
      <c r="G170" s="135"/>
      <c r="H170" s="146">
        <f>H169/$H$164*100</f>
        <v>0.14576414957251263</v>
      </c>
    </row>
    <row r="171" spans="1:13" ht="15.6" customHeight="1" thickBot="1" x14ac:dyDescent="0.3">
      <c r="A171" s="123"/>
      <c r="B171" s="78" t="s">
        <v>170</v>
      </c>
      <c r="C171" s="77"/>
      <c r="D171" s="77"/>
      <c r="E171" s="77"/>
      <c r="F171" s="77"/>
      <c r="G171" s="77"/>
      <c r="H171" s="76"/>
    </row>
    <row r="172" spans="1:13" ht="16.2" customHeight="1" thickBot="1" x14ac:dyDescent="0.3">
      <c r="A172" s="123"/>
      <c r="B172" s="149" t="s">
        <v>171</v>
      </c>
      <c r="C172" s="194" t="s">
        <v>10</v>
      </c>
      <c r="D172" s="135"/>
      <c r="E172" s="134"/>
      <c r="F172" s="134"/>
      <c r="G172" s="134"/>
      <c r="H172" s="134">
        <v>43.76</v>
      </c>
    </row>
    <row r="173" spans="1:13" ht="16.2" customHeight="1" thickBot="1" x14ac:dyDescent="0.3">
      <c r="A173" s="123"/>
      <c r="B173" s="65" t="s">
        <v>172</v>
      </c>
      <c r="C173" s="194" t="s">
        <v>10</v>
      </c>
      <c r="D173" s="135"/>
      <c r="E173" s="134"/>
      <c r="F173" s="134"/>
      <c r="G173" s="134"/>
      <c r="H173" s="146">
        <f>(H174*(80400/(20*8)))/1000000</f>
        <v>16.242307499999999</v>
      </c>
      <c r="I173" s="223"/>
      <c r="L173" s="223"/>
      <c r="M173" s="223"/>
    </row>
    <row r="174" spans="1:13" ht="16.2" customHeight="1" thickBot="1" x14ac:dyDescent="0.3">
      <c r="A174" s="123"/>
      <c r="B174" s="64"/>
      <c r="C174" s="194" t="s">
        <v>173</v>
      </c>
      <c r="D174" s="140"/>
      <c r="E174" s="150"/>
      <c r="F174" s="150"/>
      <c r="G174" s="140"/>
      <c r="H174" s="140">
        <v>32323</v>
      </c>
    </row>
    <row r="175" spans="1:13" ht="16.2" customHeight="1" thickBot="1" x14ac:dyDescent="0.3">
      <c r="A175" s="123"/>
      <c r="B175" s="148" t="s">
        <v>174</v>
      </c>
      <c r="C175" s="194" t="s">
        <v>10</v>
      </c>
      <c r="D175" s="135"/>
      <c r="E175" s="135"/>
      <c r="F175" s="135"/>
      <c r="G175" s="134"/>
      <c r="H175" s="134">
        <v>180.97</v>
      </c>
    </row>
    <row r="176" spans="1:13" ht="16.2" customHeight="1" thickBot="1" x14ac:dyDescent="0.3">
      <c r="A176" s="122"/>
      <c r="B176" s="148" t="s">
        <v>175</v>
      </c>
      <c r="C176" s="194" t="s">
        <v>10</v>
      </c>
      <c r="D176" s="135"/>
      <c r="E176" s="135"/>
      <c r="F176" s="135"/>
      <c r="G176" s="135"/>
      <c r="H176" s="134">
        <v>14.89</v>
      </c>
      <c r="K176" s="223"/>
      <c r="M176" s="223"/>
    </row>
    <row r="177" spans="1:13" ht="15.6" customHeight="1" thickBot="1" x14ac:dyDescent="0.3">
      <c r="A177" s="124" t="s">
        <v>176</v>
      </c>
      <c r="B177" s="73" t="s">
        <v>177</v>
      </c>
      <c r="C177" s="72"/>
      <c r="D177" s="72"/>
      <c r="E177" s="72"/>
      <c r="F177" s="72"/>
      <c r="G177" s="72"/>
      <c r="H177" s="71"/>
    </row>
    <row r="178" spans="1:13" ht="31.8" customHeight="1" thickBot="1" x14ac:dyDescent="0.3">
      <c r="A178" s="123"/>
      <c r="B178" s="149" t="s">
        <v>178</v>
      </c>
      <c r="C178" s="194" t="s">
        <v>22</v>
      </c>
      <c r="D178" s="135">
        <v>100</v>
      </c>
      <c r="E178" s="135"/>
      <c r="F178" s="135"/>
      <c r="G178" s="135">
        <v>100</v>
      </c>
      <c r="H178" s="135">
        <v>100</v>
      </c>
      <c r="K178" s="231"/>
      <c r="L178" s="232"/>
      <c r="M178" s="231"/>
    </row>
    <row r="179" spans="1:13" ht="16.2" customHeight="1" thickBot="1" x14ac:dyDescent="0.3">
      <c r="A179" s="123"/>
      <c r="B179" s="148" t="s">
        <v>179</v>
      </c>
      <c r="C179" s="194" t="s">
        <v>22</v>
      </c>
      <c r="D179" s="135" t="s">
        <v>49</v>
      </c>
      <c r="E179" s="135"/>
      <c r="F179" s="168"/>
      <c r="G179" s="168">
        <v>86.2</v>
      </c>
      <c r="H179" s="135">
        <v>89.24</v>
      </c>
      <c r="K179" s="223"/>
      <c r="M179" s="223"/>
    </row>
    <row r="180" spans="1:13" ht="16.2" customHeight="1" thickBot="1" x14ac:dyDescent="0.3">
      <c r="A180" s="123"/>
      <c r="B180" s="148" t="s">
        <v>180</v>
      </c>
      <c r="C180" s="194" t="s">
        <v>22</v>
      </c>
      <c r="D180" s="135" t="s">
        <v>49</v>
      </c>
      <c r="E180" s="135"/>
      <c r="F180" s="135"/>
      <c r="G180" s="135" t="s">
        <v>181</v>
      </c>
      <c r="H180" s="135" t="s">
        <v>181</v>
      </c>
    </row>
    <row r="181" spans="1:13" ht="16.2" customHeight="1" thickBot="1" x14ac:dyDescent="0.3">
      <c r="A181" s="122"/>
      <c r="B181" s="148" t="s">
        <v>182</v>
      </c>
      <c r="C181" s="194" t="s">
        <v>22</v>
      </c>
      <c r="D181" s="135" t="s">
        <v>49</v>
      </c>
      <c r="E181" s="135"/>
      <c r="F181" s="135"/>
      <c r="G181" s="135" t="s">
        <v>181</v>
      </c>
      <c r="H181" s="135" t="s">
        <v>181</v>
      </c>
    </row>
    <row r="182" spans="1:13" ht="15.6" customHeight="1" thickBot="1" x14ac:dyDescent="0.3">
      <c r="A182" s="73" t="s">
        <v>183</v>
      </c>
      <c r="B182" s="72"/>
      <c r="C182" s="72"/>
      <c r="D182" s="72"/>
      <c r="E182" s="72"/>
      <c r="F182" s="72"/>
      <c r="G182" s="72"/>
      <c r="H182" s="71"/>
    </row>
    <row r="183" spans="1:13" ht="15.6" customHeight="1" thickBot="1" x14ac:dyDescent="0.3">
      <c r="A183" s="124" t="s">
        <v>42</v>
      </c>
      <c r="B183" s="73" t="s">
        <v>184</v>
      </c>
      <c r="C183" s="72"/>
      <c r="D183" s="72"/>
      <c r="E183" s="72"/>
      <c r="F183" s="72"/>
      <c r="G183" s="72"/>
      <c r="H183" s="71"/>
    </row>
    <row r="184" spans="1:13" ht="18" customHeight="1" thickBot="1" x14ac:dyDescent="0.3">
      <c r="A184" s="122"/>
      <c r="B184" s="148" t="s">
        <v>185</v>
      </c>
      <c r="C184" s="194" t="s">
        <v>186</v>
      </c>
      <c r="D184" s="161"/>
      <c r="E184" s="161"/>
      <c r="F184" s="161"/>
      <c r="G184" s="161">
        <v>100</v>
      </c>
      <c r="H184" s="161">
        <v>100</v>
      </c>
    </row>
    <row r="185" spans="1:13" ht="15.6" customHeight="1" thickBot="1" x14ac:dyDescent="0.3">
      <c r="A185" s="73" t="s">
        <v>187</v>
      </c>
      <c r="B185" s="72"/>
      <c r="C185" s="72"/>
      <c r="D185" s="72"/>
      <c r="E185" s="72"/>
      <c r="F185" s="72"/>
      <c r="G185" s="72"/>
      <c r="H185" s="71"/>
    </row>
    <row r="186" spans="1:13" ht="16.2" customHeight="1" thickBot="1" x14ac:dyDescent="0.3">
      <c r="A186" s="124" t="s">
        <v>42</v>
      </c>
      <c r="B186" s="148" t="s">
        <v>188</v>
      </c>
      <c r="C186" s="194" t="s">
        <v>22</v>
      </c>
      <c r="D186" s="135">
        <v>84.6</v>
      </c>
      <c r="E186" s="135"/>
      <c r="F186" s="135"/>
      <c r="G186" s="135">
        <v>89.1</v>
      </c>
      <c r="H186" s="134">
        <v>92</v>
      </c>
    </row>
    <row r="187" spans="1:13" ht="16.2" customHeight="1" thickBot="1" x14ac:dyDescent="0.3">
      <c r="A187" s="123"/>
      <c r="B187" s="148" t="s">
        <v>189</v>
      </c>
      <c r="C187" s="194" t="s">
        <v>190</v>
      </c>
      <c r="D187" s="135">
        <v>100</v>
      </c>
      <c r="E187" s="135"/>
      <c r="F187" s="135"/>
      <c r="G187" s="135">
        <v>100</v>
      </c>
      <c r="H187" s="135">
        <v>100</v>
      </c>
    </row>
    <row r="188" spans="1:13" ht="16.2" customHeight="1" thickBot="1" x14ac:dyDescent="0.3">
      <c r="A188" s="123"/>
      <c r="B188" s="148" t="s">
        <v>191</v>
      </c>
      <c r="C188" s="194" t="s">
        <v>22</v>
      </c>
      <c r="D188" s="135" t="s">
        <v>49</v>
      </c>
      <c r="E188" s="135"/>
      <c r="F188" s="135"/>
      <c r="G188" s="135">
        <v>88.6</v>
      </c>
      <c r="H188" s="135">
        <v>90</v>
      </c>
    </row>
    <row r="189" spans="1:13" ht="16.2" customHeight="1" thickBot="1" x14ac:dyDescent="0.3">
      <c r="A189" s="123"/>
      <c r="B189" s="148" t="s">
        <v>192</v>
      </c>
      <c r="C189" s="194" t="s">
        <v>193</v>
      </c>
      <c r="D189" s="135" t="s">
        <v>49</v>
      </c>
      <c r="E189" s="135"/>
      <c r="F189" s="135"/>
      <c r="G189" s="135" t="s">
        <v>49</v>
      </c>
      <c r="H189" s="135">
        <v>100</v>
      </c>
    </row>
    <row r="190" spans="1:13" ht="16.2" customHeight="1" thickBot="1" x14ac:dyDescent="0.3">
      <c r="A190" s="122"/>
      <c r="B190" s="148" t="s">
        <v>194</v>
      </c>
      <c r="C190" s="194" t="s">
        <v>193</v>
      </c>
      <c r="D190" s="135" t="s">
        <v>49</v>
      </c>
      <c r="E190" s="135"/>
      <c r="F190" s="135"/>
      <c r="G190" s="135" t="s">
        <v>49</v>
      </c>
      <c r="H190" s="135">
        <v>100</v>
      </c>
    </row>
    <row r="192" spans="1:13" ht="16.8" customHeight="1" x14ac:dyDescent="0.25">
      <c r="A192" s="206" t="s">
        <v>23</v>
      </c>
    </row>
    <row r="193" spans="1:1" ht="16.8" customHeight="1" x14ac:dyDescent="0.25">
      <c r="A193" s="206" t="s">
        <v>195</v>
      </c>
    </row>
  </sheetData>
  <customSheetViews>
    <customSheetView guid="{3181EFCC-64AD-4444-B924-37A8E2411B78}"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1" max="1" width="9.09765625" style="186" customWidth="1"/>
    <col min="2" max="2" width="34.59765625" style="186" customWidth="1"/>
  </cols>
  <sheetData>
    <row r="1" spans="1:8" ht="17.399999999999999" customHeight="1" x14ac:dyDescent="0.25">
      <c r="A1" s="60"/>
      <c r="B1" s="59"/>
      <c r="C1" s="59"/>
      <c r="D1" s="59"/>
      <c r="E1" s="59"/>
      <c r="F1" s="59"/>
      <c r="G1" s="59"/>
      <c r="H1" s="58"/>
    </row>
    <row r="2" spans="1:8" ht="20.399999999999999" customHeight="1" x14ac:dyDescent="0.25">
      <c r="A2" s="57" t="s">
        <v>196</v>
      </c>
      <c r="B2" s="56"/>
      <c r="C2" s="56"/>
      <c r="D2" s="56"/>
      <c r="E2" s="56"/>
      <c r="F2" s="56"/>
      <c r="G2" s="56"/>
      <c r="H2" s="55"/>
    </row>
    <row r="3" spans="1:8" ht="18" customHeight="1" thickBot="1" x14ac:dyDescent="0.3">
      <c r="A3" s="54"/>
      <c r="B3" s="53"/>
      <c r="C3" s="53"/>
      <c r="D3" s="53"/>
      <c r="E3" s="53"/>
      <c r="F3" s="53"/>
      <c r="G3" s="53"/>
      <c r="H3" s="52"/>
    </row>
    <row r="4" spans="1:8" ht="15" customHeight="1" thickBot="1" x14ac:dyDescent="0.3">
      <c r="A4" s="104" t="s">
        <v>1</v>
      </c>
      <c r="B4" s="106" t="s">
        <v>2</v>
      </c>
      <c r="C4" s="106" t="s">
        <v>3</v>
      </c>
      <c r="D4" s="118" t="s">
        <v>4</v>
      </c>
      <c r="E4" s="117"/>
      <c r="F4" s="117"/>
      <c r="G4" s="117"/>
      <c r="H4" s="116"/>
    </row>
    <row r="5" spans="1:8" ht="15.6" customHeight="1" thickBot="1" x14ac:dyDescent="0.3">
      <c r="A5" s="103"/>
      <c r="B5" s="105"/>
      <c r="C5" s="105"/>
      <c r="D5" s="187">
        <v>2014</v>
      </c>
      <c r="E5" s="188">
        <v>2015</v>
      </c>
      <c r="F5" s="188">
        <v>2016</v>
      </c>
      <c r="G5" s="188">
        <v>2017</v>
      </c>
      <c r="H5" s="188">
        <v>2018</v>
      </c>
    </row>
    <row r="6" spans="1:8" ht="15.6" customHeight="1" thickBot="1" x14ac:dyDescent="0.3">
      <c r="A6" s="124" t="s">
        <v>197</v>
      </c>
      <c r="B6" s="233" t="s">
        <v>198</v>
      </c>
      <c r="C6" s="234"/>
      <c r="D6" s="234"/>
      <c r="E6" s="234"/>
      <c r="F6" s="234"/>
      <c r="G6" s="234"/>
      <c r="H6" s="235"/>
    </row>
    <row r="7" spans="1:8" ht="16.2" customHeight="1" thickBot="1" x14ac:dyDescent="0.3">
      <c r="A7" s="123"/>
      <c r="B7" s="149" t="s">
        <v>199</v>
      </c>
      <c r="C7" s="151" t="s">
        <v>200</v>
      </c>
      <c r="D7" s="127">
        <v>19.170000000000002</v>
      </c>
      <c r="E7" s="127">
        <v>21.46</v>
      </c>
      <c r="F7" s="236">
        <v>19.68</v>
      </c>
      <c r="G7" s="127">
        <v>22.46</v>
      </c>
      <c r="H7" s="208"/>
    </row>
    <row r="8" spans="1:8" ht="16.2" customHeight="1" thickBot="1" x14ac:dyDescent="0.3">
      <c r="A8" s="123"/>
      <c r="B8" s="149" t="s">
        <v>201</v>
      </c>
      <c r="C8" s="139" t="s">
        <v>200</v>
      </c>
      <c r="D8" s="135">
        <v>18.78</v>
      </c>
      <c r="E8" s="135">
        <v>21.07</v>
      </c>
      <c r="F8" s="203">
        <v>19.27</v>
      </c>
      <c r="G8" s="135">
        <v>22.04</v>
      </c>
      <c r="H8" s="209"/>
    </row>
    <row r="9" spans="1:8" ht="16.2" customHeight="1" thickBot="1" x14ac:dyDescent="0.3">
      <c r="A9" s="122"/>
      <c r="B9" s="149" t="s">
        <v>202</v>
      </c>
      <c r="C9" s="139" t="s">
        <v>200</v>
      </c>
      <c r="D9" s="135">
        <v>0.39</v>
      </c>
      <c r="E9" s="135">
        <v>0.39</v>
      </c>
      <c r="F9" s="203">
        <v>0.41</v>
      </c>
      <c r="G9" s="135">
        <v>0.42</v>
      </c>
      <c r="H9" s="209"/>
    </row>
    <row r="10" spans="1:8" ht="16.2" customHeight="1" thickBot="1" x14ac:dyDescent="0.3">
      <c r="A10" s="131" t="s">
        <v>203</v>
      </c>
      <c r="B10" s="149" t="s">
        <v>204</v>
      </c>
      <c r="C10" s="139" t="s">
        <v>22</v>
      </c>
      <c r="D10" s="135">
        <v>12.62</v>
      </c>
      <c r="E10" s="135">
        <v>12.64</v>
      </c>
      <c r="F10" s="203">
        <v>15.75</v>
      </c>
      <c r="G10" s="135">
        <v>10.74</v>
      </c>
      <c r="H10" s="209"/>
    </row>
    <row r="11" spans="1:8" ht="15.6" customHeight="1" thickBot="1" x14ac:dyDescent="0.3">
      <c r="A11" s="102" t="s">
        <v>205</v>
      </c>
      <c r="B11" s="51" t="s">
        <v>206</v>
      </c>
      <c r="C11" s="50"/>
      <c r="D11" s="50"/>
      <c r="E11" s="50"/>
      <c r="F11" s="50"/>
      <c r="G11" s="50"/>
      <c r="H11" s="49"/>
    </row>
    <row r="12" spans="1:8" ht="16.2" customHeight="1" thickBot="1" x14ac:dyDescent="0.3">
      <c r="A12" s="101"/>
      <c r="B12" s="149" t="s">
        <v>207</v>
      </c>
      <c r="C12" s="139" t="s">
        <v>208</v>
      </c>
      <c r="D12" s="140">
        <v>35930829</v>
      </c>
      <c r="E12" s="140">
        <v>32015137</v>
      </c>
      <c r="F12" s="198">
        <v>33323759</v>
      </c>
      <c r="G12" s="140">
        <v>36150620</v>
      </c>
      <c r="H12" s="209"/>
    </row>
    <row r="13" spans="1:8" ht="16.2" customHeight="1" thickBot="1" x14ac:dyDescent="0.3">
      <c r="A13" s="101"/>
      <c r="B13" s="164" t="s">
        <v>209</v>
      </c>
      <c r="C13" s="139" t="s">
        <v>208</v>
      </c>
      <c r="D13" s="140">
        <v>9094839</v>
      </c>
      <c r="E13" s="140">
        <v>8998411</v>
      </c>
      <c r="F13" s="198">
        <v>9860065</v>
      </c>
      <c r="G13" s="140">
        <v>11029603</v>
      </c>
      <c r="H13" s="209"/>
    </row>
    <row r="14" spans="1:8" ht="16.2" customHeight="1" thickBot="1" x14ac:dyDescent="0.3">
      <c r="A14" s="101"/>
      <c r="B14" s="164" t="s">
        <v>210</v>
      </c>
      <c r="C14" s="139" t="s">
        <v>208</v>
      </c>
      <c r="D14" s="140">
        <v>314224</v>
      </c>
      <c r="E14" s="140">
        <v>776387</v>
      </c>
      <c r="F14" s="198">
        <v>800503</v>
      </c>
      <c r="G14" s="140">
        <v>589773</v>
      </c>
      <c r="H14" s="209"/>
    </row>
    <row r="15" spans="1:8" ht="16.2" customHeight="1" thickBot="1" x14ac:dyDescent="0.3">
      <c r="A15" s="101"/>
      <c r="B15" s="164" t="s">
        <v>211</v>
      </c>
      <c r="C15" s="139" t="s">
        <v>208</v>
      </c>
      <c r="D15" s="135">
        <v>0</v>
      </c>
      <c r="E15" s="135">
        <v>140</v>
      </c>
      <c r="F15" s="203">
        <v>329</v>
      </c>
      <c r="G15" s="135">
        <v>225</v>
      </c>
      <c r="H15" s="209"/>
    </row>
    <row r="16" spans="1:8" ht="16.2" customHeight="1" thickBot="1" x14ac:dyDescent="0.3">
      <c r="A16" s="101"/>
      <c r="B16" s="164" t="s">
        <v>212</v>
      </c>
      <c r="C16" s="139" t="s">
        <v>208</v>
      </c>
      <c r="D16" s="140">
        <v>179509</v>
      </c>
      <c r="E16" s="140">
        <v>93822</v>
      </c>
      <c r="F16" s="198">
        <v>46463</v>
      </c>
      <c r="G16" s="140">
        <v>3941</v>
      </c>
      <c r="H16" s="209"/>
    </row>
    <row r="17" spans="1:8" ht="16.2" customHeight="1" thickBot="1" x14ac:dyDescent="0.3">
      <c r="A17" s="101"/>
      <c r="B17" s="164" t="s">
        <v>213</v>
      </c>
      <c r="C17" s="139" t="s">
        <v>208</v>
      </c>
      <c r="D17" s="140">
        <v>4250</v>
      </c>
      <c r="E17" s="140">
        <v>5225</v>
      </c>
      <c r="F17" s="198">
        <v>5225</v>
      </c>
      <c r="G17" s="140">
        <v>5594</v>
      </c>
      <c r="H17" s="209"/>
    </row>
    <row r="18" spans="1:8" ht="16.2" customHeight="1" thickBot="1" x14ac:dyDescent="0.3">
      <c r="A18" s="101"/>
      <c r="B18" s="164" t="s">
        <v>214</v>
      </c>
      <c r="C18" s="139" t="s">
        <v>208</v>
      </c>
      <c r="D18" s="135">
        <v>683</v>
      </c>
      <c r="E18" s="135">
        <v>463</v>
      </c>
      <c r="F18" s="203">
        <v>463</v>
      </c>
      <c r="G18" s="140">
        <v>2540</v>
      </c>
      <c r="H18" s="209"/>
    </row>
    <row r="19" spans="1:8" ht="16.2" customHeight="1" thickBot="1" x14ac:dyDescent="0.3">
      <c r="A19" s="101"/>
      <c r="B19" s="164" t="s">
        <v>215</v>
      </c>
      <c r="C19" s="139" t="s">
        <v>208</v>
      </c>
      <c r="D19" s="140">
        <v>39422</v>
      </c>
      <c r="E19" s="140">
        <v>290839</v>
      </c>
      <c r="F19" s="198">
        <v>279836</v>
      </c>
      <c r="G19" s="140">
        <v>164327</v>
      </c>
      <c r="H19" s="209"/>
    </row>
    <row r="20" spans="1:8" ht="16.2" customHeight="1" thickBot="1" x14ac:dyDescent="0.3">
      <c r="A20" s="101"/>
      <c r="B20" s="164" t="s">
        <v>216</v>
      </c>
      <c r="C20" s="139" t="s">
        <v>208</v>
      </c>
      <c r="D20" s="140">
        <v>19485344</v>
      </c>
      <c r="E20" s="140">
        <v>17927883</v>
      </c>
      <c r="F20" s="198">
        <v>18243470</v>
      </c>
      <c r="G20" s="140">
        <v>19309773</v>
      </c>
      <c r="H20" s="209"/>
    </row>
    <row r="21" spans="1:8" ht="16.2" customHeight="1" thickBot="1" x14ac:dyDescent="0.3">
      <c r="A21" s="101"/>
      <c r="B21" s="164" t="s">
        <v>217</v>
      </c>
      <c r="C21" s="139" t="s">
        <v>208</v>
      </c>
      <c r="D21" s="140">
        <v>2370919</v>
      </c>
      <c r="E21" s="140">
        <v>1430090</v>
      </c>
      <c r="F21" s="198">
        <v>1933071</v>
      </c>
      <c r="G21" s="140">
        <v>2268162</v>
      </c>
      <c r="H21" s="209"/>
    </row>
    <row r="22" spans="1:8" ht="16.2" customHeight="1" thickBot="1" x14ac:dyDescent="0.3">
      <c r="A22" s="101"/>
      <c r="B22" s="164" t="s">
        <v>218</v>
      </c>
      <c r="C22" s="139" t="s">
        <v>208</v>
      </c>
      <c r="D22" s="140">
        <v>5969426</v>
      </c>
      <c r="E22" s="140">
        <v>4277202</v>
      </c>
      <c r="F22" s="198">
        <v>7060698</v>
      </c>
      <c r="G22" s="140">
        <v>7800262</v>
      </c>
      <c r="H22" s="209"/>
    </row>
    <row r="23" spans="1:8" ht="16.2" customHeight="1" thickBot="1" x14ac:dyDescent="0.3">
      <c r="A23" s="101"/>
      <c r="B23" s="164" t="s">
        <v>219</v>
      </c>
      <c r="C23" s="139" t="s">
        <v>208</v>
      </c>
      <c r="D23" s="135" t="s">
        <v>49</v>
      </c>
      <c r="E23" s="135" t="s">
        <v>49</v>
      </c>
      <c r="F23" s="135" t="s">
        <v>49</v>
      </c>
      <c r="G23" s="135" t="s">
        <v>49</v>
      </c>
      <c r="H23" s="209"/>
    </row>
    <row r="24" spans="1:8" ht="16.2" customHeight="1" thickBot="1" x14ac:dyDescent="0.3">
      <c r="A24" s="101"/>
      <c r="B24" s="164" t="s">
        <v>220</v>
      </c>
      <c r="C24" s="139" t="s">
        <v>208</v>
      </c>
      <c r="D24" s="135" t="s">
        <v>49</v>
      </c>
      <c r="E24" s="135" t="s">
        <v>49</v>
      </c>
      <c r="F24" s="135" t="s">
        <v>49</v>
      </c>
      <c r="G24" s="135" t="s">
        <v>49</v>
      </c>
      <c r="H24" s="209"/>
    </row>
    <row r="25" spans="1:8" ht="16.2" customHeight="1" thickBot="1" x14ac:dyDescent="0.3">
      <c r="A25" s="101"/>
      <c r="B25" s="164" t="s">
        <v>221</v>
      </c>
      <c r="C25" s="139" t="s">
        <v>208</v>
      </c>
      <c r="D25" s="140">
        <v>29118272</v>
      </c>
      <c r="E25" s="140">
        <v>28093170</v>
      </c>
      <c r="F25" s="198">
        <v>29236355</v>
      </c>
      <c r="G25" s="140">
        <v>31105777</v>
      </c>
      <c r="H25" s="209"/>
    </row>
    <row r="26" spans="1:8" ht="16.2" customHeight="1" thickBot="1" x14ac:dyDescent="0.3">
      <c r="A26" s="101"/>
      <c r="B26" s="164" t="s">
        <v>222</v>
      </c>
      <c r="C26" s="139" t="s">
        <v>208</v>
      </c>
      <c r="D26" s="140">
        <v>8340345</v>
      </c>
      <c r="E26" s="140">
        <v>5707292</v>
      </c>
      <c r="F26" s="198">
        <v>8993769</v>
      </c>
      <c r="G26" s="140">
        <v>10068423</v>
      </c>
      <c r="H26" s="209"/>
    </row>
    <row r="27" spans="1:8" ht="16.2" customHeight="1" thickBot="1" x14ac:dyDescent="0.3">
      <c r="A27" s="101"/>
      <c r="B27" s="164" t="s">
        <v>223</v>
      </c>
      <c r="C27" s="139" t="s">
        <v>208</v>
      </c>
      <c r="D27" s="140">
        <v>2370919</v>
      </c>
      <c r="E27" s="140">
        <v>1430090</v>
      </c>
      <c r="F27" s="198">
        <v>1933071</v>
      </c>
      <c r="G27" s="140">
        <v>2268162</v>
      </c>
      <c r="H27" s="209"/>
    </row>
    <row r="28" spans="1:8" ht="31.8" customHeight="1" thickBot="1" x14ac:dyDescent="0.3">
      <c r="A28" s="101"/>
      <c r="B28" s="164" t="s">
        <v>224</v>
      </c>
      <c r="C28" s="139" t="s">
        <v>208</v>
      </c>
      <c r="D28" s="140">
        <v>5969426</v>
      </c>
      <c r="E28" s="140">
        <v>4277202</v>
      </c>
      <c r="F28" s="198">
        <v>7060698</v>
      </c>
      <c r="G28" s="140">
        <v>7800262</v>
      </c>
      <c r="H28" s="209"/>
    </row>
    <row r="29" spans="1:8" ht="16.2" customHeight="1" thickBot="1" x14ac:dyDescent="0.3">
      <c r="A29" s="101"/>
      <c r="B29" s="149" t="s">
        <v>225</v>
      </c>
      <c r="C29" s="139" t="s">
        <v>208</v>
      </c>
      <c r="D29" s="140">
        <v>1527788</v>
      </c>
      <c r="E29" s="140">
        <v>1785325</v>
      </c>
      <c r="F29" s="198">
        <v>4906364</v>
      </c>
      <c r="G29" s="140">
        <v>5023580</v>
      </c>
      <c r="H29" s="209"/>
    </row>
    <row r="30" spans="1:8" ht="16.2" customHeight="1" thickBot="1" x14ac:dyDescent="0.3">
      <c r="A30" s="101"/>
      <c r="B30" s="169" t="s">
        <v>226</v>
      </c>
      <c r="C30" s="139" t="s">
        <v>208</v>
      </c>
      <c r="D30" s="140">
        <v>1025761</v>
      </c>
      <c r="E30" s="140">
        <v>1366941</v>
      </c>
      <c r="F30" s="198">
        <v>1870397</v>
      </c>
      <c r="G30" s="140">
        <v>2041649</v>
      </c>
      <c r="H30" s="209"/>
    </row>
    <row r="31" spans="1:8" ht="16.2" customHeight="1" thickBot="1" x14ac:dyDescent="0.3">
      <c r="A31" s="101"/>
      <c r="B31" s="169" t="s">
        <v>227</v>
      </c>
      <c r="C31" s="139" t="s">
        <v>208</v>
      </c>
      <c r="D31" s="140">
        <v>502027</v>
      </c>
      <c r="E31" s="140">
        <v>418384</v>
      </c>
      <c r="F31" s="198">
        <v>3035968</v>
      </c>
      <c r="G31" s="140">
        <v>2981931</v>
      </c>
      <c r="H31" s="209"/>
    </row>
    <row r="32" spans="1:8" ht="16.2" customHeight="1" thickBot="1" x14ac:dyDescent="0.3">
      <c r="A32" s="101"/>
      <c r="B32" s="169" t="s">
        <v>228</v>
      </c>
      <c r="C32" s="139" t="s">
        <v>208</v>
      </c>
      <c r="D32" s="135" t="s">
        <v>49</v>
      </c>
      <c r="E32" s="135" t="s">
        <v>49</v>
      </c>
      <c r="F32" s="203" t="s">
        <v>49</v>
      </c>
      <c r="G32" s="135" t="s">
        <v>49</v>
      </c>
      <c r="H32" s="209"/>
    </row>
    <row r="33" spans="1:8" ht="16.2" customHeight="1" thickBot="1" x14ac:dyDescent="0.3">
      <c r="A33" s="101"/>
      <c r="B33" s="169" t="s">
        <v>229</v>
      </c>
      <c r="C33" s="139" t="s">
        <v>208</v>
      </c>
      <c r="D33" s="135" t="s">
        <v>49</v>
      </c>
      <c r="E33" s="135" t="s">
        <v>49</v>
      </c>
      <c r="F33" s="203" t="s">
        <v>49</v>
      </c>
      <c r="G33" s="135" t="s">
        <v>49</v>
      </c>
      <c r="H33" s="209"/>
    </row>
    <row r="34" spans="1:8" ht="31.8" customHeight="1" thickBot="1" x14ac:dyDescent="0.3">
      <c r="A34" s="101"/>
      <c r="B34" s="153" t="s">
        <v>230</v>
      </c>
      <c r="C34" s="139" t="s">
        <v>208</v>
      </c>
      <c r="D34" s="134">
        <v>7.0000000000000007E-2</v>
      </c>
      <c r="E34" s="134">
        <v>7.0000000000000007E-2</v>
      </c>
      <c r="F34" s="230">
        <v>16.399999999999999</v>
      </c>
      <c r="G34" s="134">
        <v>43.58</v>
      </c>
      <c r="H34" s="237"/>
    </row>
    <row r="35" spans="1:8" ht="16.2" customHeight="1" thickBot="1" x14ac:dyDescent="0.3">
      <c r="A35" s="101"/>
      <c r="B35" s="153" t="s">
        <v>231</v>
      </c>
      <c r="C35" s="139" t="s">
        <v>208</v>
      </c>
      <c r="D35" s="134">
        <v>0.03</v>
      </c>
      <c r="E35" s="134">
        <v>0.03</v>
      </c>
      <c r="F35" s="230">
        <v>16.36</v>
      </c>
      <c r="G35" s="134">
        <v>43.54</v>
      </c>
      <c r="H35" s="237"/>
    </row>
    <row r="36" spans="1:8" ht="16.2" customHeight="1" thickBot="1" x14ac:dyDescent="0.3">
      <c r="A36" s="101"/>
      <c r="B36" s="153" t="s">
        <v>232</v>
      </c>
      <c r="C36" s="139" t="s">
        <v>208</v>
      </c>
      <c r="D36" s="134">
        <v>0.04</v>
      </c>
      <c r="E36" s="134">
        <v>0.04</v>
      </c>
      <c r="F36" s="230">
        <v>0.04</v>
      </c>
      <c r="G36" s="134">
        <v>0.04</v>
      </c>
      <c r="H36" s="237"/>
    </row>
    <row r="37" spans="1:8" ht="16.2" customHeight="1" thickBot="1" x14ac:dyDescent="0.3">
      <c r="A37" s="101"/>
      <c r="B37" s="149" t="s">
        <v>233</v>
      </c>
      <c r="C37" s="139" t="s">
        <v>208</v>
      </c>
      <c r="D37" s="150">
        <v>35930829</v>
      </c>
      <c r="E37" s="150">
        <v>32015137</v>
      </c>
      <c r="F37" s="238">
        <v>33323759</v>
      </c>
      <c r="G37" s="150">
        <v>36150620</v>
      </c>
      <c r="H37" s="237"/>
    </row>
    <row r="38" spans="1:8" ht="16.2" customHeight="1" thickBot="1" x14ac:dyDescent="0.3">
      <c r="A38" s="101"/>
      <c r="B38" s="149" t="s">
        <v>234</v>
      </c>
      <c r="C38" s="139" t="s">
        <v>10</v>
      </c>
      <c r="D38" s="170">
        <v>34331</v>
      </c>
      <c r="E38" s="170">
        <v>33137</v>
      </c>
      <c r="F38" s="239">
        <v>34669</v>
      </c>
      <c r="G38" s="170">
        <v>34915</v>
      </c>
      <c r="H38" s="237"/>
    </row>
    <row r="39" spans="1:8" ht="16.2" customHeight="1" thickBot="1" x14ac:dyDescent="0.3">
      <c r="A39" s="101"/>
      <c r="B39" s="149" t="s">
        <v>235</v>
      </c>
      <c r="C39" s="139" t="s">
        <v>236</v>
      </c>
      <c r="D39" s="134">
        <v>100</v>
      </c>
      <c r="E39" s="134">
        <v>100</v>
      </c>
      <c r="F39" s="230">
        <v>100</v>
      </c>
      <c r="G39" s="135">
        <v>100</v>
      </c>
      <c r="H39" s="209"/>
    </row>
    <row r="40" spans="1:8" ht="16.2" customHeight="1" thickBot="1" x14ac:dyDescent="0.3">
      <c r="A40" s="100"/>
      <c r="B40" s="149" t="s">
        <v>237</v>
      </c>
      <c r="C40" s="139" t="s">
        <v>208</v>
      </c>
      <c r="D40" s="228"/>
      <c r="E40" s="228"/>
      <c r="F40" s="228"/>
      <c r="G40" s="140">
        <v>37008457</v>
      </c>
      <c r="H40" s="209"/>
    </row>
    <row r="41" spans="1:8" ht="16.2" customHeight="1" thickBot="1" x14ac:dyDescent="0.3">
      <c r="A41" s="131" t="s">
        <v>238</v>
      </c>
      <c r="B41" s="149" t="s">
        <v>239</v>
      </c>
      <c r="C41" s="139" t="s">
        <v>208</v>
      </c>
      <c r="D41" s="134" t="s">
        <v>49</v>
      </c>
      <c r="E41" s="150">
        <v>4207</v>
      </c>
      <c r="F41" s="238">
        <v>3927</v>
      </c>
      <c r="G41" s="150">
        <v>3303</v>
      </c>
      <c r="H41" s="237"/>
    </row>
    <row r="42" spans="1:8" ht="31.8" customHeight="1" thickBot="1" x14ac:dyDescent="0.3">
      <c r="A42" s="131" t="s">
        <v>240</v>
      </c>
      <c r="B42" s="149" t="s">
        <v>241</v>
      </c>
      <c r="C42" s="139" t="s">
        <v>242</v>
      </c>
      <c r="D42" s="134">
        <v>5.76</v>
      </c>
      <c r="E42" s="134">
        <v>5.07</v>
      </c>
      <c r="F42" s="230">
        <v>5.8</v>
      </c>
      <c r="G42" s="135">
        <v>5.67</v>
      </c>
      <c r="H42" s="209"/>
    </row>
    <row r="43" spans="1:8" ht="31.8" customHeight="1" thickBot="1" x14ac:dyDescent="0.3">
      <c r="A43" s="102" t="s">
        <v>243</v>
      </c>
      <c r="B43" s="149" t="s">
        <v>244</v>
      </c>
      <c r="C43" s="139" t="s">
        <v>208</v>
      </c>
      <c r="D43" s="150">
        <v>284003</v>
      </c>
      <c r="E43" s="150">
        <v>475138</v>
      </c>
      <c r="F43" s="238">
        <v>301414</v>
      </c>
      <c r="G43" s="150">
        <v>387756</v>
      </c>
      <c r="H43" s="209"/>
    </row>
    <row r="44" spans="1:8" ht="16.2" customHeight="1" thickBot="1" x14ac:dyDescent="0.3">
      <c r="A44" s="101"/>
      <c r="B44" s="169" t="s">
        <v>245</v>
      </c>
      <c r="C44" s="139" t="s">
        <v>208</v>
      </c>
      <c r="D44" s="150">
        <v>82191</v>
      </c>
      <c r="E44" s="150">
        <v>199870</v>
      </c>
      <c r="F44" s="238">
        <v>167570</v>
      </c>
      <c r="G44" s="150">
        <v>208068</v>
      </c>
      <c r="H44" s="209"/>
    </row>
    <row r="45" spans="1:8" ht="31.8" customHeight="1" thickBot="1" x14ac:dyDescent="0.3">
      <c r="A45" s="101"/>
      <c r="B45" s="149" t="s">
        <v>246</v>
      </c>
      <c r="C45" s="139" t="s">
        <v>208</v>
      </c>
      <c r="D45" s="150">
        <v>201813</v>
      </c>
      <c r="E45" s="150">
        <v>275268</v>
      </c>
      <c r="F45" s="238">
        <v>133844</v>
      </c>
      <c r="G45" s="150">
        <v>179687</v>
      </c>
      <c r="H45" s="209"/>
    </row>
    <row r="46" spans="1:8" ht="16.2" customHeight="1" thickBot="1" x14ac:dyDescent="0.3">
      <c r="A46" s="101"/>
      <c r="B46" s="169" t="s">
        <v>247</v>
      </c>
      <c r="C46" s="139" t="s">
        <v>208</v>
      </c>
      <c r="D46" s="150">
        <v>59195</v>
      </c>
      <c r="E46" s="150">
        <v>77177</v>
      </c>
      <c r="F46" s="238">
        <v>51590</v>
      </c>
      <c r="G46" s="150">
        <v>28536</v>
      </c>
      <c r="H46" s="209"/>
    </row>
    <row r="47" spans="1:8" ht="16.2" customHeight="1" thickBot="1" x14ac:dyDescent="0.3">
      <c r="A47" s="100"/>
      <c r="B47" s="169" t="s">
        <v>248</v>
      </c>
      <c r="C47" s="139" t="s">
        <v>208</v>
      </c>
      <c r="D47" s="150">
        <v>142618</v>
      </c>
      <c r="E47" s="150">
        <v>198091</v>
      </c>
      <c r="F47" s="238">
        <v>82253</v>
      </c>
      <c r="G47" s="150">
        <v>151151</v>
      </c>
      <c r="H47" s="209"/>
    </row>
    <row r="48" spans="1:8" ht="15.6" customHeight="1" thickBot="1" x14ac:dyDescent="0.3">
      <c r="A48" s="102" t="s">
        <v>249</v>
      </c>
      <c r="B48" s="51" t="s">
        <v>250</v>
      </c>
      <c r="C48" s="50"/>
      <c r="D48" s="50"/>
      <c r="E48" s="50"/>
      <c r="F48" s="50"/>
      <c r="G48" s="50"/>
      <c r="H48" s="49"/>
    </row>
    <row r="49" spans="1:8" ht="31.8" customHeight="1" thickBot="1" x14ac:dyDescent="0.3">
      <c r="A49" s="101"/>
      <c r="B49" s="149" t="s">
        <v>251</v>
      </c>
      <c r="C49" s="139" t="s">
        <v>252</v>
      </c>
      <c r="D49" s="160">
        <v>5.57</v>
      </c>
      <c r="E49" s="160">
        <v>5.42</v>
      </c>
      <c r="F49" s="240">
        <v>5.55</v>
      </c>
      <c r="G49" s="160">
        <v>5.89</v>
      </c>
      <c r="H49" s="237"/>
    </row>
    <row r="50" spans="1:8" ht="16.2" customHeight="1" thickBot="1" x14ac:dyDescent="0.3">
      <c r="A50" s="101"/>
      <c r="B50" s="149" t="s">
        <v>235</v>
      </c>
      <c r="C50" s="139" t="s">
        <v>236</v>
      </c>
      <c r="D50" s="161">
        <v>100</v>
      </c>
      <c r="E50" s="161">
        <v>100</v>
      </c>
      <c r="F50" s="240">
        <v>100</v>
      </c>
      <c r="G50" s="161">
        <v>100</v>
      </c>
      <c r="H50" s="209"/>
    </row>
    <row r="51" spans="1:8" ht="31.8" customHeight="1" thickBot="1" x14ac:dyDescent="0.3">
      <c r="A51" s="101"/>
      <c r="B51" s="149" t="s">
        <v>253</v>
      </c>
      <c r="C51" s="139" t="s">
        <v>254</v>
      </c>
      <c r="D51" s="241"/>
      <c r="E51" s="241"/>
      <c r="F51" s="242"/>
      <c r="G51" s="161">
        <v>5.91</v>
      </c>
      <c r="H51" s="209"/>
    </row>
    <row r="52" spans="1:8" ht="33.6" customHeight="1" thickBot="1" x14ac:dyDescent="0.3">
      <c r="A52" s="101"/>
      <c r="B52" s="149" t="s">
        <v>255</v>
      </c>
      <c r="C52" s="139" t="s">
        <v>256</v>
      </c>
      <c r="D52" s="160">
        <v>1.83</v>
      </c>
      <c r="E52" s="160">
        <v>1.78</v>
      </c>
      <c r="F52" s="240">
        <v>1.88</v>
      </c>
      <c r="G52" s="160">
        <v>1.9</v>
      </c>
      <c r="H52" s="237"/>
    </row>
    <row r="53" spans="1:8" ht="16.2" customHeight="1" thickBot="1" x14ac:dyDescent="0.3">
      <c r="A53" s="101"/>
      <c r="B53" s="149" t="s">
        <v>235</v>
      </c>
      <c r="C53" s="139" t="s">
        <v>236</v>
      </c>
      <c r="D53" s="161">
        <v>100</v>
      </c>
      <c r="E53" s="161">
        <v>100</v>
      </c>
      <c r="F53" s="240">
        <v>100</v>
      </c>
      <c r="G53" s="161">
        <v>100</v>
      </c>
      <c r="H53" s="209"/>
    </row>
    <row r="54" spans="1:8" ht="31.8" customHeight="1" thickBot="1" x14ac:dyDescent="0.3">
      <c r="A54" s="100"/>
      <c r="B54" s="149" t="s">
        <v>257</v>
      </c>
      <c r="C54" s="139" t="s">
        <v>258</v>
      </c>
      <c r="D54" s="241"/>
      <c r="E54" s="241"/>
      <c r="F54" s="242"/>
      <c r="G54" s="161">
        <v>1.99</v>
      </c>
      <c r="H54" s="209"/>
    </row>
    <row r="55" spans="1:8" ht="31.8" customHeight="1" thickBot="1" x14ac:dyDescent="0.3">
      <c r="A55" s="102" t="s">
        <v>259</v>
      </c>
      <c r="B55" s="149" t="s">
        <v>260</v>
      </c>
      <c r="C55" s="139" t="s">
        <v>261</v>
      </c>
      <c r="D55" s="161">
        <v>1.82</v>
      </c>
      <c r="E55" s="161">
        <v>1.77</v>
      </c>
      <c r="F55" s="243">
        <v>1.87</v>
      </c>
      <c r="G55" s="161">
        <v>1.89</v>
      </c>
      <c r="H55" s="209"/>
    </row>
    <row r="56" spans="1:8" ht="31.8" customHeight="1" thickBot="1" x14ac:dyDescent="0.3">
      <c r="A56" s="100"/>
      <c r="B56" s="149" t="s">
        <v>262</v>
      </c>
      <c r="C56" s="139" t="s">
        <v>263</v>
      </c>
      <c r="D56" s="161">
        <v>7.0000000000000001E-3</v>
      </c>
      <c r="E56" s="161">
        <v>7.0000000000000001E-3</v>
      </c>
      <c r="F56" s="243">
        <v>5.0000000000000001E-3</v>
      </c>
      <c r="G56" s="161">
        <v>5.0000000000000001E-3</v>
      </c>
      <c r="H56" s="209"/>
    </row>
    <row r="57" spans="1:8" ht="31.8" customHeight="1" thickBot="1" x14ac:dyDescent="0.3">
      <c r="A57" s="131" t="s">
        <v>264</v>
      </c>
      <c r="B57" s="149" t="s">
        <v>265</v>
      </c>
      <c r="C57" s="139" t="s">
        <v>266</v>
      </c>
      <c r="D57" s="161">
        <v>3.96</v>
      </c>
      <c r="E57" s="161">
        <v>3.25</v>
      </c>
      <c r="F57" s="243">
        <v>10.67</v>
      </c>
      <c r="G57" s="161">
        <v>11.17</v>
      </c>
      <c r="H57" s="237"/>
    </row>
    <row r="58" spans="1:8" ht="47.4" customHeight="1" thickBot="1" x14ac:dyDescent="0.3">
      <c r="A58" s="131" t="s">
        <v>267</v>
      </c>
      <c r="B58" s="149" t="s">
        <v>268</v>
      </c>
      <c r="C58" s="139" t="s">
        <v>269</v>
      </c>
      <c r="D58" s="161">
        <v>0.33</v>
      </c>
      <c r="E58" s="161">
        <v>0.32</v>
      </c>
      <c r="F58" s="243">
        <v>0.36</v>
      </c>
      <c r="G58" s="161">
        <v>0.34</v>
      </c>
      <c r="H58" s="209"/>
    </row>
    <row r="59" spans="1:8" ht="31.8" customHeight="1" thickBot="1" x14ac:dyDescent="0.3">
      <c r="A59" s="131" t="s">
        <v>270</v>
      </c>
      <c r="B59" s="149" t="s">
        <v>271</v>
      </c>
      <c r="C59" s="139" t="s">
        <v>272</v>
      </c>
      <c r="D59" s="159">
        <v>98853</v>
      </c>
      <c r="E59" s="159">
        <v>109793</v>
      </c>
      <c r="F59" s="244">
        <v>68930</v>
      </c>
      <c r="G59" s="159">
        <v>111383</v>
      </c>
      <c r="H59" s="237"/>
    </row>
    <row r="60" spans="1:8" ht="31.8" customHeight="1" thickBot="1" x14ac:dyDescent="0.3">
      <c r="A60" s="102" t="s">
        <v>42</v>
      </c>
      <c r="B60" s="149" t="s">
        <v>273</v>
      </c>
      <c r="C60" s="139" t="s">
        <v>274</v>
      </c>
      <c r="D60" s="159">
        <v>78000</v>
      </c>
      <c r="E60" s="159">
        <v>78000</v>
      </c>
      <c r="F60" s="244">
        <v>78000</v>
      </c>
      <c r="G60" s="159">
        <v>78000</v>
      </c>
      <c r="H60" s="209"/>
    </row>
    <row r="61" spans="1:8" ht="27.75" customHeight="1" thickBot="1" x14ac:dyDescent="0.3">
      <c r="A61" s="101"/>
      <c r="B61" s="129" t="s">
        <v>275</v>
      </c>
      <c r="C61" s="129" t="s">
        <v>276</v>
      </c>
      <c r="D61" s="159">
        <v>78000</v>
      </c>
      <c r="E61" s="159">
        <v>78000</v>
      </c>
      <c r="F61" s="244">
        <v>78000</v>
      </c>
      <c r="G61" s="159">
        <v>78000</v>
      </c>
      <c r="H61" s="245"/>
    </row>
    <row r="62" spans="1:8" ht="15.6" customHeight="1" thickBot="1" x14ac:dyDescent="0.3">
      <c r="A62" s="102" t="s">
        <v>277</v>
      </c>
      <c r="B62" s="51" t="s">
        <v>278</v>
      </c>
      <c r="C62" s="50"/>
      <c r="D62" s="50"/>
      <c r="E62" s="50"/>
      <c r="F62" s="50"/>
      <c r="G62" s="50"/>
      <c r="H62" s="49"/>
    </row>
    <row r="63" spans="1:8" ht="16.2" customHeight="1" thickBot="1" x14ac:dyDescent="0.3">
      <c r="A63" s="101"/>
      <c r="B63" s="149" t="s">
        <v>279</v>
      </c>
      <c r="C63" s="139" t="s">
        <v>280</v>
      </c>
      <c r="D63" s="140">
        <v>1595</v>
      </c>
      <c r="E63" s="140">
        <v>1543</v>
      </c>
      <c r="F63" s="198">
        <v>1413</v>
      </c>
      <c r="G63" s="140">
        <v>1130</v>
      </c>
      <c r="H63" s="209"/>
    </row>
    <row r="64" spans="1:8" ht="16.2" customHeight="1" thickBot="1" x14ac:dyDescent="0.3">
      <c r="A64" s="101"/>
      <c r="B64" s="149" t="s">
        <v>235</v>
      </c>
      <c r="C64" s="139" t="s">
        <v>236</v>
      </c>
      <c r="D64" s="135">
        <v>100</v>
      </c>
      <c r="E64" s="135">
        <v>100</v>
      </c>
      <c r="F64" s="203">
        <v>100</v>
      </c>
      <c r="G64" s="135">
        <v>100</v>
      </c>
      <c r="H64" s="209"/>
    </row>
    <row r="65" spans="1:8" ht="16.2" customHeight="1" thickBot="1" x14ac:dyDescent="0.3">
      <c r="A65" s="101"/>
      <c r="B65" s="149" t="s">
        <v>281</v>
      </c>
      <c r="C65" s="139" t="s">
        <v>280</v>
      </c>
      <c r="D65" s="246"/>
      <c r="E65" s="246"/>
      <c r="F65" s="246"/>
      <c r="G65" s="140">
        <v>1413</v>
      </c>
      <c r="H65" s="209"/>
    </row>
    <row r="66" spans="1:8" ht="47.4" customHeight="1" thickBot="1" x14ac:dyDescent="0.3">
      <c r="A66" s="101"/>
      <c r="B66" s="149" t="s">
        <v>282</v>
      </c>
      <c r="C66" s="139" t="s">
        <v>283</v>
      </c>
      <c r="D66" s="135">
        <v>71.040000000000006</v>
      </c>
      <c r="E66" s="135">
        <v>67.87</v>
      </c>
      <c r="F66" s="203">
        <v>96.6</v>
      </c>
      <c r="G66" s="135">
        <v>49.22</v>
      </c>
      <c r="H66" s="209"/>
    </row>
    <row r="67" spans="1:8" ht="16.2" customHeight="1" thickBot="1" x14ac:dyDescent="0.3">
      <c r="A67" s="101"/>
      <c r="B67" s="149" t="s">
        <v>284</v>
      </c>
      <c r="C67" s="139" t="s">
        <v>285</v>
      </c>
      <c r="D67" s="140">
        <v>3613</v>
      </c>
      <c r="E67" s="140">
        <v>3606</v>
      </c>
      <c r="F67" s="198">
        <v>3632</v>
      </c>
      <c r="G67" s="140">
        <v>3361</v>
      </c>
      <c r="H67" s="209"/>
    </row>
    <row r="68" spans="1:8" ht="16.2" customHeight="1" thickBot="1" x14ac:dyDescent="0.3">
      <c r="A68" s="101"/>
      <c r="B68" s="149" t="s">
        <v>235</v>
      </c>
      <c r="C68" s="139" t="s">
        <v>236</v>
      </c>
      <c r="D68" s="135">
        <v>100</v>
      </c>
      <c r="E68" s="135">
        <v>100</v>
      </c>
      <c r="F68" s="203">
        <v>100</v>
      </c>
      <c r="G68" s="135">
        <v>100</v>
      </c>
      <c r="H68" s="209"/>
    </row>
    <row r="69" spans="1:8" ht="16.2" customHeight="1" thickBot="1" x14ac:dyDescent="0.3">
      <c r="A69" s="101"/>
      <c r="B69" s="149" t="s">
        <v>286</v>
      </c>
      <c r="C69" s="139" t="s">
        <v>287</v>
      </c>
      <c r="D69" s="246"/>
      <c r="E69" s="246"/>
      <c r="F69" s="246"/>
      <c r="G69" s="135">
        <v>3.617</v>
      </c>
      <c r="H69" s="209"/>
    </row>
    <row r="70" spans="1:8" ht="47.4" customHeight="1" thickBot="1" x14ac:dyDescent="0.3">
      <c r="A70" s="101"/>
      <c r="B70" s="149" t="s">
        <v>288</v>
      </c>
      <c r="C70" s="139" t="s">
        <v>289</v>
      </c>
      <c r="D70" s="135">
        <v>161.91999999999999</v>
      </c>
      <c r="E70" s="135">
        <v>158.61000000000001</v>
      </c>
      <c r="F70" s="203">
        <v>175.66</v>
      </c>
      <c r="G70" s="135">
        <v>146.41</v>
      </c>
      <c r="H70" s="209"/>
    </row>
    <row r="71" spans="1:8" ht="16.2" customHeight="1" thickBot="1" x14ac:dyDescent="0.3">
      <c r="A71" s="101"/>
      <c r="B71" s="149" t="s">
        <v>290</v>
      </c>
      <c r="C71" s="139" t="s">
        <v>291</v>
      </c>
      <c r="D71" s="135">
        <v>968</v>
      </c>
      <c r="E71" s="135">
        <v>913</v>
      </c>
      <c r="F71" s="198">
        <v>1515</v>
      </c>
      <c r="G71" s="135">
        <v>408</v>
      </c>
      <c r="H71" s="209"/>
    </row>
    <row r="72" spans="1:8" ht="16.2" customHeight="1" thickBot="1" x14ac:dyDescent="0.3">
      <c r="A72" s="101"/>
      <c r="B72" s="149" t="s">
        <v>235</v>
      </c>
      <c r="C72" s="139" t="s">
        <v>236</v>
      </c>
      <c r="D72" s="135">
        <v>100</v>
      </c>
      <c r="E72" s="135">
        <v>100</v>
      </c>
      <c r="F72" s="203">
        <v>100</v>
      </c>
      <c r="G72" s="135">
        <v>100</v>
      </c>
      <c r="H72" s="209"/>
    </row>
    <row r="73" spans="1:8" ht="16.2" customHeight="1" thickBot="1" x14ac:dyDescent="0.3">
      <c r="A73" s="101"/>
      <c r="B73" s="149" t="s">
        <v>292</v>
      </c>
      <c r="C73" s="139" t="s">
        <v>291</v>
      </c>
      <c r="D73" s="246"/>
      <c r="E73" s="246"/>
      <c r="F73" s="246"/>
      <c r="G73" s="135">
        <v>941</v>
      </c>
      <c r="H73" s="209"/>
    </row>
    <row r="74" spans="1:8" ht="47.4" customHeight="1" thickBot="1" x14ac:dyDescent="0.3">
      <c r="A74" s="101"/>
      <c r="B74" s="149" t="s">
        <v>293</v>
      </c>
      <c r="C74" s="139" t="s">
        <v>294</v>
      </c>
      <c r="D74" s="135">
        <v>43.11</v>
      </c>
      <c r="E74" s="135">
        <v>40.159999999999997</v>
      </c>
      <c r="F74" s="203">
        <v>73.3</v>
      </c>
      <c r="G74" s="135">
        <v>17.79</v>
      </c>
      <c r="H74" s="209"/>
    </row>
    <row r="75" spans="1:8" ht="16.2" customHeight="1" thickBot="1" x14ac:dyDescent="0.3">
      <c r="A75" s="101"/>
      <c r="B75" s="149" t="s">
        <v>295</v>
      </c>
      <c r="C75" s="139" t="s">
        <v>296</v>
      </c>
      <c r="D75" s="135">
        <v>24</v>
      </c>
      <c r="E75" s="135">
        <v>3</v>
      </c>
      <c r="F75" s="203">
        <v>70</v>
      </c>
      <c r="G75" s="135">
        <v>25</v>
      </c>
      <c r="H75" s="209"/>
    </row>
    <row r="76" spans="1:8" ht="31.8" customHeight="1" thickBot="1" x14ac:dyDescent="0.3">
      <c r="A76" s="100"/>
      <c r="B76" s="149" t="s">
        <v>297</v>
      </c>
      <c r="C76" s="139" t="s">
        <v>298</v>
      </c>
      <c r="D76" s="135">
        <v>1.25</v>
      </c>
      <c r="E76" s="135">
        <v>0.14000000000000001</v>
      </c>
      <c r="F76" s="203">
        <v>4.0599999999999996</v>
      </c>
      <c r="G76" s="135">
        <v>1.08</v>
      </c>
      <c r="H76" s="209"/>
    </row>
    <row r="77" spans="1:8" ht="15" customHeight="1" x14ac:dyDescent="0.25">
      <c r="A77" s="124" t="s">
        <v>299</v>
      </c>
      <c r="B77" s="48" t="s">
        <v>300</v>
      </c>
      <c r="C77" s="47"/>
      <c r="D77" s="47"/>
      <c r="E77" s="47"/>
      <c r="F77" s="47"/>
      <c r="G77" s="47"/>
      <c r="H77" s="46"/>
    </row>
    <row r="78" spans="1:8" ht="18" customHeight="1" thickBot="1" x14ac:dyDescent="0.3">
      <c r="A78" s="123"/>
      <c r="B78" s="149" t="s">
        <v>301</v>
      </c>
      <c r="C78" s="139" t="s">
        <v>302</v>
      </c>
      <c r="D78" s="135">
        <v>38.61</v>
      </c>
      <c r="E78" s="135">
        <v>35.57</v>
      </c>
      <c r="F78" s="203">
        <v>41.98</v>
      </c>
      <c r="G78" s="135">
        <v>42.04</v>
      </c>
      <c r="H78" s="209"/>
    </row>
    <row r="79" spans="1:8" ht="18" customHeight="1" thickBot="1" x14ac:dyDescent="0.3">
      <c r="A79" s="123"/>
      <c r="B79" s="164" t="s">
        <v>303</v>
      </c>
      <c r="C79" s="139" t="s">
        <v>304</v>
      </c>
      <c r="D79" s="134">
        <v>13.15</v>
      </c>
      <c r="E79" s="134">
        <v>13.74</v>
      </c>
      <c r="F79" s="230">
        <v>13.33</v>
      </c>
      <c r="G79" s="135">
        <v>13.72</v>
      </c>
      <c r="H79" s="209"/>
    </row>
    <row r="80" spans="1:8" ht="18" customHeight="1" thickBot="1" x14ac:dyDescent="0.3">
      <c r="A80" s="123"/>
      <c r="B80" s="164" t="s">
        <v>305</v>
      </c>
      <c r="C80" s="139" t="s">
        <v>306</v>
      </c>
      <c r="D80" s="134">
        <v>5.52</v>
      </c>
      <c r="E80" s="134">
        <v>8.14</v>
      </c>
      <c r="F80" s="230">
        <v>9.73</v>
      </c>
      <c r="G80" s="135">
        <v>7.97</v>
      </c>
      <c r="H80" s="209"/>
    </row>
    <row r="81" spans="1:8" ht="18" customHeight="1" thickBot="1" x14ac:dyDescent="0.3">
      <c r="A81" s="123"/>
      <c r="B81" s="164" t="s">
        <v>307</v>
      </c>
      <c r="C81" s="139" t="s">
        <v>308</v>
      </c>
      <c r="D81" s="134">
        <v>0</v>
      </c>
      <c r="E81" s="134">
        <v>0</v>
      </c>
      <c r="F81" s="230">
        <v>0</v>
      </c>
      <c r="G81" s="135">
        <v>0</v>
      </c>
      <c r="H81" s="209"/>
    </row>
    <row r="82" spans="1:8" ht="18" customHeight="1" thickBot="1" x14ac:dyDescent="0.3">
      <c r="A82" s="123"/>
      <c r="B82" s="164" t="s">
        <v>309</v>
      </c>
      <c r="C82" s="139" t="s">
        <v>310</v>
      </c>
      <c r="D82" s="134">
        <v>19.93</v>
      </c>
      <c r="E82" s="134">
        <v>18.57</v>
      </c>
      <c r="F82" s="230">
        <v>18.920000000000002</v>
      </c>
      <c r="G82" s="135">
        <v>20.36</v>
      </c>
      <c r="H82" s="209"/>
    </row>
    <row r="83" spans="1:8" ht="18" customHeight="1" thickBot="1" x14ac:dyDescent="0.3">
      <c r="A83" s="123"/>
      <c r="B83" s="164" t="s">
        <v>311</v>
      </c>
      <c r="C83" s="139" t="s">
        <v>312</v>
      </c>
      <c r="D83" s="134">
        <v>0</v>
      </c>
      <c r="E83" s="134">
        <v>0</v>
      </c>
      <c r="F83" s="230">
        <v>0</v>
      </c>
      <c r="G83" s="135">
        <v>0</v>
      </c>
      <c r="H83" s="209"/>
    </row>
    <row r="84" spans="1:8" ht="18" customHeight="1" thickBot="1" x14ac:dyDescent="0.3">
      <c r="A84" s="123"/>
      <c r="B84" s="164" t="s">
        <v>313</v>
      </c>
      <c r="C84" s="139" t="s">
        <v>314</v>
      </c>
      <c r="D84" s="134">
        <v>0</v>
      </c>
      <c r="E84" s="134">
        <v>0</v>
      </c>
      <c r="F84" s="230">
        <v>0</v>
      </c>
      <c r="G84" s="135">
        <v>0</v>
      </c>
      <c r="H84" s="209"/>
    </row>
    <row r="85" spans="1:8" ht="18" customHeight="1" thickBot="1" x14ac:dyDescent="0.3">
      <c r="A85" s="123"/>
      <c r="B85" s="164" t="s">
        <v>315</v>
      </c>
      <c r="C85" s="139" t="s">
        <v>316</v>
      </c>
      <c r="D85" s="134">
        <v>0</v>
      </c>
      <c r="E85" s="134">
        <v>0</v>
      </c>
      <c r="F85" s="230">
        <v>0</v>
      </c>
      <c r="G85" s="135">
        <v>0</v>
      </c>
      <c r="H85" s="209"/>
    </row>
    <row r="86" spans="1:8" ht="31.8" customHeight="1" thickBot="1" x14ac:dyDescent="0.3">
      <c r="A86" s="123"/>
      <c r="B86" s="164" t="s">
        <v>317</v>
      </c>
      <c r="C86" s="139" t="s">
        <v>318</v>
      </c>
      <c r="D86" s="134">
        <v>0</v>
      </c>
      <c r="E86" s="134">
        <v>0</v>
      </c>
      <c r="F86" s="230">
        <v>0</v>
      </c>
      <c r="G86" s="135">
        <v>0</v>
      </c>
      <c r="H86" s="209"/>
    </row>
    <row r="87" spans="1:8" ht="33.6" customHeight="1" thickBot="1" x14ac:dyDescent="0.3">
      <c r="A87" s="122"/>
      <c r="B87" s="149" t="s">
        <v>319</v>
      </c>
      <c r="C87" s="139" t="s">
        <v>320</v>
      </c>
      <c r="D87" s="134">
        <v>1.72</v>
      </c>
      <c r="E87" s="134">
        <v>1.78</v>
      </c>
      <c r="F87" s="134">
        <v>2.0299999999999998</v>
      </c>
      <c r="G87" s="135">
        <v>1.83</v>
      </c>
      <c r="H87" s="209"/>
    </row>
    <row r="88" spans="1:8" ht="18" customHeight="1" thickBot="1" x14ac:dyDescent="0.3">
      <c r="A88" s="102" t="s">
        <v>321</v>
      </c>
      <c r="B88" s="171" t="s">
        <v>322</v>
      </c>
      <c r="C88" s="139" t="s">
        <v>323</v>
      </c>
      <c r="D88" s="135">
        <v>33.08</v>
      </c>
      <c r="E88" s="135">
        <v>32.31</v>
      </c>
      <c r="F88" s="203">
        <v>32.25</v>
      </c>
      <c r="G88" s="135">
        <v>34.08</v>
      </c>
      <c r="H88" s="209"/>
    </row>
    <row r="89" spans="1:8" ht="31.8" customHeight="1" thickBot="1" x14ac:dyDescent="0.3">
      <c r="A89" s="101"/>
      <c r="B89" s="172" t="s">
        <v>235</v>
      </c>
      <c r="C89" s="139" t="s">
        <v>324</v>
      </c>
      <c r="D89" s="135">
        <v>100</v>
      </c>
      <c r="E89" s="135">
        <v>100</v>
      </c>
      <c r="F89" s="203">
        <v>100</v>
      </c>
      <c r="G89" s="135">
        <v>100</v>
      </c>
      <c r="H89" s="209"/>
    </row>
    <row r="90" spans="1:8" ht="18" customHeight="1" thickBot="1" x14ac:dyDescent="0.3">
      <c r="A90" s="101"/>
      <c r="B90" s="172" t="s">
        <v>325</v>
      </c>
      <c r="C90" s="139" t="s">
        <v>326</v>
      </c>
      <c r="D90" s="228"/>
      <c r="E90" s="228"/>
      <c r="F90" s="228"/>
      <c r="G90" s="135">
        <v>34.799999999999997</v>
      </c>
      <c r="H90" s="209"/>
    </row>
    <row r="91" spans="1:8" ht="31.8" customHeight="1" thickBot="1" x14ac:dyDescent="0.3">
      <c r="A91" s="101"/>
      <c r="B91" s="70" t="s">
        <v>327</v>
      </c>
      <c r="C91" s="139" t="s">
        <v>328</v>
      </c>
      <c r="D91" s="134">
        <v>6.31</v>
      </c>
      <c r="E91" s="134">
        <v>7.13</v>
      </c>
      <c r="F91" s="230">
        <v>5.91</v>
      </c>
      <c r="G91" s="135">
        <v>18.3</v>
      </c>
      <c r="H91" s="209"/>
    </row>
    <row r="92" spans="1:8" ht="18" customHeight="1" thickBot="1" x14ac:dyDescent="0.3">
      <c r="A92" s="100"/>
      <c r="B92" s="69"/>
      <c r="C92" s="139" t="s">
        <v>329</v>
      </c>
      <c r="D92" s="135">
        <v>2.4300000000000002</v>
      </c>
      <c r="E92" s="135">
        <v>2.88</v>
      </c>
      <c r="F92" s="203">
        <v>2.48</v>
      </c>
      <c r="G92" s="135">
        <v>7.69</v>
      </c>
      <c r="H92" s="209"/>
    </row>
    <row r="93" spans="1:8" ht="15.6" customHeight="1" thickBot="1" x14ac:dyDescent="0.3">
      <c r="A93" s="124" t="s">
        <v>330</v>
      </c>
      <c r="B93" s="51" t="s">
        <v>331</v>
      </c>
      <c r="C93" s="50"/>
      <c r="D93" s="50"/>
      <c r="E93" s="50"/>
      <c r="F93" s="50"/>
      <c r="G93" s="50"/>
      <c r="H93" s="49"/>
    </row>
    <row r="94" spans="1:8" ht="18" customHeight="1" thickBot="1" x14ac:dyDescent="0.3">
      <c r="A94" s="123"/>
      <c r="B94" s="149" t="s">
        <v>332</v>
      </c>
      <c r="C94" s="151" t="s">
        <v>333</v>
      </c>
      <c r="D94" s="127">
        <v>4.92</v>
      </c>
      <c r="E94" s="127">
        <v>4.6500000000000004</v>
      </c>
      <c r="F94" s="236">
        <v>4.53</v>
      </c>
      <c r="G94" s="127">
        <v>4.88</v>
      </c>
      <c r="H94" s="208"/>
    </row>
    <row r="95" spans="1:8" ht="16.2" customHeight="1" thickBot="1" x14ac:dyDescent="0.3">
      <c r="A95" s="123"/>
      <c r="B95" s="164" t="s">
        <v>334</v>
      </c>
      <c r="C95" s="139" t="s">
        <v>296</v>
      </c>
      <c r="D95" s="135">
        <v>11</v>
      </c>
      <c r="E95" s="135">
        <v>10</v>
      </c>
      <c r="F95" s="203">
        <v>10</v>
      </c>
      <c r="G95" s="135">
        <v>11.22</v>
      </c>
      <c r="H95" s="209"/>
    </row>
    <row r="96" spans="1:8" ht="16.2" customHeight="1" thickBot="1" x14ac:dyDescent="0.3">
      <c r="A96" s="123"/>
      <c r="B96" s="164" t="s">
        <v>335</v>
      </c>
      <c r="C96" s="139" t="s">
        <v>296</v>
      </c>
      <c r="D96" s="135">
        <v>237</v>
      </c>
      <c r="E96" s="135">
        <v>227</v>
      </c>
      <c r="F96" s="203">
        <v>216</v>
      </c>
      <c r="G96" s="135">
        <v>200.19</v>
      </c>
      <c r="H96" s="209"/>
    </row>
    <row r="97" spans="1:8" ht="16.2" customHeight="1" thickBot="1" x14ac:dyDescent="0.3">
      <c r="A97" s="123"/>
      <c r="B97" s="169" t="s">
        <v>336</v>
      </c>
      <c r="C97" s="139" t="s">
        <v>296</v>
      </c>
      <c r="D97" s="135">
        <v>40</v>
      </c>
      <c r="E97" s="135">
        <v>37</v>
      </c>
      <c r="F97" s="203">
        <v>38</v>
      </c>
      <c r="G97" s="135">
        <v>32.299999999999997</v>
      </c>
      <c r="H97" s="209"/>
    </row>
    <row r="98" spans="1:8" ht="16.2" customHeight="1" thickBot="1" x14ac:dyDescent="0.3">
      <c r="A98" s="123"/>
      <c r="B98" s="169" t="s">
        <v>337</v>
      </c>
      <c r="C98" s="139" t="s">
        <v>296</v>
      </c>
      <c r="D98" s="135">
        <v>2</v>
      </c>
      <c r="E98" s="135">
        <v>2</v>
      </c>
      <c r="F98" s="203">
        <v>2</v>
      </c>
      <c r="G98" s="135">
        <v>3.28</v>
      </c>
      <c r="H98" s="209"/>
    </row>
    <row r="99" spans="1:8" ht="18" customHeight="1" thickBot="1" x14ac:dyDescent="0.3">
      <c r="A99" s="123"/>
      <c r="B99" s="149" t="s">
        <v>338</v>
      </c>
      <c r="C99" s="139" t="s">
        <v>339</v>
      </c>
      <c r="D99" s="135">
        <v>3.59</v>
      </c>
      <c r="E99" s="135">
        <v>2.8</v>
      </c>
      <c r="F99" s="203">
        <v>3.5</v>
      </c>
      <c r="G99" s="135">
        <v>2.04</v>
      </c>
      <c r="H99" s="209"/>
    </row>
    <row r="100" spans="1:8" ht="16.2" customHeight="1" thickBot="1" x14ac:dyDescent="0.3">
      <c r="A100" s="123"/>
      <c r="B100" s="164" t="s">
        <v>334</v>
      </c>
      <c r="C100" s="139" t="s">
        <v>296</v>
      </c>
      <c r="D100" s="135">
        <v>61</v>
      </c>
      <c r="E100" s="135">
        <v>44</v>
      </c>
      <c r="F100" s="203">
        <v>39.68</v>
      </c>
      <c r="G100" s="135">
        <v>53.67</v>
      </c>
      <c r="H100" s="209"/>
    </row>
    <row r="101" spans="1:8" ht="16.2" customHeight="1" thickBot="1" x14ac:dyDescent="0.3">
      <c r="A101" s="123"/>
      <c r="B101" s="164" t="s">
        <v>335</v>
      </c>
      <c r="C101" s="139" t="s">
        <v>296</v>
      </c>
      <c r="D101" s="135">
        <v>251</v>
      </c>
      <c r="E101" s="135">
        <v>168</v>
      </c>
      <c r="F101" s="203">
        <v>229.19</v>
      </c>
      <c r="G101" s="135">
        <v>177.67</v>
      </c>
      <c r="H101" s="209"/>
    </row>
    <row r="102" spans="1:8" ht="16.2" customHeight="1" thickBot="1" x14ac:dyDescent="0.3">
      <c r="A102" s="123"/>
      <c r="B102" s="164" t="s">
        <v>336</v>
      </c>
      <c r="C102" s="139" t="s">
        <v>296</v>
      </c>
      <c r="D102" s="135">
        <v>45</v>
      </c>
      <c r="E102" s="135">
        <v>29</v>
      </c>
      <c r="F102" s="203">
        <v>56.49</v>
      </c>
      <c r="G102" s="135">
        <v>28.64</v>
      </c>
      <c r="H102" s="209"/>
    </row>
    <row r="103" spans="1:8" ht="16.2" customHeight="1" thickBot="1" x14ac:dyDescent="0.3">
      <c r="A103" s="122"/>
      <c r="B103" s="164" t="s">
        <v>337</v>
      </c>
      <c r="C103" s="139" t="s">
        <v>296</v>
      </c>
      <c r="D103" s="135">
        <v>13</v>
      </c>
      <c r="E103" s="135">
        <v>12</v>
      </c>
      <c r="F103" s="203">
        <v>8.23</v>
      </c>
      <c r="G103" s="135">
        <v>14.62</v>
      </c>
      <c r="H103" s="209"/>
    </row>
    <row r="104" spans="1:8" ht="31.8" customHeight="1" thickBot="1" x14ac:dyDescent="0.3">
      <c r="A104" s="102" t="s">
        <v>42</v>
      </c>
      <c r="B104" s="149" t="s">
        <v>317</v>
      </c>
      <c r="C104" s="139" t="s">
        <v>340</v>
      </c>
      <c r="D104" s="135">
        <v>3.03</v>
      </c>
      <c r="E104" s="135">
        <v>4.9800000000000004</v>
      </c>
      <c r="F104" s="203">
        <v>6.14</v>
      </c>
      <c r="G104" s="135">
        <v>4.93</v>
      </c>
      <c r="H104" s="209"/>
    </row>
    <row r="105" spans="1:8" ht="16.2" customHeight="1" thickBot="1" x14ac:dyDescent="0.3">
      <c r="A105" s="101"/>
      <c r="B105" s="149" t="s">
        <v>341</v>
      </c>
      <c r="C105" s="139" t="s">
        <v>296</v>
      </c>
      <c r="D105" s="135">
        <v>488</v>
      </c>
      <c r="E105" s="135">
        <v>395</v>
      </c>
      <c r="F105" s="203">
        <v>446</v>
      </c>
      <c r="G105" s="135">
        <v>378</v>
      </c>
      <c r="H105" s="209"/>
    </row>
    <row r="106" spans="1:8" ht="16.2" customHeight="1" thickBot="1" x14ac:dyDescent="0.3">
      <c r="A106" s="101"/>
      <c r="B106" s="149" t="s">
        <v>235</v>
      </c>
      <c r="C106" s="139" t="s">
        <v>236</v>
      </c>
      <c r="D106" s="135">
        <v>100</v>
      </c>
      <c r="E106" s="135">
        <v>100</v>
      </c>
      <c r="F106" s="203">
        <v>100</v>
      </c>
      <c r="G106" s="135">
        <v>100</v>
      </c>
      <c r="H106" s="209"/>
    </row>
    <row r="107" spans="1:8" ht="16.2" customHeight="1" thickBot="1" x14ac:dyDescent="0.3">
      <c r="A107" s="100"/>
      <c r="B107" s="149" t="s">
        <v>342</v>
      </c>
      <c r="C107" s="139" t="s">
        <v>343</v>
      </c>
      <c r="D107" s="246"/>
      <c r="E107" s="246"/>
      <c r="F107" s="246"/>
      <c r="G107" s="134">
        <v>443</v>
      </c>
      <c r="H107" s="209"/>
    </row>
    <row r="108" spans="1:8" ht="15.6" customHeight="1" thickBot="1" x14ac:dyDescent="0.3">
      <c r="A108" s="173"/>
      <c r="B108" s="48" t="s">
        <v>344</v>
      </c>
      <c r="C108" s="47"/>
      <c r="D108" s="47"/>
      <c r="E108" s="47"/>
      <c r="F108" s="47"/>
      <c r="G108" s="47"/>
      <c r="H108" s="46"/>
    </row>
    <row r="109" spans="1:8" ht="16.2" customHeight="1" thickBot="1" x14ac:dyDescent="0.3">
      <c r="A109" s="102" t="s">
        <v>42</v>
      </c>
      <c r="B109" s="149" t="s">
        <v>345</v>
      </c>
      <c r="C109" s="139" t="s">
        <v>296</v>
      </c>
      <c r="D109" s="140">
        <v>2384</v>
      </c>
      <c r="E109" s="140">
        <v>3070</v>
      </c>
      <c r="F109" s="198">
        <v>2264</v>
      </c>
      <c r="G109" s="140">
        <v>2244</v>
      </c>
      <c r="H109" s="209"/>
    </row>
    <row r="110" spans="1:8" ht="16.2" customHeight="1" thickBot="1" x14ac:dyDescent="0.3">
      <c r="A110" s="101"/>
      <c r="B110" s="149" t="s">
        <v>189</v>
      </c>
      <c r="C110" s="139" t="s">
        <v>236</v>
      </c>
      <c r="D110" s="135">
        <v>100</v>
      </c>
      <c r="E110" s="135">
        <v>100</v>
      </c>
      <c r="F110" s="203">
        <v>100</v>
      </c>
      <c r="G110" s="135">
        <v>100</v>
      </c>
      <c r="H110" s="209"/>
    </row>
    <row r="111" spans="1:8" ht="16.2" customHeight="1" thickBot="1" x14ac:dyDescent="0.3">
      <c r="A111" s="100"/>
      <c r="B111" s="149" t="s">
        <v>346</v>
      </c>
      <c r="C111" s="139" t="s">
        <v>296</v>
      </c>
      <c r="D111" s="246"/>
      <c r="E111" s="246"/>
      <c r="F111" s="246"/>
      <c r="G111" s="150">
        <v>2421</v>
      </c>
      <c r="H111" s="209"/>
    </row>
    <row r="112" spans="1:8" ht="18" customHeight="1" thickBot="1" x14ac:dyDescent="0.3">
      <c r="A112" s="132" t="s">
        <v>347</v>
      </c>
      <c r="B112" s="149" t="s">
        <v>348</v>
      </c>
      <c r="C112" s="139" t="s">
        <v>296</v>
      </c>
      <c r="D112" s="140">
        <v>27104</v>
      </c>
      <c r="E112" s="140">
        <v>25505</v>
      </c>
      <c r="F112" s="198">
        <v>39720</v>
      </c>
      <c r="G112" s="140">
        <v>38715</v>
      </c>
      <c r="H112" s="209"/>
    </row>
    <row r="113" spans="1:8" ht="16.2" customHeight="1" thickBot="1" x14ac:dyDescent="0.3">
      <c r="A113" s="125"/>
      <c r="B113" s="174" t="s">
        <v>235</v>
      </c>
      <c r="C113" s="139" t="s">
        <v>236</v>
      </c>
      <c r="D113" s="135">
        <v>100</v>
      </c>
      <c r="E113" s="135">
        <v>100</v>
      </c>
      <c r="F113" s="203">
        <v>100</v>
      </c>
      <c r="G113" s="135">
        <v>100</v>
      </c>
      <c r="H113" s="209"/>
    </row>
    <row r="114" spans="1:8" ht="16.2" customHeight="1" thickBot="1" x14ac:dyDescent="0.3">
      <c r="A114" s="125"/>
      <c r="B114" s="174" t="s">
        <v>349</v>
      </c>
      <c r="C114" s="139" t="s">
        <v>296</v>
      </c>
      <c r="D114" s="246"/>
      <c r="E114" s="246"/>
      <c r="F114" s="246"/>
      <c r="G114" s="150">
        <v>40009</v>
      </c>
      <c r="H114" s="209"/>
    </row>
    <row r="115" spans="1:8" ht="16.2" customHeight="1" thickBot="1" x14ac:dyDescent="0.3">
      <c r="A115" s="125"/>
      <c r="B115" s="149" t="s">
        <v>350</v>
      </c>
      <c r="C115" s="139" t="s">
        <v>296</v>
      </c>
      <c r="D115" s="137">
        <v>27104</v>
      </c>
      <c r="E115" s="137">
        <v>25505</v>
      </c>
      <c r="F115" s="195">
        <v>39719.83</v>
      </c>
      <c r="G115" s="137">
        <v>38714.550000000003</v>
      </c>
      <c r="H115" s="209"/>
    </row>
    <row r="116" spans="1:8" ht="16.2" customHeight="1" thickBot="1" x14ac:dyDescent="0.3">
      <c r="A116" s="125"/>
      <c r="B116" s="164" t="s">
        <v>351</v>
      </c>
      <c r="C116" s="139" t="s">
        <v>296</v>
      </c>
      <c r="D116" s="135">
        <v>24</v>
      </c>
      <c r="E116" s="135">
        <v>137</v>
      </c>
      <c r="F116" s="203">
        <v>138.09</v>
      </c>
      <c r="G116" s="135">
        <v>118.39</v>
      </c>
      <c r="H116" s="209"/>
    </row>
    <row r="117" spans="1:8" ht="16.2" customHeight="1" thickBot="1" x14ac:dyDescent="0.3">
      <c r="A117" s="125"/>
      <c r="B117" s="164" t="s">
        <v>352</v>
      </c>
      <c r="C117" s="139" t="s">
        <v>296</v>
      </c>
      <c r="D117" s="137">
        <v>22734</v>
      </c>
      <c r="E117" s="137">
        <v>16985</v>
      </c>
      <c r="F117" s="195">
        <v>8499.61</v>
      </c>
      <c r="G117" s="137">
        <v>5734.08</v>
      </c>
      <c r="H117" s="209"/>
    </row>
    <row r="118" spans="1:8" ht="16.2" customHeight="1" thickBot="1" x14ac:dyDescent="0.3">
      <c r="A118" s="125"/>
      <c r="B118" s="164" t="s">
        <v>353</v>
      </c>
      <c r="C118" s="139" t="s">
        <v>296</v>
      </c>
      <c r="D118" s="135">
        <v>192</v>
      </c>
      <c r="E118" s="135">
        <v>189</v>
      </c>
      <c r="F118" s="195">
        <v>10612.15</v>
      </c>
      <c r="G118" s="137">
        <v>13202.04</v>
      </c>
      <c r="H118" s="209"/>
    </row>
    <row r="119" spans="1:8" ht="16.2" customHeight="1" thickBot="1" x14ac:dyDescent="0.3">
      <c r="A119" s="125"/>
      <c r="B119" s="164" t="s">
        <v>354</v>
      </c>
      <c r="C119" s="139" t="s">
        <v>296</v>
      </c>
      <c r="D119" s="135">
        <v>56</v>
      </c>
      <c r="E119" s="135">
        <v>0</v>
      </c>
      <c r="F119" s="203">
        <v>0</v>
      </c>
      <c r="G119" s="135">
        <v>0.64</v>
      </c>
      <c r="H119" s="209"/>
    </row>
    <row r="120" spans="1:8" ht="16.2" customHeight="1" thickBot="1" x14ac:dyDescent="0.3">
      <c r="A120" s="125"/>
      <c r="B120" s="164" t="s">
        <v>355</v>
      </c>
      <c r="C120" s="139" t="s">
        <v>296</v>
      </c>
      <c r="D120" s="137">
        <v>3851</v>
      </c>
      <c r="E120" s="137">
        <v>6894</v>
      </c>
      <c r="F120" s="195">
        <v>7286.55</v>
      </c>
      <c r="G120" s="137">
        <v>15166.06</v>
      </c>
      <c r="H120" s="209"/>
    </row>
    <row r="121" spans="1:8" ht="16.2" customHeight="1" thickBot="1" x14ac:dyDescent="0.3">
      <c r="A121" s="125"/>
      <c r="B121" s="164" t="s">
        <v>356</v>
      </c>
      <c r="C121" s="139" t="s">
        <v>296</v>
      </c>
      <c r="D121" s="135">
        <v>0</v>
      </c>
      <c r="E121" s="135">
        <v>0</v>
      </c>
      <c r="F121" s="203">
        <v>0</v>
      </c>
      <c r="G121" s="135">
        <v>0</v>
      </c>
      <c r="H121" s="209"/>
    </row>
    <row r="122" spans="1:8" ht="16.2" customHeight="1" thickBot="1" x14ac:dyDescent="0.3">
      <c r="A122" s="125"/>
      <c r="B122" s="164" t="s">
        <v>357</v>
      </c>
      <c r="C122" s="139" t="s">
        <v>296</v>
      </c>
      <c r="D122" s="135">
        <v>247</v>
      </c>
      <c r="E122" s="137">
        <v>1300</v>
      </c>
      <c r="F122" s="195">
        <v>7931.59</v>
      </c>
      <c r="G122" s="137">
        <v>4493.34</v>
      </c>
      <c r="H122" s="209"/>
    </row>
    <row r="123" spans="1:8" ht="18" customHeight="1" thickBot="1" x14ac:dyDescent="0.3">
      <c r="A123" s="125"/>
      <c r="B123" s="149" t="s">
        <v>358</v>
      </c>
      <c r="C123" s="139" t="s">
        <v>296</v>
      </c>
      <c r="D123" s="137">
        <v>5949</v>
      </c>
      <c r="E123" s="137">
        <v>4489</v>
      </c>
      <c r="F123" s="195">
        <v>5290.41</v>
      </c>
      <c r="G123" s="137">
        <v>8589.59</v>
      </c>
      <c r="H123" s="209"/>
    </row>
    <row r="124" spans="1:8" ht="16.2" customHeight="1" thickBot="1" x14ac:dyDescent="0.3">
      <c r="A124" s="125"/>
      <c r="B124" s="164" t="s">
        <v>351</v>
      </c>
      <c r="C124" s="139" t="s">
        <v>296</v>
      </c>
      <c r="D124" s="135">
        <v>0</v>
      </c>
      <c r="E124" s="135">
        <v>15</v>
      </c>
      <c r="F124" s="203">
        <v>0</v>
      </c>
      <c r="G124" s="135">
        <v>83.67</v>
      </c>
      <c r="H124" s="209"/>
    </row>
    <row r="125" spans="1:8" ht="16.2" customHeight="1" thickBot="1" x14ac:dyDescent="0.3">
      <c r="A125" s="125"/>
      <c r="B125" s="164" t="s">
        <v>352</v>
      </c>
      <c r="C125" s="139" t="s">
        <v>296</v>
      </c>
      <c r="D125" s="137">
        <v>1592</v>
      </c>
      <c r="E125" s="137">
        <v>1057</v>
      </c>
      <c r="F125" s="195">
        <v>2884.79</v>
      </c>
      <c r="G125" s="137">
        <v>2283.64</v>
      </c>
      <c r="H125" s="209"/>
    </row>
    <row r="126" spans="1:8" ht="16.2" customHeight="1" thickBot="1" x14ac:dyDescent="0.3">
      <c r="A126" s="125"/>
      <c r="B126" s="164" t="s">
        <v>353</v>
      </c>
      <c r="C126" s="139" t="s">
        <v>296</v>
      </c>
      <c r="D126" s="135">
        <v>233</v>
      </c>
      <c r="E126" s="135">
        <v>183</v>
      </c>
      <c r="F126" s="203">
        <v>332.59</v>
      </c>
      <c r="G126" s="135">
        <v>367.77</v>
      </c>
      <c r="H126" s="209"/>
    </row>
    <row r="127" spans="1:8" ht="16.2" customHeight="1" thickBot="1" x14ac:dyDescent="0.3">
      <c r="A127" s="125"/>
      <c r="B127" s="164" t="s">
        <v>354</v>
      </c>
      <c r="C127" s="139" t="s">
        <v>296</v>
      </c>
      <c r="D127" s="135">
        <v>78</v>
      </c>
      <c r="E127" s="135">
        <v>0</v>
      </c>
      <c r="F127" s="203">
        <v>0</v>
      </c>
      <c r="G127" s="135">
        <v>0</v>
      </c>
      <c r="H127" s="209"/>
    </row>
    <row r="128" spans="1:8" ht="16.2" customHeight="1" thickBot="1" x14ac:dyDescent="0.3">
      <c r="A128" s="125"/>
      <c r="B128" s="164" t="s">
        <v>355</v>
      </c>
      <c r="C128" s="139" t="s">
        <v>296</v>
      </c>
      <c r="D128" s="135">
        <v>58</v>
      </c>
      <c r="E128" s="135">
        <v>853</v>
      </c>
      <c r="F128" s="203">
        <v>409.62</v>
      </c>
      <c r="G128" s="135">
        <v>882.68</v>
      </c>
      <c r="H128" s="209"/>
    </row>
    <row r="129" spans="1:8" ht="16.2" customHeight="1" thickBot="1" x14ac:dyDescent="0.3">
      <c r="A129" s="125"/>
      <c r="B129" s="164" t="s">
        <v>356</v>
      </c>
      <c r="C129" s="139" t="s">
        <v>296</v>
      </c>
      <c r="D129" s="135">
        <v>0</v>
      </c>
      <c r="E129" s="135">
        <v>0</v>
      </c>
      <c r="F129" s="203">
        <v>0</v>
      </c>
      <c r="G129" s="135">
        <v>0</v>
      </c>
      <c r="H129" s="209"/>
    </row>
    <row r="130" spans="1:8" ht="16.2" customHeight="1" thickBot="1" x14ac:dyDescent="0.3">
      <c r="A130" s="125"/>
      <c r="B130" s="164" t="s">
        <v>359</v>
      </c>
      <c r="C130" s="139" t="s">
        <v>296</v>
      </c>
      <c r="D130" s="137">
        <v>3988</v>
      </c>
      <c r="E130" s="137">
        <v>2381</v>
      </c>
      <c r="F130" s="195">
        <v>1663.41</v>
      </c>
      <c r="G130" s="137">
        <v>3342</v>
      </c>
      <c r="H130" s="209"/>
    </row>
    <row r="131" spans="1:8" ht="18" customHeight="1" thickBot="1" x14ac:dyDescent="0.3">
      <c r="A131" s="125"/>
      <c r="B131" s="149" t="s">
        <v>360</v>
      </c>
      <c r="C131" s="139" t="s">
        <v>296</v>
      </c>
      <c r="D131" s="137">
        <v>7324</v>
      </c>
      <c r="E131" s="137">
        <v>10105</v>
      </c>
      <c r="F131" s="203">
        <v>417.92</v>
      </c>
      <c r="G131" s="137">
        <v>9057.1</v>
      </c>
      <c r="H131" s="209"/>
    </row>
    <row r="132" spans="1:8" ht="16.2" customHeight="1" thickBot="1" x14ac:dyDescent="0.3">
      <c r="A132" s="125"/>
      <c r="B132" s="149" t="s">
        <v>361</v>
      </c>
      <c r="C132" s="139" t="s">
        <v>296</v>
      </c>
      <c r="D132" s="137">
        <v>2248</v>
      </c>
      <c r="E132" s="137">
        <v>2217</v>
      </c>
      <c r="F132" s="195">
        <v>1854.87</v>
      </c>
      <c r="G132" s="137">
        <v>1361.29</v>
      </c>
      <c r="H132" s="209"/>
    </row>
    <row r="133" spans="1:8" ht="15.6" customHeight="1" thickBot="1" x14ac:dyDescent="0.3">
      <c r="A133" s="124" t="s">
        <v>362</v>
      </c>
      <c r="B133" s="51" t="s">
        <v>363</v>
      </c>
      <c r="C133" s="50"/>
      <c r="D133" s="50"/>
      <c r="E133" s="50"/>
      <c r="F133" s="50"/>
      <c r="G133" s="50"/>
      <c r="H133" s="49"/>
    </row>
    <row r="134" spans="1:8" ht="16.2" customHeight="1" thickBot="1" x14ac:dyDescent="0.3">
      <c r="A134" s="123"/>
      <c r="B134" s="70" t="s">
        <v>364</v>
      </c>
      <c r="C134" s="151" t="s">
        <v>141</v>
      </c>
      <c r="D134" s="127">
        <v>0</v>
      </c>
      <c r="E134" s="127">
        <v>0</v>
      </c>
      <c r="F134" s="236">
        <v>2</v>
      </c>
      <c r="G134" s="127">
        <v>4</v>
      </c>
      <c r="H134" s="208"/>
    </row>
    <row r="135" spans="1:8" ht="18" customHeight="1" thickBot="1" x14ac:dyDescent="0.3">
      <c r="A135" s="123"/>
      <c r="B135" s="69"/>
      <c r="C135" s="139" t="s">
        <v>365</v>
      </c>
      <c r="D135" s="135">
        <v>0</v>
      </c>
      <c r="E135" s="135">
        <v>0</v>
      </c>
      <c r="F135" s="203">
        <v>0.06</v>
      </c>
      <c r="G135" s="135">
        <v>0.15</v>
      </c>
      <c r="H135" s="209"/>
    </row>
    <row r="136" spans="1:8" ht="16.2" customHeight="1" thickBot="1" x14ac:dyDescent="0.3">
      <c r="A136" s="123"/>
      <c r="B136" s="70" t="s">
        <v>366</v>
      </c>
      <c r="C136" s="139" t="s">
        <v>141</v>
      </c>
      <c r="D136" s="135">
        <v>0</v>
      </c>
      <c r="E136" s="135">
        <v>0</v>
      </c>
      <c r="F136" s="203">
        <v>0</v>
      </c>
      <c r="G136" s="135">
        <v>0</v>
      </c>
      <c r="H136" s="209"/>
    </row>
    <row r="137" spans="1:8" ht="18" customHeight="1" thickBot="1" x14ac:dyDescent="0.3">
      <c r="A137" s="123"/>
      <c r="B137" s="69"/>
      <c r="C137" s="139" t="s">
        <v>367</v>
      </c>
      <c r="D137" s="135">
        <v>0</v>
      </c>
      <c r="E137" s="135">
        <v>0</v>
      </c>
      <c r="F137" s="203">
        <v>0</v>
      </c>
      <c r="G137" s="135">
        <v>0</v>
      </c>
      <c r="H137" s="209"/>
    </row>
    <row r="138" spans="1:8" ht="16.2" customHeight="1" thickBot="1" x14ac:dyDescent="0.3">
      <c r="A138" s="123"/>
      <c r="B138" s="70" t="s">
        <v>368</v>
      </c>
      <c r="C138" s="139" t="s">
        <v>141</v>
      </c>
      <c r="D138" s="135">
        <v>0</v>
      </c>
      <c r="E138" s="135">
        <v>0</v>
      </c>
      <c r="F138" s="203">
        <v>0</v>
      </c>
      <c r="G138" s="135">
        <v>1E-3</v>
      </c>
      <c r="H138" s="209"/>
    </row>
    <row r="139" spans="1:8" ht="18" customHeight="1" thickBot="1" x14ac:dyDescent="0.3">
      <c r="A139" s="123"/>
      <c r="B139" s="69"/>
      <c r="C139" s="139" t="s">
        <v>369</v>
      </c>
      <c r="D139" s="135">
        <v>0</v>
      </c>
      <c r="E139" s="135">
        <v>0</v>
      </c>
      <c r="F139" s="203">
        <v>0</v>
      </c>
      <c r="G139" s="135">
        <v>0</v>
      </c>
      <c r="H139" s="209"/>
    </row>
    <row r="140" spans="1:8" ht="16.2" customHeight="1" thickBot="1" x14ac:dyDescent="0.3">
      <c r="A140" s="123"/>
      <c r="B140" s="70" t="s">
        <v>370</v>
      </c>
      <c r="C140" s="139" t="s">
        <v>141</v>
      </c>
      <c r="D140" s="135">
        <v>0</v>
      </c>
      <c r="E140" s="135">
        <v>0</v>
      </c>
      <c r="F140" s="203">
        <v>18</v>
      </c>
      <c r="G140" s="135">
        <v>6</v>
      </c>
      <c r="H140" s="209"/>
    </row>
    <row r="141" spans="1:8" ht="18" customHeight="1" thickBot="1" x14ac:dyDescent="0.3">
      <c r="A141" s="122"/>
      <c r="B141" s="69"/>
      <c r="C141" s="139" t="s">
        <v>371</v>
      </c>
      <c r="D141" s="135">
        <v>0</v>
      </c>
      <c r="E141" s="135">
        <v>0</v>
      </c>
      <c r="F141" s="203">
        <v>0.8</v>
      </c>
      <c r="G141" s="135">
        <v>0</v>
      </c>
      <c r="H141" s="209"/>
    </row>
    <row r="142" spans="1:8" ht="15.6" customHeight="1" thickBot="1" x14ac:dyDescent="0.3">
      <c r="A142" s="70" t="s">
        <v>372</v>
      </c>
      <c r="B142" s="51" t="s">
        <v>373</v>
      </c>
      <c r="C142" s="50"/>
      <c r="D142" s="50"/>
      <c r="E142" s="50"/>
      <c r="F142" s="50"/>
      <c r="G142" s="50"/>
      <c r="H142" s="49"/>
    </row>
    <row r="143" spans="1:8" ht="18" customHeight="1" thickBot="1" x14ac:dyDescent="0.3">
      <c r="A143" s="69"/>
      <c r="B143" s="149" t="s">
        <v>374</v>
      </c>
      <c r="C143" s="151" t="s">
        <v>375</v>
      </c>
      <c r="D143" s="127">
        <v>35.020000000000003</v>
      </c>
      <c r="E143" s="127">
        <v>18.579999999999998</v>
      </c>
      <c r="F143" s="236">
        <v>45.28</v>
      </c>
      <c r="G143" s="127">
        <v>77.89</v>
      </c>
      <c r="H143" s="209"/>
    </row>
    <row r="144" spans="1:8" ht="15.6" customHeight="1" thickBot="1" x14ac:dyDescent="0.3">
      <c r="A144" s="45" t="s">
        <v>376</v>
      </c>
      <c r="B144" s="44"/>
      <c r="C144" s="44"/>
      <c r="D144" s="44"/>
      <c r="E144" s="44"/>
      <c r="F144" s="44"/>
      <c r="G144" s="44"/>
      <c r="H144" s="43"/>
    </row>
    <row r="145" spans="1:8" ht="15.75" customHeight="1" thickBot="1" x14ac:dyDescent="0.3">
      <c r="A145" s="102"/>
      <c r="B145" s="51" t="s">
        <v>377</v>
      </c>
      <c r="C145" s="50"/>
      <c r="D145" s="50"/>
      <c r="E145" s="50"/>
      <c r="F145" s="50"/>
      <c r="G145" s="50"/>
      <c r="H145" s="49"/>
    </row>
    <row r="146" spans="1:8" ht="31.8" customHeight="1" thickBot="1" x14ac:dyDescent="0.3">
      <c r="A146" s="100"/>
      <c r="B146" s="149" t="s">
        <v>378</v>
      </c>
      <c r="C146" s="139" t="s">
        <v>186</v>
      </c>
      <c r="D146" s="127">
        <v>100</v>
      </c>
      <c r="E146" s="127">
        <v>100</v>
      </c>
      <c r="F146" s="236">
        <v>100</v>
      </c>
      <c r="G146" s="127">
        <v>100</v>
      </c>
      <c r="H146" s="209"/>
    </row>
    <row r="147" spans="1:8" ht="15.6" customHeight="1" thickBot="1" x14ac:dyDescent="0.3">
      <c r="A147" s="45" t="s">
        <v>379</v>
      </c>
      <c r="B147" s="44"/>
      <c r="C147" s="44"/>
      <c r="D147" s="44"/>
      <c r="E147" s="44"/>
      <c r="F147" s="44"/>
      <c r="G147" s="44"/>
      <c r="H147" s="43"/>
    </row>
    <row r="148" spans="1:8" ht="15.6" customHeight="1" thickBot="1" x14ac:dyDescent="0.3">
      <c r="A148" s="102" t="s">
        <v>42</v>
      </c>
      <c r="B148" s="51" t="s">
        <v>380</v>
      </c>
      <c r="C148" s="50"/>
      <c r="D148" s="50"/>
      <c r="E148" s="50"/>
      <c r="F148" s="50"/>
      <c r="G148" s="50"/>
      <c r="H148" s="49"/>
    </row>
    <row r="149" spans="1:8" ht="16.2" customHeight="1" thickBot="1" x14ac:dyDescent="0.3">
      <c r="A149" s="100"/>
      <c r="B149" s="149" t="s">
        <v>381</v>
      </c>
      <c r="C149" s="151" t="s">
        <v>296</v>
      </c>
      <c r="D149" s="126">
        <v>22451871</v>
      </c>
      <c r="E149" s="126">
        <v>22734826</v>
      </c>
      <c r="F149" s="247">
        <v>20673974</v>
      </c>
      <c r="G149" s="126">
        <v>22955526</v>
      </c>
      <c r="H149" s="209"/>
    </row>
    <row r="150" spans="1:8" ht="15.6" customHeight="1" thickBot="1" x14ac:dyDescent="0.3">
      <c r="A150" s="45" t="s">
        <v>382</v>
      </c>
      <c r="B150" s="44"/>
      <c r="C150" s="44"/>
      <c r="D150" s="44"/>
      <c r="E150" s="44"/>
      <c r="F150" s="44"/>
      <c r="G150" s="44"/>
      <c r="H150" s="43"/>
    </row>
    <row r="151" spans="1:8" ht="15.6" customHeight="1" thickBot="1" x14ac:dyDescent="0.3">
      <c r="A151" s="102" t="s">
        <v>42</v>
      </c>
      <c r="B151" s="51" t="s">
        <v>383</v>
      </c>
      <c r="C151" s="50"/>
      <c r="D151" s="50"/>
      <c r="E151" s="50"/>
      <c r="F151" s="50"/>
      <c r="G151" s="50"/>
      <c r="H151" s="49"/>
    </row>
    <row r="152" spans="1:8" ht="31.8" customHeight="1" thickBot="1" x14ac:dyDescent="0.3">
      <c r="A152" s="100"/>
      <c r="B152" s="149" t="s">
        <v>384</v>
      </c>
      <c r="C152" s="151" t="s">
        <v>385</v>
      </c>
      <c r="D152" s="127" t="s">
        <v>49</v>
      </c>
      <c r="E152" s="127">
        <v>1</v>
      </c>
      <c r="F152" s="236">
        <v>3</v>
      </c>
      <c r="G152" s="127">
        <v>4</v>
      </c>
      <c r="H152" s="209"/>
    </row>
    <row r="153" spans="1:8" ht="15.6" customHeight="1" thickBot="1" x14ac:dyDescent="0.3">
      <c r="A153" s="45" t="s">
        <v>386</v>
      </c>
      <c r="B153" s="44"/>
      <c r="C153" s="44"/>
      <c r="D153" s="44"/>
      <c r="E153" s="44"/>
      <c r="F153" s="44"/>
      <c r="G153" s="44"/>
      <c r="H153" s="43"/>
    </row>
    <row r="154" spans="1:8" ht="15.6" customHeight="1" thickBot="1" x14ac:dyDescent="0.3">
      <c r="A154" s="102" t="s">
        <v>42</v>
      </c>
      <c r="B154" s="51" t="s">
        <v>387</v>
      </c>
      <c r="C154" s="50"/>
      <c r="D154" s="50"/>
      <c r="E154" s="50"/>
      <c r="F154" s="50"/>
      <c r="G154" s="50"/>
      <c r="H154" s="49"/>
    </row>
    <row r="155" spans="1:8" ht="47.4" customHeight="1" thickBot="1" x14ac:dyDescent="0.3">
      <c r="A155" s="101"/>
      <c r="B155" s="149" t="s">
        <v>388</v>
      </c>
      <c r="C155" s="151" t="s">
        <v>389</v>
      </c>
      <c r="D155" s="127" t="s">
        <v>49</v>
      </c>
      <c r="E155" s="127">
        <v>89</v>
      </c>
      <c r="F155" s="236">
        <v>84.83</v>
      </c>
      <c r="G155" s="127">
        <v>86.24</v>
      </c>
      <c r="H155" s="208"/>
    </row>
    <row r="156" spans="1:8" ht="47.4" customHeight="1" thickBot="1" x14ac:dyDescent="0.3">
      <c r="A156" s="101"/>
      <c r="B156" s="149" t="s">
        <v>390</v>
      </c>
      <c r="C156" s="139" t="s">
        <v>389</v>
      </c>
      <c r="D156" s="175" t="s">
        <v>49</v>
      </c>
      <c r="E156" s="175">
        <v>1.08</v>
      </c>
      <c r="F156" s="248">
        <v>1.95</v>
      </c>
      <c r="G156" s="203">
        <v>97.51</v>
      </c>
      <c r="H156" s="209"/>
    </row>
    <row r="157" spans="1:8" ht="15.6" customHeight="1" thickBot="1" x14ac:dyDescent="0.3">
      <c r="A157" s="101"/>
      <c r="B157" s="51" t="s">
        <v>391</v>
      </c>
      <c r="C157" s="50"/>
      <c r="D157" s="50"/>
      <c r="E157" s="50"/>
      <c r="F157" s="50"/>
      <c r="G157" s="50"/>
      <c r="H157" s="49"/>
    </row>
    <row r="158" spans="1:8" ht="16.2" customHeight="1" thickBot="1" x14ac:dyDescent="0.3">
      <c r="A158" s="101"/>
      <c r="B158" s="149" t="s">
        <v>392</v>
      </c>
      <c r="C158" s="151" t="s">
        <v>10</v>
      </c>
      <c r="D158" s="127" t="s">
        <v>49</v>
      </c>
      <c r="E158" s="127">
        <v>593</v>
      </c>
      <c r="F158" s="236">
        <v>225</v>
      </c>
      <c r="G158" s="127">
        <v>816</v>
      </c>
      <c r="H158" s="208"/>
    </row>
    <row r="159" spans="1:8" ht="16.2" customHeight="1" thickBot="1" x14ac:dyDescent="0.3">
      <c r="A159" s="100"/>
      <c r="B159" s="149" t="s">
        <v>393</v>
      </c>
      <c r="C159" s="139" t="s">
        <v>10</v>
      </c>
      <c r="D159" s="135" t="s">
        <v>49</v>
      </c>
      <c r="E159" s="135">
        <v>955</v>
      </c>
      <c r="F159" s="203">
        <v>319</v>
      </c>
      <c r="G159" s="135">
        <v>570</v>
      </c>
      <c r="H159" s="209"/>
    </row>
    <row r="161" spans="1:1" ht="16.8" customHeight="1" x14ac:dyDescent="0.25">
      <c r="A161" s="206" t="s">
        <v>23</v>
      </c>
    </row>
    <row r="162" spans="1:1" ht="16.8" customHeight="1" x14ac:dyDescent="0.25">
      <c r="A162" s="206" t="s">
        <v>394</v>
      </c>
    </row>
    <row r="163" spans="1:1" ht="16.8" customHeight="1" x14ac:dyDescent="0.25">
      <c r="A163" s="206" t="s">
        <v>395</v>
      </c>
    </row>
    <row r="164" spans="1:1" ht="16.8" customHeight="1" x14ac:dyDescent="0.25">
      <c r="A164" s="206" t="s">
        <v>396</v>
      </c>
    </row>
    <row r="165" spans="1:1" ht="16.8" customHeight="1" x14ac:dyDescent="0.25">
      <c r="A165" s="206" t="s">
        <v>397</v>
      </c>
    </row>
    <row r="166" spans="1:1" ht="16.8" customHeight="1" x14ac:dyDescent="0.25">
      <c r="A166" s="206" t="s">
        <v>398</v>
      </c>
    </row>
    <row r="167" spans="1:1" ht="16.8" customHeight="1" x14ac:dyDescent="0.25">
      <c r="A167" s="206" t="s">
        <v>399</v>
      </c>
    </row>
    <row r="168" spans="1:1" ht="16.8" customHeight="1" x14ac:dyDescent="0.25">
      <c r="A168" s="206" t="s">
        <v>400</v>
      </c>
    </row>
    <row r="169" spans="1:1" ht="16.8" customHeight="1" x14ac:dyDescent="0.25">
      <c r="A169" s="206" t="s">
        <v>401</v>
      </c>
    </row>
    <row r="170" spans="1:1" ht="16.8" customHeight="1" x14ac:dyDescent="0.25">
      <c r="A170" s="206" t="s">
        <v>402</v>
      </c>
    </row>
    <row r="171" spans="1:1" ht="16.8" customHeight="1" x14ac:dyDescent="0.25">
      <c r="A171" s="206" t="s">
        <v>403</v>
      </c>
    </row>
    <row r="172" spans="1:1" ht="16.8" customHeight="1" x14ac:dyDescent="0.25">
      <c r="A172" s="206" t="s">
        <v>404</v>
      </c>
    </row>
    <row r="173" spans="1:1" ht="16.8" customHeight="1" x14ac:dyDescent="0.25">
      <c r="A173" s="206" t="s">
        <v>405</v>
      </c>
    </row>
    <row r="174" spans="1:1" ht="16.8" customHeight="1" x14ac:dyDescent="0.5">
      <c r="A174" s="249" t="s">
        <v>406</v>
      </c>
    </row>
    <row r="175" spans="1:1" ht="16.8" customHeight="1" x14ac:dyDescent="0.5">
      <c r="A175" s="249"/>
    </row>
  </sheetData>
  <customSheetViews>
    <customSheetView guid="{3181EFCC-64AD-4444-B924-37A8E2411B78}"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10" activePane="bottomLeft" state="frozen"/>
      <selection pane="bottomLeft" activeCell="I23" sqref="I23"/>
    </sheetView>
  </sheetViews>
  <sheetFormatPr defaultRowHeight="13.8" x14ac:dyDescent="0.25"/>
  <cols>
    <col min="1" max="1" width="39.69921875" style="186" customWidth="1"/>
    <col min="2" max="2" width="20.3984375" style="186" customWidth="1"/>
    <col min="3" max="8" width="9" style="186" customWidth="1"/>
    <col min="9" max="9" width="9.09765625" style="186" customWidth="1"/>
    <col min="10" max="10" width="15.09765625" style="186" bestFit="1" customWidth="1"/>
    <col min="11" max="11" width="12.3984375" style="186" bestFit="1" customWidth="1"/>
  </cols>
  <sheetData>
    <row r="1" spans="1:8" ht="6" customHeight="1" x14ac:dyDescent="0.25">
      <c r="A1" s="40"/>
      <c r="B1" s="40"/>
      <c r="C1" s="40"/>
      <c r="D1" s="40"/>
      <c r="E1" s="40"/>
      <c r="F1" s="40"/>
      <c r="G1" s="40"/>
      <c r="H1" s="40"/>
    </row>
    <row r="2" spans="1:8" ht="20.399999999999999" customHeight="1" x14ac:dyDescent="0.25">
      <c r="A2" s="39" t="s">
        <v>407</v>
      </c>
      <c r="B2" s="39"/>
      <c r="C2" s="39"/>
      <c r="D2" s="39"/>
      <c r="E2" s="39"/>
      <c r="F2" s="39"/>
      <c r="G2" s="39"/>
      <c r="H2" s="39"/>
    </row>
    <row r="3" spans="1:8" ht="7.5" customHeight="1" thickBot="1" x14ac:dyDescent="0.3">
      <c r="A3" s="38"/>
      <c r="B3" s="38"/>
      <c r="C3" s="38"/>
      <c r="D3" s="38"/>
      <c r="E3" s="38"/>
      <c r="F3" s="38"/>
      <c r="G3" s="38"/>
      <c r="H3" s="38"/>
    </row>
    <row r="4" spans="1:8" ht="15.6" customHeight="1" thickBot="1" x14ac:dyDescent="0.3">
      <c r="A4" s="104" t="s">
        <v>2</v>
      </c>
      <c r="B4" s="104" t="s">
        <v>3</v>
      </c>
      <c r="C4" s="30" t="s">
        <v>4</v>
      </c>
      <c r="D4" s="29"/>
      <c r="E4" s="29"/>
      <c r="F4" s="29"/>
      <c r="G4" s="29"/>
      <c r="H4" s="29"/>
    </row>
    <row r="5" spans="1:8" ht="15.6" customHeight="1" thickBot="1" x14ac:dyDescent="0.3">
      <c r="A5" s="37"/>
      <c r="B5" s="37"/>
      <c r="C5" s="118">
        <v>1</v>
      </c>
      <c r="D5" s="116"/>
      <c r="E5" s="118">
        <v>2</v>
      </c>
      <c r="F5" s="116"/>
      <c r="G5" s="118">
        <v>3</v>
      </c>
      <c r="H5" s="116"/>
    </row>
    <row r="6" spans="1:8" ht="15.6" customHeight="1" thickBot="1" x14ac:dyDescent="0.3">
      <c r="A6" s="103"/>
      <c r="B6" s="103"/>
      <c r="C6" s="188" t="s">
        <v>408</v>
      </c>
      <c r="D6" s="188" t="s">
        <v>409</v>
      </c>
      <c r="E6" s="188" t="s">
        <v>408</v>
      </c>
      <c r="F6" s="188" t="s">
        <v>409</v>
      </c>
      <c r="G6" s="188" t="s">
        <v>408</v>
      </c>
      <c r="H6" s="188" t="s">
        <v>409</v>
      </c>
    </row>
    <row r="7" spans="1:8" ht="15.6" customHeight="1" thickBot="1" x14ac:dyDescent="0.3">
      <c r="A7" s="99" t="s">
        <v>410</v>
      </c>
      <c r="B7" s="98"/>
      <c r="C7" s="98"/>
      <c r="D7" s="98"/>
      <c r="E7" s="98"/>
      <c r="F7" s="98"/>
      <c r="G7" s="98"/>
      <c r="H7" s="98"/>
    </row>
    <row r="8" spans="1:8" ht="16.2" customHeight="1" thickBot="1" x14ac:dyDescent="0.3">
      <c r="A8" s="36" t="s">
        <v>411</v>
      </c>
      <c r="B8" s="139" t="s">
        <v>92</v>
      </c>
      <c r="C8" s="34">
        <v>223</v>
      </c>
      <c r="D8" s="33"/>
      <c r="E8" s="34">
        <v>321</v>
      </c>
      <c r="F8" s="33"/>
      <c r="G8" s="32">
        <v>323</v>
      </c>
      <c r="H8" s="31"/>
    </row>
    <row r="9" spans="1:8" ht="16.2" customHeight="1" thickBot="1" x14ac:dyDescent="0.3">
      <c r="A9" s="35"/>
      <c r="B9" s="139" t="s">
        <v>92</v>
      </c>
      <c r="C9" s="140">
        <v>23</v>
      </c>
      <c r="D9" s="140">
        <v>323</v>
      </c>
      <c r="E9" s="140">
        <v>323</v>
      </c>
      <c r="F9" s="140">
        <v>323</v>
      </c>
      <c r="G9" s="198">
        <v>323</v>
      </c>
      <c r="H9" s="198">
        <v>323</v>
      </c>
    </row>
    <row r="10" spans="1:8" ht="16.2" customHeight="1" thickBot="1" x14ac:dyDescent="0.3">
      <c r="A10" s="36" t="s">
        <v>412</v>
      </c>
      <c r="B10" s="139" t="s">
        <v>92</v>
      </c>
      <c r="C10" s="34">
        <v>23</v>
      </c>
      <c r="D10" s="33"/>
      <c r="E10" s="34"/>
      <c r="F10" s="33"/>
      <c r="G10" s="32"/>
      <c r="H10" s="31"/>
    </row>
    <row r="11" spans="1:8" ht="16.2" customHeight="1" thickBot="1" x14ac:dyDescent="0.3">
      <c r="A11" s="35"/>
      <c r="B11" s="139" t="s">
        <v>92</v>
      </c>
      <c r="C11" s="140"/>
      <c r="D11" s="140"/>
      <c r="E11" s="140"/>
      <c r="F11" s="140"/>
      <c r="G11" s="198"/>
      <c r="H11" s="198"/>
    </row>
    <row r="12" spans="1:8" ht="16.2" customHeight="1" thickBot="1" x14ac:dyDescent="0.3">
      <c r="A12" s="36" t="s">
        <v>413</v>
      </c>
      <c r="B12" s="139" t="s">
        <v>92</v>
      </c>
      <c r="C12" s="42"/>
      <c r="D12" s="41"/>
      <c r="E12" s="42"/>
      <c r="F12" s="41"/>
      <c r="G12" s="28"/>
      <c r="H12" s="27"/>
    </row>
    <row r="13" spans="1:8" ht="16.2" customHeight="1" thickBot="1" x14ac:dyDescent="0.3">
      <c r="A13" s="35"/>
      <c r="B13" s="139" t="s">
        <v>92</v>
      </c>
      <c r="C13" s="250"/>
      <c r="D13" s="250"/>
      <c r="E13" s="250"/>
      <c r="F13" s="250"/>
      <c r="G13" s="250"/>
      <c r="H13" s="250"/>
    </row>
    <row r="14" spans="1:8" ht="16.2" customHeight="1" thickBot="1" x14ac:dyDescent="0.3">
      <c r="A14" s="36" t="s">
        <v>414</v>
      </c>
      <c r="B14" s="139" t="s">
        <v>92</v>
      </c>
      <c r="C14" s="42"/>
      <c r="D14" s="41"/>
      <c r="E14" s="42"/>
      <c r="F14" s="41"/>
      <c r="G14" s="28"/>
      <c r="H14" s="27"/>
    </row>
    <row r="15" spans="1:8" ht="16.2" customHeight="1" thickBot="1" x14ac:dyDescent="0.3">
      <c r="A15" s="35"/>
      <c r="B15" s="139" t="s">
        <v>92</v>
      </c>
      <c r="C15" s="250"/>
      <c r="D15" s="250"/>
      <c r="E15" s="250"/>
      <c r="F15" s="250"/>
      <c r="G15" s="250"/>
      <c r="H15" s="250"/>
    </row>
    <row r="16" spans="1:8" ht="15.6" customHeight="1" thickBot="1" x14ac:dyDescent="0.3">
      <c r="A16" s="99" t="s">
        <v>415</v>
      </c>
      <c r="B16" s="98"/>
      <c r="C16" s="98"/>
      <c r="D16" s="98"/>
      <c r="E16" s="98"/>
      <c r="F16" s="98"/>
      <c r="G16" s="98"/>
      <c r="H16" s="98"/>
    </row>
    <row r="17" spans="1:8" ht="16.2" customHeight="1" thickBot="1" x14ac:dyDescent="0.3">
      <c r="A17" s="177" t="s">
        <v>95</v>
      </c>
      <c r="B17" s="151" t="s">
        <v>92</v>
      </c>
      <c r="C17" s="152">
        <v>11</v>
      </c>
      <c r="D17" s="166">
        <v>32</v>
      </c>
      <c r="E17" s="152">
        <v>11</v>
      </c>
      <c r="F17" s="166">
        <v>11</v>
      </c>
      <c r="G17" s="152">
        <v>11</v>
      </c>
      <c r="H17" s="152">
        <v>11</v>
      </c>
    </row>
    <row r="18" spans="1:8" ht="16.2" customHeight="1" thickBot="1" x14ac:dyDescent="0.3">
      <c r="A18" s="128" t="s">
        <v>96</v>
      </c>
      <c r="B18" s="139" t="s">
        <v>92</v>
      </c>
      <c r="C18" s="250">
        <v>345</v>
      </c>
      <c r="D18" s="250" t="s">
        <v>416</v>
      </c>
      <c r="E18" s="250">
        <v>543</v>
      </c>
      <c r="F18" s="250"/>
      <c r="G18" s="250" t="s">
        <v>417</v>
      </c>
      <c r="H18" s="250" t="s">
        <v>416</v>
      </c>
    </row>
    <row r="19" spans="1:8" ht="16.2" customHeight="1" thickBot="1" x14ac:dyDescent="0.3">
      <c r="A19" s="128" t="s">
        <v>97</v>
      </c>
      <c r="B19" s="139" t="s">
        <v>92</v>
      </c>
      <c r="C19" s="250" t="s">
        <v>418</v>
      </c>
      <c r="D19" s="250">
        <v>534</v>
      </c>
      <c r="E19" s="250" t="s">
        <v>419</v>
      </c>
      <c r="F19" s="250" t="s">
        <v>416</v>
      </c>
      <c r="G19" s="250"/>
      <c r="H19" s="250" t="s">
        <v>416</v>
      </c>
    </row>
    <row r="20" spans="1:8" ht="15.6" customHeight="1" thickBot="1" x14ac:dyDescent="0.3">
      <c r="A20" s="99" t="s">
        <v>420</v>
      </c>
      <c r="B20" s="98"/>
      <c r="C20" s="98"/>
      <c r="D20" s="98"/>
      <c r="E20" s="98"/>
      <c r="F20" s="98"/>
      <c r="G20" s="98"/>
      <c r="H20" s="97"/>
    </row>
    <row r="21" spans="1:8" ht="18" customHeight="1" thickBot="1" x14ac:dyDescent="0.3">
      <c r="A21" s="130" t="s">
        <v>421</v>
      </c>
      <c r="B21" s="139" t="s">
        <v>92</v>
      </c>
      <c r="C21" s="140"/>
      <c r="D21" s="140"/>
      <c r="E21" s="140"/>
      <c r="F21" s="140"/>
      <c r="G21" s="198"/>
      <c r="H21" s="198"/>
    </row>
    <row r="22" spans="1:8" ht="16.2" customHeight="1" thickBot="1" x14ac:dyDescent="0.3">
      <c r="A22" s="176" t="s">
        <v>95</v>
      </c>
      <c r="B22" s="139" t="s">
        <v>92</v>
      </c>
      <c r="C22" s="250"/>
      <c r="D22" s="250"/>
      <c r="E22" s="250"/>
      <c r="F22" s="250"/>
      <c r="G22" s="250">
        <v>5435</v>
      </c>
      <c r="H22" s="250"/>
    </row>
    <row r="23" spans="1:8" ht="16.2" customHeight="1" thickBot="1" x14ac:dyDescent="0.3">
      <c r="A23" s="176" t="s">
        <v>96</v>
      </c>
      <c r="B23" s="139" t="s">
        <v>92</v>
      </c>
      <c r="C23" s="250"/>
      <c r="D23" s="250"/>
      <c r="E23" s="250"/>
      <c r="F23" s="250"/>
      <c r="G23" s="250"/>
      <c r="H23" s="250"/>
    </row>
    <row r="24" spans="1:8" ht="16.2" customHeight="1" thickBot="1" x14ac:dyDescent="0.3">
      <c r="A24" s="176" t="s">
        <v>97</v>
      </c>
      <c r="B24" s="139" t="s">
        <v>92</v>
      </c>
      <c r="C24" s="250"/>
      <c r="D24" s="250"/>
      <c r="E24" s="250"/>
      <c r="F24" s="250"/>
      <c r="G24" s="250"/>
      <c r="H24" s="250"/>
    </row>
    <row r="25" spans="1:8" ht="18" customHeight="1" thickBot="1" x14ac:dyDescent="0.3">
      <c r="A25" s="130" t="s">
        <v>422</v>
      </c>
      <c r="B25" s="139" t="s">
        <v>92</v>
      </c>
      <c r="C25" s="135"/>
      <c r="D25" s="135">
        <v>5345</v>
      </c>
      <c r="E25" s="135"/>
      <c r="F25" s="135">
        <v>5435</v>
      </c>
      <c r="G25" s="135">
        <v>5435</v>
      </c>
      <c r="H25" s="135"/>
    </row>
    <row r="26" spans="1:8" ht="16.2" customHeight="1" thickBot="1" x14ac:dyDescent="0.3">
      <c r="A26" s="176" t="s">
        <v>95</v>
      </c>
      <c r="B26" s="139" t="s">
        <v>92</v>
      </c>
      <c r="C26" s="250"/>
      <c r="D26" s="250"/>
      <c r="E26" s="250"/>
      <c r="F26" s="250"/>
      <c r="G26" s="250"/>
      <c r="H26" s="250"/>
    </row>
    <row r="27" spans="1:8" ht="16.2" customHeight="1" thickBot="1" x14ac:dyDescent="0.3">
      <c r="A27" s="176" t="s">
        <v>96</v>
      </c>
      <c r="B27" s="139" t="s">
        <v>92</v>
      </c>
      <c r="C27" s="250"/>
      <c r="D27" s="250"/>
      <c r="E27" s="250"/>
      <c r="F27" s="250"/>
      <c r="G27" s="250"/>
      <c r="H27" s="250"/>
    </row>
    <row r="28" spans="1:8" ht="16.2" customHeight="1" thickBot="1" x14ac:dyDescent="0.3">
      <c r="A28" s="176" t="s">
        <v>97</v>
      </c>
      <c r="B28" s="139" t="s">
        <v>92</v>
      </c>
      <c r="C28" s="250"/>
      <c r="D28" s="250"/>
      <c r="E28" s="250"/>
      <c r="F28" s="250"/>
      <c r="G28" s="250"/>
      <c r="H28" s="250"/>
    </row>
    <row r="29" spans="1:8" ht="18" customHeight="1" thickBot="1" x14ac:dyDescent="0.3">
      <c r="A29" s="130" t="s">
        <v>423</v>
      </c>
      <c r="B29" s="139" t="s">
        <v>92</v>
      </c>
      <c r="C29" s="135"/>
      <c r="D29" s="135"/>
      <c r="E29" s="135"/>
      <c r="F29" s="135"/>
      <c r="G29" s="135"/>
      <c r="H29" s="135"/>
    </row>
    <row r="30" spans="1:8" ht="16.2" customHeight="1" thickBot="1" x14ac:dyDescent="0.3">
      <c r="A30" s="176" t="s">
        <v>95</v>
      </c>
      <c r="B30" s="139" t="s">
        <v>92</v>
      </c>
      <c r="C30" s="250"/>
      <c r="D30" s="250"/>
      <c r="E30" s="250"/>
      <c r="F30" s="250"/>
      <c r="G30" s="250"/>
      <c r="H30" s="250"/>
    </row>
    <row r="31" spans="1:8" ht="16.2" customHeight="1" thickBot="1" x14ac:dyDescent="0.3">
      <c r="A31" s="176" t="s">
        <v>96</v>
      </c>
      <c r="B31" s="139" t="s">
        <v>92</v>
      </c>
      <c r="C31" s="250"/>
      <c r="D31" s="250"/>
      <c r="E31" s="250"/>
      <c r="F31" s="250"/>
      <c r="G31" s="250"/>
      <c r="H31" s="250"/>
    </row>
    <row r="32" spans="1:8" ht="16.2" customHeight="1" thickBot="1" x14ac:dyDescent="0.3">
      <c r="A32" s="176" t="s">
        <v>97</v>
      </c>
      <c r="B32" s="139" t="s">
        <v>92</v>
      </c>
      <c r="C32" s="250"/>
      <c r="D32" s="250"/>
      <c r="E32" s="250"/>
      <c r="F32" s="250"/>
      <c r="G32" s="250"/>
      <c r="H32" s="250"/>
    </row>
    <row r="33" spans="1:8" ht="15.6" customHeight="1" thickBot="1" x14ac:dyDescent="0.3">
      <c r="A33" s="99" t="s">
        <v>424</v>
      </c>
      <c r="B33" s="98"/>
      <c r="C33" s="98"/>
      <c r="D33" s="98"/>
      <c r="E33" s="98"/>
      <c r="F33" s="98"/>
      <c r="G33" s="98"/>
      <c r="H33" s="97"/>
    </row>
    <row r="34" spans="1:8" ht="16.2" customHeight="1" thickBot="1" x14ac:dyDescent="0.3">
      <c r="A34" s="128" t="s">
        <v>425</v>
      </c>
      <c r="B34" s="139" t="s">
        <v>92</v>
      </c>
      <c r="C34" s="252"/>
      <c r="D34" s="252"/>
      <c r="E34" s="252"/>
      <c r="F34" s="252"/>
      <c r="G34" s="252"/>
      <c r="H34" s="252"/>
    </row>
    <row r="35" spans="1:8" ht="16.2" customHeight="1" thickBot="1" x14ac:dyDescent="0.3">
      <c r="A35" s="128" t="s">
        <v>426</v>
      </c>
      <c r="B35" s="139" t="s">
        <v>92</v>
      </c>
      <c r="C35" s="250"/>
      <c r="D35" s="250"/>
      <c r="E35" s="250"/>
      <c r="F35" s="250"/>
      <c r="G35" s="250"/>
      <c r="H35" s="250"/>
    </row>
    <row r="36" spans="1:8" ht="15.6" customHeight="1" thickBot="1" x14ac:dyDescent="0.3">
      <c r="A36" s="99" t="s">
        <v>427</v>
      </c>
      <c r="B36" s="98"/>
      <c r="C36" s="98"/>
      <c r="D36" s="98"/>
      <c r="E36" s="98"/>
      <c r="F36" s="98"/>
      <c r="G36" s="98"/>
      <c r="H36" s="97"/>
    </row>
    <row r="37" spans="1:8" ht="16.2" customHeight="1" thickBot="1" x14ac:dyDescent="0.3">
      <c r="A37" s="70" t="s">
        <v>428</v>
      </c>
      <c r="B37" s="201" t="s">
        <v>22</v>
      </c>
      <c r="C37" s="224"/>
      <c r="D37" s="224"/>
      <c r="E37" s="224"/>
      <c r="F37" s="224"/>
      <c r="G37" s="224"/>
      <c r="H37" s="224"/>
    </row>
    <row r="38" spans="1:8" ht="16.2" customHeight="1" thickBot="1" x14ac:dyDescent="0.3">
      <c r="A38" s="69"/>
      <c r="B38" s="139" t="s">
        <v>92</v>
      </c>
      <c r="C38" s="250"/>
      <c r="D38" s="250"/>
      <c r="E38" s="250"/>
      <c r="F38" s="250"/>
      <c r="G38" s="250"/>
      <c r="H38" s="250"/>
    </row>
    <row r="39" spans="1:8" ht="16.2" customHeight="1" thickBot="1" x14ac:dyDescent="0.3">
      <c r="A39" s="70" t="s">
        <v>429</v>
      </c>
      <c r="B39" s="201" t="s">
        <v>22</v>
      </c>
      <c r="C39" s="224"/>
      <c r="D39" s="224"/>
      <c r="E39" s="224"/>
      <c r="F39" s="224"/>
      <c r="G39" s="224"/>
      <c r="H39" s="224"/>
    </row>
    <row r="40" spans="1:8" ht="16.2" customHeight="1" thickBot="1" x14ac:dyDescent="0.3">
      <c r="A40" s="69"/>
      <c r="B40" s="139" t="s">
        <v>92</v>
      </c>
      <c r="C40" s="252"/>
      <c r="D40" s="250"/>
      <c r="E40" s="252"/>
      <c r="F40" s="250"/>
      <c r="G40" s="252"/>
      <c r="H40" s="252"/>
    </row>
    <row r="41" spans="1:8" ht="16.2" customHeight="1" thickBot="1" x14ac:dyDescent="0.3">
      <c r="A41" s="70" t="s">
        <v>430</v>
      </c>
      <c r="B41" s="201" t="s">
        <v>22</v>
      </c>
      <c r="C41" s="224"/>
      <c r="D41" s="224"/>
      <c r="E41" s="224"/>
      <c r="F41" s="224"/>
      <c r="G41" s="224"/>
      <c r="H41" s="224"/>
    </row>
    <row r="42" spans="1:8" ht="16.2" customHeight="1" thickBot="1" x14ac:dyDescent="0.3">
      <c r="A42" s="69"/>
      <c r="B42" s="139" t="s">
        <v>92</v>
      </c>
      <c r="C42" s="250"/>
      <c r="D42" s="250"/>
      <c r="E42" s="250"/>
      <c r="F42" s="250"/>
      <c r="G42" s="250"/>
      <c r="H42" s="250"/>
    </row>
    <row r="43" spans="1:8" ht="15.6" customHeight="1" thickBot="1" x14ac:dyDescent="0.3">
      <c r="A43" s="99" t="s">
        <v>431</v>
      </c>
      <c r="B43" s="98"/>
      <c r="C43" s="98"/>
      <c r="D43" s="98"/>
      <c r="E43" s="98"/>
      <c r="F43" s="98"/>
      <c r="G43" s="98"/>
      <c r="H43" s="97"/>
    </row>
    <row r="44" spans="1:8" ht="16.2" customHeight="1" thickBot="1" x14ac:dyDescent="0.3">
      <c r="A44" s="70" t="s">
        <v>432</v>
      </c>
      <c r="B44" s="201" t="s">
        <v>22</v>
      </c>
      <c r="C44" s="224"/>
      <c r="D44" s="224"/>
      <c r="E44" s="224"/>
      <c r="F44" s="224"/>
      <c r="G44" s="253"/>
      <c r="H44" s="253"/>
    </row>
    <row r="45" spans="1:8" ht="16.2" customHeight="1" thickBot="1" x14ac:dyDescent="0.3">
      <c r="A45" s="69"/>
      <c r="B45" s="139" t="s">
        <v>92</v>
      </c>
      <c r="C45" s="250"/>
      <c r="D45" s="250"/>
      <c r="E45" s="250"/>
      <c r="F45" s="250"/>
      <c r="G45" s="254"/>
      <c r="H45" s="254"/>
    </row>
    <row r="46" spans="1:8" ht="16.2" customHeight="1" thickBot="1" x14ac:dyDescent="0.3">
      <c r="A46" s="70" t="s">
        <v>433</v>
      </c>
      <c r="B46" s="201" t="s">
        <v>22</v>
      </c>
      <c r="C46" s="224"/>
      <c r="D46" s="224"/>
      <c r="E46" s="224"/>
      <c r="F46" s="224"/>
      <c r="G46" s="253"/>
      <c r="H46" s="253"/>
    </row>
    <row r="47" spans="1:8" ht="16.2" customHeight="1" thickBot="1" x14ac:dyDescent="0.3">
      <c r="A47" s="69"/>
      <c r="B47" s="139" t="s">
        <v>92</v>
      </c>
      <c r="C47" s="250"/>
      <c r="D47" s="250"/>
      <c r="E47" s="250"/>
      <c r="F47" s="250"/>
      <c r="G47" s="254"/>
      <c r="H47" s="254"/>
    </row>
    <row r="48" spans="1:8" ht="16.2" customHeight="1" thickBot="1" x14ac:dyDescent="0.3">
      <c r="A48" s="70" t="s">
        <v>434</v>
      </c>
      <c r="B48" s="201" t="s">
        <v>22</v>
      </c>
      <c r="C48" s="224"/>
      <c r="D48" s="224"/>
      <c r="E48" s="224"/>
      <c r="F48" s="224"/>
      <c r="G48" s="253"/>
      <c r="H48" s="253"/>
    </row>
    <row r="49" spans="1:8" ht="16.2" customHeight="1" thickBot="1" x14ac:dyDescent="0.3">
      <c r="A49" s="69"/>
      <c r="B49" s="139" t="s">
        <v>92</v>
      </c>
      <c r="C49" s="250"/>
      <c r="D49" s="250"/>
      <c r="E49" s="250"/>
      <c r="F49" s="250"/>
      <c r="G49" s="254"/>
      <c r="H49" s="254"/>
    </row>
    <row r="50" spans="1:8" ht="16.2" customHeight="1" thickBot="1" x14ac:dyDescent="0.3">
      <c r="A50" s="70" t="s">
        <v>435</v>
      </c>
      <c r="B50" s="201" t="s">
        <v>22</v>
      </c>
      <c r="C50" s="224"/>
      <c r="D50" s="224"/>
      <c r="E50" s="224"/>
      <c r="F50" s="224"/>
      <c r="G50" s="253"/>
      <c r="H50" s="253"/>
    </row>
    <row r="51" spans="1:8" ht="16.2" customHeight="1" thickBot="1" x14ac:dyDescent="0.3">
      <c r="A51" s="69"/>
      <c r="B51" s="139" t="s">
        <v>92</v>
      </c>
      <c r="C51" s="252"/>
      <c r="D51" s="250"/>
      <c r="E51" s="252"/>
      <c r="F51" s="250"/>
      <c r="G51" s="255"/>
      <c r="H51" s="254"/>
    </row>
    <row r="52" spans="1:8" ht="16.2" customHeight="1" thickBot="1" x14ac:dyDescent="0.3">
      <c r="A52" s="70" t="s">
        <v>436</v>
      </c>
      <c r="B52" s="201" t="s">
        <v>22</v>
      </c>
      <c r="C52" s="253"/>
      <c r="D52" s="253"/>
      <c r="E52" s="253"/>
      <c r="F52" s="253"/>
      <c r="G52" s="253"/>
      <c r="H52" s="253"/>
    </row>
    <row r="53" spans="1:8" ht="16.2" customHeight="1" thickBot="1" x14ac:dyDescent="0.3">
      <c r="A53" s="69"/>
      <c r="B53" s="139" t="s">
        <v>92</v>
      </c>
      <c r="C53" s="254"/>
      <c r="D53" s="254"/>
      <c r="E53" s="254"/>
      <c r="F53" s="254"/>
      <c r="G53" s="254"/>
      <c r="H53" s="254"/>
    </row>
    <row r="54" spans="1:8" ht="15.6" customHeight="1" thickBot="1" x14ac:dyDescent="0.3">
      <c r="A54" s="99" t="s">
        <v>437</v>
      </c>
      <c r="B54" s="98"/>
      <c r="C54" s="98"/>
      <c r="D54" s="98"/>
      <c r="E54" s="98"/>
      <c r="F54" s="98"/>
      <c r="G54" s="98"/>
      <c r="H54" s="97"/>
    </row>
    <row r="55" spans="1:8" ht="16.2" customHeight="1" thickBot="1" x14ac:dyDescent="0.3">
      <c r="A55" s="70" t="s">
        <v>438</v>
      </c>
      <c r="B55" s="102" t="s">
        <v>92</v>
      </c>
      <c r="C55" s="42"/>
      <c r="D55" s="41"/>
      <c r="E55" s="19"/>
      <c r="F55" s="18"/>
      <c r="G55" s="1"/>
      <c r="H55" s="7"/>
    </row>
    <row r="56" spans="1:8" ht="16.2" customHeight="1" thickBot="1" x14ac:dyDescent="0.3">
      <c r="A56" s="69"/>
      <c r="B56" s="100"/>
      <c r="C56" s="250"/>
      <c r="D56" s="250"/>
      <c r="E56" s="250"/>
      <c r="F56" s="250"/>
      <c r="G56" s="250"/>
      <c r="H56" s="250"/>
    </row>
    <row r="57" spans="1:8" ht="16.2" customHeight="1" thickBot="1" x14ac:dyDescent="0.3">
      <c r="A57" s="70" t="s">
        <v>439</v>
      </c>
      <c r="B57" s="23" t="s">
        <v>126</v>
      </c>
      <c r="C57" s="3"/>
      <c r="D57" s="2"/>
      <c r="E57" s="3"/>
      <c r="F57" s="2"/>
      <c r="G57" s="3"/>
      <c r="H57" s="2"/>
    </row>
    <row r="58" spans="1:8" ht="16.2" customHeight="1" thickBot="1" x14ac:dyDescent="0.3">
      <c r="A58" s="69"/>
      <c r="B58" s="22"/>
      <c r="C58" s="224"/>
      <c r="D58" s="224"/>
      <c r="E58" s="224"/>
      <c r="F58" s="224"/>
      <c r="G58" s="224"/>
      <c r="H58" s="224"/>
    </row>
    <row r="59" spans="1:8" ht="15.6" customHeight="1" thickBot="1" x14ac:dyDescent="0.3">
      <c r="A59" s="99" t="s">
        <v>440</v>
      </c>
      <c r="B59" s="98"/>
      <c r="C59" s="98"/>
      <c r="D59" s="98"/>
      <c r="E59" s="98"/>
      <c r="F59" s="98"/>
      <c r="G59" s="98"/>
      <c r="H59" s="97"/>
    </row>
    <row r="60" spans="1:8" ht="16.2" customHeight="1" thickBot="1" x14ac:dyDescent="0.3">
      <c r="A60" s="70" t="s">
        <v>95</v>
      </c>
      <c r="B60" s="139" t="s">
        <v>92</v>
      </c>
      <c r="C60" s="250"/>
      <c r="D60" s="250"/>
      <c r="E60" s="250"/>
      <c r="F60" s="250"/>
      <c r="G60" s="250"/>
      <c r="H60" s="250"/>
    </row>
    <row r="61" spans="1:8" ht="16.2" customHeight="1" thickBot="1" x14ac:dyDescent="0.3">
      <c r="A61" s="69"/>
      <c r="B61" s="201" t="s">
        <v>126</v>
      </c>
      <c r="C61" s="224"/>
      <c r="D61" s="224"/>
      <c r="E61" s="224"/>
      <c r="F61" s="224"/>
      <c r="G61" s="224"/>
      <c r="H61" s="224"/>
    </row>
    <row r="62" spans="1:8" ht="16.2" customHeight="1" thickBot="1" x14ac:dyDescent="0.3">
      <c r="A62" s="70" t="s">
        <v>96</v>
      </c>
      <c r="B62" s="139" t="s">
        <v>92</v>
      </c>
      <c r="C62" s="250"/>
      <c r="D62" s="250"/>
      <c r="E62" s="250"/>
      <c r="F62" s="250"/>
      <c r="G62" s="250"/>
      <c r="H62" s="250"/>
    </row>
    <row r="63" spans="1:8" ht="16.2" customHeight="1" thickBot="1" x14ac:dyDescent="0.3">
      <c r="A63" s="69"/>
      <c r="B63" s="201" t="s">
        <v>126</v>
      </c>
      <c r="C63" s="224"/>
      <c r="D63" s="224"/>
      <c r="E63" s="224"/>
      <c r="F63" s="224"/>
      <c r="G63" s="224"/>
      <c r="H63" s="224"/>
    </row>
    <row r="64" spans="1:8" ht="16.2" customHeight="1" thickBot="1" x14ac:dyDescent="0.3">
      <c r="A64" s="70" t="s">
        <v>97</v>
      </c>
      <c r="B64" s="139" t="s">
        <v>92</v>
      </c>
      <c r="C64" s="250"/>
      <c r="D64" s="250"/>
      <c r="E64" s="250"/>
      <c r="F64" s="250"/>
      <c r="G64" s="250"/>
      <c r="H64" s="250"/>
    </row>
    <row r="65" spans="1:8" ht="16.2" customHeight="1" thickBot="1" x14ac:dyDescent="0.3">
      <c r="A65" s="69"/>
      <c r="B65" s="201" t="s">
        <v>126</v>
      </c>
      <c r="C65" s="256"/>
      <c r="D65" s="256"/>
      <c r="E65" s="256"/>
      <c r="F65" s="256"/>
      <c r="G65" s="256"/>
      <c r="H65" s="256"/>
    </row>
    <row r="66" spans="1:8" ht="15.6" customHeight="1" thickBot="1" x14ac:dyDescent="0.3">
      <c r="A66" s="99" t="s">
        <v>441</v>
      </c>
      <c r="B66" s="98"/>
      <c r="C66" s="98"/>
      <c r="D66" s="98"/>
      <c r="E66" s="98"/>
      <c r="F66" s="98"/>
      <c r="G66" s="98"/>
      <c r="H66" s="97"/>
    </row>
    <row r="67" spans="1:8" ht="16.2" customHeight="1" thickBot="1" x14ac:dyDescent="0.3">
      <c r="A67" s="70" t="s">
        <v>428</v>
      </c>
      <c r="B67" s="139" t="s">
        <v>92</v>
      </c>
      <c r="C67" s="254"/>
      <c r="D67" s="254"/>
      <c r="E67" s="254"/>
      <c r="F67" s="254"/>
      <c r="G67" s="254"/>
      <c r="H67" s="254"/>
    </row>
    <row r="68" spans="1:8" ht="16.2" customHeight="1" thickBot="1" x14ac:dyDescent="0.3">
      <c r="A68" s="69"/>
      <c r="B68" s="201" t="s">
        <v>126</v>
      </c>
      <c r="C68" s="253"/>
      <c r="D68" s="253"/>
      <c r="E68" s="253"/>
      <c r="F68" s="253"/>
      <c r="G68" s="253"/>
      <c r="H68" s="253"/>
    </row>
    <row r="69" spans="1:8" ht="16.2" customHeight="1" thickBot="1" x14ac:dyDescent="0.3">
      <c r="A69" s="70" t="s">
        <v>429</v>
      </c>
      <c r="B69" s="139" t="s">
        <v>92</v>
      </c>
      <c r="C69" s="254"/>
      <c r="D69" s="254"/>
      <c r="E69" s="254"/>
      <c r="F69" s="254"/>
      <c r="G69" s="254"/>
      <c r="H69" s="254"/>
    </row>
    <row r="70" spans="1:8" ht="16.2" customHeight="1" thickBot="1" x14ac:dyDescent="0.3">
      <c r="A70" s="69"/>
      <c r="B70" s="201" t="s">
        <v>126</v>
      </c>
      <c r="C70" s="253"/>
      <c r="D70" s="253"/>
      <c r="E70" s="253"/>
      <c r="F70" s="253"/>
      <c r="G70" s="253"/>
      <c r="H70" s="253"/>
    </row>
    <row r="71" spans="1:8" ht="16.2" customHeight="1" thickBot="1" x14ac:dyDescent="0.3">
      <c r="A71" s="70" t="s">
        <v>430</v>
      </c>
      <c r="B71" s="139" t="s">
        <v>92</v>
      </c>
      <c r="C71" s="254"/>
      <c r="D71" s="254"/>
      <c r="E71" s="254"/>
      <c r="F71" s="254"/>
      <c r="G71" s="254"/>
      <c r="H71" s="254"/>
    </row>
    <row r="72" spans="1:8" ht="16.2" customHeight="1" thickBot="1" x14ac:dyDescent="0.3">
      <c r="A72" s="69"/>
      <c r="B72" s="201" t="s">
        <v>126</v>
      </c>
      <c r="C72" s="253"/>
      <c r="D72" s="253"/>
      <c r="E72" s="253"/>
      <c r="F72" s="253"/>
      <c r="G72" s="253"/>
      <c r="H72" s="253"/>
    </row>
    <row r="73" spans="1:8" ht="15.6" customHeight="1" thickBot="1" x14ac:dyDescent="0.3">
      <c r="A73" s="99" t="s">
        <v>442</v>
      </c>
      <c r="B73" s="98"/>
      <c r="C73" s="98"/>
      <c r="D73" s="98"/>
      <c r="E73" s="98"/>
      <c r="F73" s="98"/>
      <c r="G73" s="98"/>
      <c r="H73" s="97"/>
    </row>
    <row r="74" spans="1:8" ht="16.2" customHeight="1" thickBot="1" x14ac:dyDescent="0.3">
      <c r="A74" s="70" t="s">
        <v>443</v>
      </c>
      <c r="B74" s="102" t="s">
        <v>92</v>
      </c>
      <c r="C74" s="42"/>
      <c r="D74" s="41"/>
      <c r="E74" s="42"/>
      <c r="F74" s="41"/>
      <c r="G74" s="28"/>
      <c r="H74" s="27"/>
    </row>
    <row r="75" spans="1:8" ht="16.2" customHeight="1" thickBot="1" x14ac:dyDescent="0.3">
      <c r="A75" s="24"/>
      <c r="B75" s="100"/>
      <c r="C75" s="250"/>
      <c r="D75" s="250"/>
      <c r="E75" s="250"/>
      <c r="F75" s="250"/>
      <c r="G75" s="250"/>
      <c r="H75" s="250"/>
    </row>
    <row r="76" spans="1:8" ht="16.2" customHeight="1" thickBot="1" x14ac:dyDescent="0.3">
      <c r="A76" s="24"/>
      <c r="B76" s="23" t="s">
        <v>126</v>
      </c>
      <c r="C76" s="21"/>
      <c r="D76" s="20"/>
      <c r="E76" s="26"/>
      <c r="F76" s="25"/>
      <c r="G76" s="257"/>
      <c r="H76" s="258"/>
    </row>
    <row r="77" spans="1:8" ht="16.2" customHeight="1" thickBot="1" x14ac:dyDescent="0.3">
      <c r="A77" s="69"/>
      <c r="B77" s="22"/>
      <c r="C77" s="253"/>
      <c r="D77" s="253"/>
      <c r="E77" s="259"/>
      <c r="F77" s="259"/>
      <c r="G77" s="259"/>
      <c r="H77" s="259"/>
    </row>
    <row r="78" spans="1:8" ht="16.2" customHeight="1" thickBot="1" x14ac:dyDescent="0.3">
      <c r="A78" s="70" t="s">
        <v>444</v>
      </c>
      <c r="B78" s="102" t="s">
        <v>92</v>
      </c>
      <c r="C78" s="19"/>
      <c r="D78" s="18"/>
      <c r="E78" s="42"/>
      <c r="F78" s="41"/>
      <c r="G78" s="42"/>
      <c r="H78" s="41"/>
    </row>
    <row r="79" spans="1:8" ht="16.2" customHeight="1" thickBot="1" x14ac:dyDescent="0.3">
      <c r="A79" s="24"/>
      <c r="B79" s="100"/>
      <c r="C79" s="254"/>
      <c r="D79" s="254"/>
      <c r="E79" s="254"/>
      <c r="F79" s="254"/>
      <c r="G79" s="254"/>
      <c r="H79" s="254"/>
    </row>
    <row r="80" spans="1:8" ht="16.2" customHeight="1" thickBot="1" x14ac:dyDescent="0.3">
      <c r="A80" s="24"/>
      <c r="B80" s="23" t="s">
        <v>126</v>
      </c>
      <c r="C80" s="21"/>
      <c r="D80" s="20"/>
      <c r="E80" s="26"/>
      <c r="F80" s="25"/>
      <c r="G80" s="26"/>
      <c r="H80" s="25"/>
    </row>
    <row r="81" spans="1:8" ht="16.2" customHeight="1" thickBot="1" x14ac:dyDescent="0.3">
      <c r="A81" s="69"/>
      <c r="B81" s="22"/>
      <c r="C81" s="253"/>
      <c r="D81" s="253"/>
      <c r="E81" s="259"/>
      <c r="F81" s="259"/>
      <c r="G81" s="259"/>
      <c r="H81" s="259"/>
    </row>
    <row r="82" spans="1:8" ht="15.6" customHeight="1" thickBot="1" x14ac:dyDescent="0.3">
      <c r="A82" s="99" t="s">
        <v>445</v>
      </c>
      <c r="B82" s="98"/>
      <c r="C82" s="98"/>
      <c r="D82" s="98"/>
      <c r="E82" s="98"/>
      <c r="F82" s="98"/>
      <c r="G82" s="98"/>
      <c r="H82" s="97"/>
    </row>
    <row r="83" spans="1:8" ht="16.2" customHeight="1" thickBot="1" x14ac:dyDescent="0.3">
      <c r="A83" s="70" t="s">
        <v>446</v>
      </c>
      <c r="B83" s="139" t="s">
        <v>92</v>
      </c>
      <c r="C83" s="250"/>
      <c r="D83" s="250"/>
      <c r="E83" s="250"/>
      <c r="F83" s="250"/>
      <c r="G83" s="250"/>
      <c r="H83" s="250"/>
    </row>
    <row r="84" spans="1:8" ht="16.2" customHeight="1" thickBot="1" x14ac:dyDescent="0.3">
      <c r="A84" s="69"/>
      <c r="B84" s="201" t="s">
        <v>126</v>
      </c>
      <c r="C84" s="224"/>
      <c r="D84" s="224"/>
      <c r="E84" s="224"/>
      <c r="F84" s="224"/>
      <c r="G84" s="224"/>
      <c r="H84" s="224"/>
    </row>
    <row r="85" spans="1:8" ht="16.2" customHeight="1" thickBot="1" x14ac:dyDescent="0.3">
      <c r="A85" s="70" t="s">
        <v>429</v>
      </c>
      <c r="B85" s="139" t="s">
        <v>92</v>
      </c>
      <c r="C85" s="250"/>
      <c r="D85" s="250"/>
      <c r="E85" s="250"/>
      <c r="F85" s="250"/>
      <c r="G85" s="250"/>
      <c r="H85" s="250"/>
    </row>
    <row r="86" spans="1:8" ht="16.2" customHeight="1" thickBot="1" x14ac:dyDescent="0.3">
      <c r="A86" s="69"/>
      <c r="B86" s="201" t="s">
        <v>126</v>
      </c>
      <c r="C86" s="224"/>
      <c r="D86" s="224"/>
      <c r="E86" s="224"/>
      <c r="F86" s="224"/>
      <c r="G86" s="224"/>
      <c r="H86" s="224"/>
    </row>
    <row r="87" spans="1:8" ht="16.2" customHeight="1" thickBot="1" x14ac:dyDescent="0.3">
      <c r="A87" s="70" t="s">
        <v>447</v>
      </c>
      <c r="B87" s="139" t="s">
        <v>92</v>
      </c>
      <c r="C87" s="250"/>
      <c r="D87" s="250"/>
      <c r="E87" s="250"/>
      <c r="F87" s="250"/>
      <c r="G87" s="250"/>
      <c r="H87" s="250"/>
    </row>
    <row r="88" spans="1:8" ht="16.2" customHeight="1" thickBot="1" x14ac:dyDescent="0.3">
      <c r="A88" s="69"/>
      <c r="B88" s="201" t="s">
        <v>126</v>
      </c>
      <c r="C88" s="224"/>
      <c r="D88" s="224"/>
      <c r="E88" s="224"/>
      <c r="F88" s="224"/>
      <c r="G88" s="224"/>
      <c r="H88" s="224"/>
    </row>
    <row r="89" spans="1:8" ht="15.6" customHeight="1" thickBot="1" x14ac:dyDescent="0.3">
      <c r="A89" s="99" t="s">
        <v>448</v>
      </c>
      <c r="B89" s="98"/>
      <c r="C89" s="98"/>
      <c r="D89" s="98"/>
      <c r="E89" s="98"/>
      <c r="F89" s="98"/>
      <c r="G89" s="98"/>
      <c r="H89" s="97"/>
    </row>
    <row r="90" spans="1:8" ht="16.2" customHeight="1" thickBot="1" x14ac:dyDescent="0.3">
      <c r="A90" s="70" t="s">
        <v>95</v>
      </c>
      <c r="B90" s="139" t="s">
        <v>92</v>
      </c>
      <c r="C90" s="250"/>
      <c r="D90" s="250"/>
      <c r="E90" s="250"/>
      <c r="F90" s="250"/>
      <c r="G90" s="250"/>
      <c r="H90" s="250"/>
    </row>
    <row r="91" spans="1:8" ht="16.2" customHeight="1" thickBot="1" x14ac:dyDescent="0.3">
      <c r="A91" s="69"/>
      <c r="B91" s="201" t="s">
        <v>126</v>
      </c>
      <c r="C91" s="224"/>
      <c r="D91" s="224"/>
      <c r="E91" s="224"/>
      <c r="F91" s="224"/>
      <c r="G91" s="224"/>
      <c r="H91" s="224"/>
    </row>
    <row r="92" spans="1:8" ht="16.2" customHeight="1" thickBot="1" x14ac:dyDescent="0.3">
      <c r="A92" s="70" t="s">
        <v>96</v>
      </c>
      <c r="B92" s="139" t="s">
        <v>92</v>
      </c>
      <c r="C92" s="250"/>
      <c r="D92" s="250"/>
      <c r="E92" s="250"/>
      <c r="F92" s="250"/>
      <c r="G92" s="250"/>
      <c r="H92" s="250"/>
    </row>
    <row r="93" spans="1:8" ht="16.2" customHeight="1" thickBot="1" x14ac:dyDescent="0.3">
      <c r="A93" s="69"/>
      <c r="B93" s="201" t="s">
        <v>126</v>
      </c>
      <c r="C93" s="224"/>
      <c r="D93" s="224"/>
      <c r="E93" s="224"/>
      <c r="F93" s="224"/>
      <c r="G93" s="224"/>
      <c r="H93" s="224"/>
    </row>
    <row r="94" spans="1:8" ht="16.2" customHeight="1" thickBot="1" x14ac:dyDescent="0.3">
      <c r="A94" s="70" t="s">
        <v>97</v>
      </c>
      <c r="B94" s="139" t="s">
        <v>92</v>
      </c>
      <c r="C94" s="250"/>
      <c r="D94" s="250"/>
      <c r="E94" s="250"/>
      <c r="F94" s="250"/>
      <c r="G94" s="250"/>
      <c r="H94" s="250"/>
    </row>
    <row r="95" spans="1:8" ht="16.2" customHeight="1" thickBot="1" x14ac:dyDescent="0.3">
      <c r="A95" s="69"/>
      <c r="B95" s="201" t="s">
        <v>126</v>
      </c>
      <c r="C95" s="224"/>
      <c r="D95" s="224"/>
      <c r="E95" s="224"/>
      <c r="F95" s="224"/>
      <c r="G95" s="224"/>
      <c r="H95" s="224"/>
    </row>
    <row r="96" spans="1:8" ht="16.2" customHeight="1" thickBot="1" x14ac:dyDescent="0.3">
      <c r="A96" s="128" t="s">
        <v>449</v>
      </c>
      <c r="B96" s="139" t="s">
        <v>450</v>
      </c>
      <c r="C96" s="12"/>
      <c r="D96" s="41"/>
      <c r="E96" s="13"/>
      <c r="F96" s="33"/>
      <c r="G96" s="13"/>
      <c r="H96" s="31"/>
    </row>
    <row r="97" spans="1:11" ht="15.6" customHeight="1" thickBot="1" x14ac:dyDescent="0.3">
      <c r="A97" s="99" t="s">
        <v>451</v>
      </c>
      <c r="B97" s="98"/>
      <c r="C97" s="98"/>
      <c r="D97" s="98"/>
      <c r="E97" s="98"/>
      <c r="F97" s="98"/>
      <c r="G97" s="98"/>
      <c r="H97" s="97"/>
    </row>
    <row r="98" spans="1:11" ht="16.2" customHeight="1" thickBot="1" x14ac:dyDescent="0.3">
      <c r="A98" s="128" t="s">
        <v>452</v>
      </c>
      <c r="B98" s="139" t="s">
        <v>453</v>
      </c>
      <c r="C98" s="252"/>
      <c r="D98" s="252"/>
      <c r="E98" s="252"/>
      <c r="F98" s="252"/>
      <c r="G98" s="252"/>
      <c r="H98" s="252"/>
    </row>
    <row r="99" spans="1:11" ht="16.2" customHeight="1" thickBot="1" x14ac:dyDescent="0.3">
      <c r="A99" s="128" t="s">
        <v>454</v>
      </c>
      <c r="B99" s="139" t="s">
        <v>453</v>
      </c>
      <c r="C99" s="250"/>
      <c r="D99" s="250"/>
      <c r="E99" s="250"/>
      <c r="F99" s="250"/>
      <c r="G99" s="250"/>
      <c r="H99" s="250"/>
    </row>
    <row r="100" spans="1:11" ht="16.2" customHeight="1" thickBot="1" x14ac:dyDescent="0.3">
      <c r="A100" s="128" t="s">
        <v>455</v>
      </c>
      <c r="B100" s="139" t="s">
        <v>453</v>
      </c>
      <c r="C100" s="250"/>
      <c r="D100" s="250"/>
      <c r="E100" s="250"/>
      <c r="F100" s="250"/>
      <c r="G100" s="250"/>
      <c r="H100" s="250"/>
    </row>
    <row r="101" spans="1:11" ht="31.8" customHeight="1" thickBot="1" x14ac:dyDescent="0.3">
      <c r="A101" s="128" t="s">
        <v>456</v>
      </c>
      <c r="B101" s="139" t="s">
        <v>453</v>
      </c>
      <c r="C101" s="250"/>
      <c r="D101" s="250"/>
      <c r="E101" s="250"/>
      <c r="F101" s="250"/>
      <c r="G101" s="250"/>
      <c r="H101" s="250"/>
    </row>
    <row r="102" spans="1:11" ht="16.2" customHeight="1" thickBot="1" x14ac:dyDescent="0.3">
      <c r="A102" s="128" t="s">
        <v>457</v>
      </c>
      <c r="B102" s="201" t="s">
        <v>22</v>
      </c>
      <c r="C102" s="224"/>
      <c r="D102" s="224"/>
      <c r="E102" s="224"/>
      <c r="F102" s="224"/>
      <c r="G102" s="224"/>
      <c r="H102" s="224"/>
    </row>
    <row r="103" spans="1:11" ht="15.6" customHeight="1" thickBot="1" x14ac:dyDescent="0.3">
      <c r="A103" s="99" t="s">
        <v>458</v>
      </c>
      <c r="B103" s="98"/>
      <c r="C103" s="98"/>
      <c r="D103" s="98"/>
      <c r="E103" s="98"/>
      <c r="F103" s="98"/>
      <c r="G103" s="98"/>
      <c r="H103" s="97"/>
    </row>
    <row r="104" spans="1:11" ht="16.2" customHeight="1" thickBot="1" x14ac:dyDescent="0.3">
      <c r="A104" s="70" t="s">
        <v>459</v>
      </c>
      <c r="B104" s="102" t="s">
        <v>460</v>
      </c>
      <c r="C104" s="42"/>
      <c r="D104" s="41"/>
      <c r="E104" s="17"/>
      <c r="F104" s="16"/>
      <c r="G104" s="15"/>
      <c r="H104" s="14"/>
    </row>
    <row r="105" spans="1:11" ht="16.2" customHeight="1" thickBot="1" x14ac:dyDescent="0.3">
      <c r="A105" s="69"/>
      <c r="B105" s="100"/>
      <c r="C105" s="250"/>
      <c r="D105" s="250"/>
      <c r="E105" s="250"/>
      <c r="F105" s="250"/>
      <c r="G105" s="250"/>
      <c r="H105" s="250"/>
    </row>
    <row r="106" spans="1:11" ht="16.2" customHeight="1" thickBot="1" x14ac:dyDescent="0.3">
      <c r="A106" s="128" t="s">
        <v>461</v>
      </c>
      <c r="B106" s="139" t="s">
        <v>63</v>
      </c>
      <c r="C106" s="42"/>
      <c r="D106" s="41"/>
      <c r="E106" s="34"/>
      <c r="F106" s="33"/>
      <c r="G106" s="32"/>
      <c r="H106" s="31"/>
      <c r="J106" s="260"/>
      <c r="K106" s="260"/>
    </row>
    <row r="107" spans="1:11" ht="16.2" customHeight="1" thickBot="1" x14ac:dyDescent="0.3">
      <c r="A107" s="128" t="s">
        <v>462</v>
      </c>
      <c r="B107" s="139" t="s">
        <v>22</v>
      </c>
      <c r="C107" s="42"/>
      <c r="D107" s="41"/>
      <c r="E107" s="42"/>
      <c r="F107" s="41"/>
      <c r="G107" s="28"/>
      <c r="H107" s="27"/>
      <c r="J107" s="260"/>
      <c r="K107" s="260"/>
    </row>
    <row r="108" spans="1:11" ht="16.2" customHeight="1" thickBot="1" x14ac:dyDescent="0.3">
      <c r="A108" s="128" t="s">
        <v>463</v>
      </c>
      <c r="B108" s="139" t="s">
        <v>10</v>
      </c>
      <c r="C108" s="250"/>
      <c r="D108" s="250"/>
      <c r="E108" s="250"/>
      <c r="F108" s="250"/>
      <c r="G108" s="250"/>
      <c r="H108" s="250"/>
    </row>
    <row r="109" spans="1:11" ht="16.2" customHeight="1" thickBot="1" x14ac:dyDescent="0.3">
      <c r="A109" s="261" t="s">
        <v>464</v>
      </c>
      <c r="B109" s="201" t="s">
        <v>465</v>
      </c>
      <c r="C109" s="224"/>
      <c r="D109" s="224"/>
      <c r="E109" s="224"/>
      <c r="F109" s="224"/>
      <c r="G109" s="224"/>
      <c r="H109" s="224"/>
    </row>
    <row r="110" spans="1:11" ht="16.2" customHeight="1" thickBot="1" x14ac:dyDescent="0.3">
      <c r="A110" s="130" t="s">
        <v>466</v>
      </c>
      <c r="B110" s="139" t="s">
        <v>465</v>
      </c>
      <c r="C110" s="254"/>
      <c r="D110" s="254"/>
      <c r="E110" s="254"/>
      <c r="F110" s="254"/>
      <c r="G110" s="254"/>
      <c r="H110" s="254"/>
    </row>
    <row r="111" spans="1:11" ht="16.2" customHeight="1" thickBot="1" x14ac:dyDescent="0.3">
      <c r="A111" s="130" t="s">
        <v>467</v>
      </c>
      <c r="B111" s="139" t="s">
        <v>465</v>
      </c>
      <c r="C111" s="254"/>
      <c r="D111" s="254"/>
      <c r="E111" s="254"/>
      <c r="F111" s="254"/>
      <c r="G111" s="254"/>
      <c r="H111" s="254"/>
    </row>
    <row r="112" spans="1:11" ht="16.2" customHeight="1" thickBot="1" x14ac:dyDescent="0.3">
      <c r="A112" s="130" t="s">
        <v>468</v>
      </c>
      <c r="B112" s="139" t="s">
        <v>465</v>
      </c>
      <c r="C112" s="254"/>
      <c r="D112" s="254"/>
      <c r="E112" s="254"/>
      <c r="F112" s="254"/>
      <c r="G112" s="254"/>
      <c r="H112" s="254"/>
    </row>
    <row r="113" spans="1:8" ht="16.2" customHeight="1" thickBot="1" x14ac:dyDescent="0.3">
      <c r="A113" s="130" t="s">
        <v>469</v>
      </c>
      <c r="B113" s="139" t="s">
        <v>465</v>
      </c>
      <c r="C113" s="254"/>
      <c r="D113" s="254"/>
      <c r="E113" s="254"/>
      <c r="F113" s="254"/>
      <c r="G113" s="254"/>
      <c r="H113" s="254"/>
    </row>
    <row r="114" spans="1:8" ht="31.8" customHeight="1" thickBot="1" x14ac:dyDescent="0.3">
      <c r="A114" s="128" t="s">
        <v>470</v>
      </c>
      <c r="B114" s="139" t="s">
        <v>10</v>
      </c>
      <c r="C114" s="8"/>
      <c r="D114" s="18"/>
      <c r="E114" s="8"/>
      <c r="F114" s="18"/>
      <c r="G114" s="8"/>
      <c r="H114" s="7"/>
    </row>
    <row r="115" spans="1:8" ht="16.2" customHeight="1" thickBot="1" x14ac:dyDescent="0.3">
      <c r="A115" s="128" t="s">
        <v>471</v>
      </c>
      <c r="B115" s="139" t="s">
        <v>10</v>
      </c>
      <c r="C115" s="6"/>
      <c r="D115" s="5"/>
      <c r="E115" s="6"/>
      <c r="F115" s="5"/>
      <c r="G115" s="13"/>
      <c r="H115" s="31"/>
    </row>
    <row r="116" spans="1:8" ht="16.2" customHeight="1" thickBot="1" x14ac:dyDescent="0.3">
      <c r="A116" s="128" t="s">
        <v>472</v>
      </c>
      <c r="B116" s="139" t="s">
        <v>10</v>
      </c>
      <c r="C116" s="11"/>
      <c r="D116" s="10"/>
      <c r="E116" s="11"/>
      <c r="F116" s="10"/>
      <c r="G116" s="11"/>
      <c r="H116" s="9"/>
    </row>
    <row r="117" spans="1:8" ht="16.2" customHeight="1" thickBot="1" x14ac:dyDescent="0.3">
      <c r="A117" s="128" t="s">
        <v>473</v>
      </c>
      <c r="B117" s="139" t="s">
        <v>10</v>
      </c>
      <c r="C117" s="6"/>
      <c r="D117" s="5"/>
      <c r="E117" s="6"/>
      <c r="F117" s="5"/>
      <c r="G117" s="6"/>
      <c r="H117" s="4"/>
    </row>
    <row r="118" spans="1:8" ht="16.2" customHeight="1" thickBot="1" x14ac:dyDescent="0.3">
      <c r="A118" s="261" t="s">
        <v>474</v>
      </c>
      <c r="B118" s="201" t="s">
        <v>42</v>
      </c>
      <c r="C118" s="26"/>
      <c r="D118" s="25"/>
      <c r="E118" s="26"/>
      <c r="F118" s="25"/>
      <c r="G118" s="26"/>
      <c r="H118" s="25"/>
    </row>
    <row r="119" spans="1:8" ht="16.2" customHeight="1" thickBot="1" x14ac:dyDescent="0.3">
      <c r="A119" s="128" t="s">
        <v>475</v>
      </c>
      <c r="B119" s="139" t="s">
        <v>92</v>
      </c>
      <c r="C119" s="6"/>
      <c r="D119" s="5"/>
      <c r="E119" s="6"/>
      <c r="F119" s="5"/>
      <c r="G119" s="6"/>
      <c r="H119" s="4"/>
    </row>
    <row r="120" spans="1:8" ht="15.6" customHeight="1" thickBot="1" x14ac:dyDescent="0.3">
      <c r="A120" s="99" t="s">
        <v>476</v>
      </c>
      <c r="B120" s="98"/>
      <c r="C120" s="98"/>
      <c r="D120" s="98"/>
      <c r="E120" s="98"/>
      <c r="F120" s="98"/>
      <c r="G120" s="98"/>
      <c r="H120" s="97"/>
    </row>
    <row r="121" spans="1:8" ht="31.8" customHeight="1" thickBot="1" x14ac:dyDescent="0.3">
      <c r="A121" s="128" t="s">
        <v>477</v>
      </c>
      <c r="B121" s="139" t="s">
        <v>478</v>
      </c>
      <c r="C121" s="8"/>
      <c r="D121" s="18"/>
      <c r="E121" s="8"/>
      <c r="F121" s="18"/>
      <c r="G121" s="8"/>
      <c r="H121" s="7"/>
    </row>
    <row r="122" spans="1:8" ht="16.2" customHeight="1" thickBot="1" x14ac:dyDescent="0.3">
      <c r="A122" s="128" t="s">
        <v>479</v>
      </c>
      <c r="B122" s="139" t="s">
        <v>478</v>
      </c>
      <c r="C122" s="8"/>
      <c r="D122" s="18"/>
      <c r="E122" s="8"/>
      <c r="F122" s="18"/>
      <c r="G122" s="8"/>
      <c r="H122" s="7"/>
    </row>
    <row r="123" spans="1:8" ht="26.25" customHeight="1" thickBot="1" x14ac:dyDescent="0.3">
      <c r="A123" s="128" t="s">
        <v>480</v>
      </c>
      <c r="B123" s="139" t="s">
        <v>478</v>
      </c>
      <c r="C123" s="8"/>
      <c r="D123" s="18"/>
      <c r="E123" s="8"/>
      <c r="F123" s="18"/>
      <c r="G123" s="8"/>
      <c r="H123" s="7"/>
    </row>
    <row r="124" spans="1:8" ht="16.2" customHeight="1" thickBot="1" x14ac:dyDescent="0.3">
      <c r="A124" s="70" t="s">
        <v>481</v>
      </c>
      <c r="B124" s="102" t="s">
        <v>482</v>
      </c>
      <c r="C124" s="12"/>
      <c r="D124" s="41"/>
      <c r="E124" s="12"/>
      <c r="F124" s="41"/>
      <c r="G124" s="12"/>
      <c r="H124" s="41"/>
    </row>
    <row r="125" spans="1:8" ht="16.2" customHeight="1" thickBot="1" x14ac:dyDescent="0.3">
      <c r="A125" s="69"/>
      <c r="B125" s="100"/>
      <c r="C125" s="250"/>
      <c r="D125" s="250"/>
      <c r="E125" s="250"/>
      <c r="F125" s="250"/>
      <c r="G125" s="250"/>
      <c r="H125" s="250"/>
    </row>
    <row r="126" spans="1:8" ht="16.2" customHeight="1" thickBot="1" x14ac:dyDescent="0.3">
      <c r="A126" s="70" t="s">
        <v>483</v>
      </c>
      <c r="B126" s="102" t="s">
        <v>482</v>
      </c>
      <c r="C126" s="12"/>
      <c r="D126" s="41"/>
      <c r="E126" s="12"/>
      <c r="F126" s="41"/>
      <c r="G126" s="12"/>
      <c r="H126" s="41"/>
    </row>
    <row r="127" spans="1:8" ht="16.2" customHeight="1" thickBot="1" x14ac:dyDescent="0.3">
      <c r="A127" s="69"/>
      <c r="B127" s="100"/>
      <c r="C127" s="250"/>
      <c r="D127" s="250"/>
      <c r="E127" s="250"/>
      <c r="F127" s="250"/>
      <c r="G127" s="250"/>
      <c r="H127" s="250"/>
    </row>
    <row r="128" spans="1:8" ht="16.2" customHeight="1" thickBot="1" x14ac:dyDescent="0.3">
      <c r="A128" s="70" t="s">
        <v>484</v>
      </c>
      <c r="B128" s="102" t="s">
        <v>126</v>
      </c>
      <c r="C128" s="12"/>
      <c r="D128" s="41"/>
      <c r="E128" s="12"/>
      <c r="F128" s="41"/>
      <c r="G128" s="12"/>
      <c r="H128" s="41"/>
    </row>
    <row r="129" spans="1:8" ht="16.2" customHeight="1" thickBot="1" x14ac:dyDescent="0.3">
      <c r="A129" s="69"/>
      <c r="B129" s="100"/>
      <c r="C129" s="250"/>
      <c r="D129" s="250"/>
      <c r="E129" s="250"/>
      <c r="F129" s="250"/>
      <c r="G129" s="250"/>
      <c r="H129" s="250"/>
    </row>
    <row r="130" spans="1:8" ht="15.6" customHeight="1" thickBot="1" x14ac:dyDescent="0.3">
      <c r="A130" s="121" t="s">
        <v>485</v>
      </c>
      <c r="B130" s="120"/>
      <c r="C130" s="120"/>
      <c r="D130" s="120"/>
      <c r="E130" s="120"/>
      <c r="F130" s="120"/>
      <c r="G130" s="120"/>
      <c r="H130" s="119"/>
    </row>
    <row r="131" spans="1:8" ht="16.2" customHeight="1" thickBot="1" x14ac:dyDescent="0.3">
      <c r="A131" s="70" t="s">
        <v>486</v>
      </c>
      <c r="B131" s="139" t="s">
        <v>92</v>
      </c>
      <c r="C131" s="135"/>
      <c r="D131" s="135"/>
      <c r="E131" s="135"/>
      <c r="F131" s="135"/>
      <c r="G131" s="135"/>
      <c r="H131" s="135"/>
    </row>
    <row r="132" spans="1:8" ht="16.2" customHeight="1" thickBot="1" x14ac:dyDescent="0.3">
      <c r="A132" s="69"/>
      <c r="B132" s="139" t="s">
        <v>22</v>
      </c>
      <c r="C132" s="135"/>
      <c r="D132" s="135"/>
      <c r="E132" s="135"/>
      <c r="F132" s="135"/>
      <c r="G132" s="135"/>
      <c r="H132" s="135"/>
    </row>
    <row r="133" spans="1:8" ht="16.2" customHeight="1" thickBot="1" x14ac:dyDescent="0.3">
      <c r="A133" s="70" t="s">
        <v>487</v>
      </c>
      <c r="B133" s="139" t="s">
        <v>92</v>
      </c>
      <c r="C133" s="135"/>
      <c r="D133" s="135"/>
      <c r="E133" s="135"/>
      <c r="F133" s="135"/>
      <c r="G133" s="135"/>
      <c r="H133" s="135"/>
    </row>
    <row r="134" spans="1:8" ht="16.2" customHeight="1" thickBot="1" x14ac:dyDescent="0.3">
      <c r="A134" s="69"/>
      <c r="B134" s="139" t="s">
        <v>22</v>
      </c>
      <c r="C134" s="135"/>
      <c r="D134" s="135"/>
      <c r="E134" s="135"/>
      <c r="F134" s="135"/>
      <c r="G134" s="135"/>
      <c r="H134" s="135"/>
    </row>
    <row r="135" spans="1:8" ht="16.2" customHeight="1" thickBot="1" x14ac:dyDescent="0.3">
      <c r="A135" s="70" t="s">
        <v>488</v>
      </c>
      <c r="B135" s="139" t="s">
        <v>92</v>
      </c>
      <c r="C135" s="135"/>
      <c r="D135" s="135"/>
      <c r="E135" s="135"/>
      <c r="F135" s="135"/>
      <c r="G135" s="135"/>
      <c r="H135" s="135"/>
    </row>
    <row r="136" spans="1:8" ht="16.2" customHeight="1" thickBot="1" x14ac:dyDescent="0.3">
      <c r="A136" s="69"/>
      <c r="B136" s="139" t="s">
        <v>22</v>
      </c>
      <c r="C136" s="135"/>
      <c r="D136" s="135"/>
      <c r="E136" s="135"/>
      <c r="F136" s="135"/>
      <c r="G136" s="135"/>
      <c r="H136" s="135"/>
    </row>
    <row r="137" spans="1:8" ht="16.2" customHeight="1" thickBot="1" x14ac:dyDescent="0.3">
      <c r="A137" s="70" t="s">
        <v>489</v>
      </c>
      <c r="B137" s="139" t="s">
        <v>92</v>
      </c>
      <c r="C137" s="140"/>
      <c r="D137" s="135"/>
      <c r="E137" s="140"/>
      <c r="F137" s="135"/>
      <c r="G137" s="140"/>
      <c r="H137" s="135"/>
    </row>
    <row r="138" spans="1:8" ht="16.2" customHeight="1" thickBot="1" x14ac:dyDescent="0.3">
      <c r="A138" s="69"/>
      <c r="B138" s="139" t="s">
        <v>22</v>
      </c>
      <c r="C138" s="135"/>
      <c r="D138" s="135"/>
      <c r="E138" s="135"/>
      <c r="F138" s="135"/>
      <c r="G138" s="135"/>
      <c r="H138" s="135"/>
    </row>
    <row r="139" spans="1:8" ht="15.6" customHeight="1" thickBot="1" x14ac:dyDescent="0.3">
      <c r="A139" s="99" t="s">
        <v>490</v>
      </c>
      <c r="B139" s="98"/>
      <c r="C139" s="98"/>
      <c r="D139" s="98"/>
      <c r="E139" s="98"/>
      <c r="F139" s="98"/>
      <c r="G139" s="98"/>
      <c r="H139" s="97"/>
    </row>
    <row r="140" spans="1:8" ht="16.2" customHeight="1" thickBot="1" x14ac:dyDescent="0.3">
      <c r="A140" s="70" t="s">
        <v>491</v>
      </c>
      <c r="B140" s="151" t="s">
        <v>453</v>
      </c>
      <c r="C140" s="13"/>
      <c r="D140" s="33"/>
      <c r="E140" s="13"/>
      <c r="F140" s="33"/>
      <c r="G140" s="13"/>
      <c r="H140" s="33"/>
    </row>
    <row r="141" spans="1:8" ht="16.2" customHeight="1" thickBot="1" x14ac:dyDescent="0.3">
      <c r="A141" s="69"/>
      <c r="B141" s="201" t="s">
        <v>492</v>
      </c>
      <c r="C141" s="3"/>
      <c r="D141" s="2"/>
      <c r="E141" s="3"/>
      <c r="F141" s="2"/>
      <c r="G141" s="3"/>
      <c r="H141" s="2"/>
    </row>
    <row r="142" spans="1:8" ht="16.2" customHeight="1" thickBot="1" x14ac:dyDescent="0.3">
      <c r="A142" s="70" t="s">
        <v>493</v>
      </c>
      <c r="B142" s="139" t="s">
        <v>453</v>
      </c>
      <c r="C142" s="12"/>
      <c r="D142" s="41"/>
      <c r="E142" s="12"/>
      <c r="F142" s="41"/>
      <c r="G142" s="12"/>
      <c r="H142" s="41"/>
    </row>
    <row r="143" spans="1:8" ht="16.2" customHeight="1" thickBot="1" x14ac:dyDescent="0.3">
      <c r="A143" s="69"/>
      <c r="B143" s="201" t="s">
        <v>492</v>
      </c>
      <c r="C143" s="3"/>
      <c r="D143" s="2"/>
      <c r="E143" s="3"/>
      <c r="F143" s="2"/>
      <c r="G143" s="3"/>
      <c r="H143" s="2"/>
    </row>
    <row r="144" spans="1:8" ht="16.2" customHeight="1" thickBot="1" x14ac:dyDescent="0.3">
      <c r="A144" s="70" t="s">
        <v>494</v>
      </c>
      <c r="B144" s="139" t="s">
        <v>453</v>
      </c>
      <c r="C144" s="12"/>
      <c r="D144" s="41"/>
      <c r="E144" s="12"/>
      <c r="F144" s="41"/>
      <c r="G144" s="12"/>
      <c r="H144" s="41"/>
    </row>
    <row r="145" spans="1:8" ht="16.2" customHeight="1" thickBot="1" x14ac:dyDescent="0.3">
      <c r="A145" s="69"/>
      <c r="B145" s="201" t="s">
        <v>495</v>
      </c>
      <c r="C145" s="3"/>
      <c r="D145" s="2"/>
      <c r="E145" s="3"/>
      <c r="F145" s="2"/>
      <c r="G145" s="3"/>
      <c r="H145" s="2"/>
    </row>
    <row r="146" spans="1:8" ht="16.2" customHeight="1" thickBot="1" x14ac:dyDescent="0.3">
      <c r="A146" s="70" t="s">
        <v>496</v>
      </c>
      <c r="B146" s="139" t="s">
        <v>453</v>
      </c>
      <c r="C146" s="12"/>
      <c r="D146" s="41"/>
      <c r="E146" s="12"/>
      <c r="F146" s="41"/>
      <c r="G146" s="12"/>
      <c r="H146" s="41"/>
    </row>
    <row r="147" spans="1:8" ht="16.2" customHeight="1" thickBot="1" x14ac:dyDescent="0.3">
      <c r="A147" s="69"/>
      <c r="B147" s="201" t="s">
        <v>497</v>
      </c>
      <c r="C147" s="3"/>
      <c r="D147" s="2"/>
      <c r="E147" s="3"/>
      <c r="F147" s="2"/>
      <c r="G147" s="3"/>
      <c r="H147" s="2"/>
    </row>
    <row r="148" spans="1:8" ht="16.2" customHeight="1" thickBot="1" x14ac:dyDescent="0.3">
      <c r="A148" s="70" t="s">
        <v>498</v>
      </c>
      <c r="B148" s="139" t="s">
        <v>92</v>
      </c>
      <c r="C148" s="12"/>
      <c r="D148" s="41"/>
      <c r="E148" s="12"/>
      <c r="F148" s="41"/>
      <c r="G148" s="12"/>
      <c r="H148" s="41"/>
    </row>
    <row r="149" spans="1:8" ht="31.8" customHeight="1" thickBot="1" x14ac:dyDescent="0.3">
      <c r="A149" s="69"/>
      <c r="B149" s="201" t="s">
        <v>499</v>
      </c>
      <c r="C149" s="3"/>
      <c r="D149" s="2"/>
      <c r="E149" s="3"/>
      <c r="F149" s="2"/>
      <c r="G149" s="3"/>
      <c r="H149" s="2"/>
    </row>
    <row r="150" spans="1:8" ht="16.2" customHeight="1" thickBot="1" x14ac:dyDescent="0.3">
      <c r="A150" s="70" t="s">
        <v>500</v>
      </c>
      <c r="B150" s="139" t="s">
        <v>453</v>
      </c>
      <c r="C150" s="12"/>
      <c r="D150" s="41"/>
      <c r="E150" s="12"/>
      <c r="F150" s="41"/>
      <c r="G150" s="12"/>
      <c r="H150" s="41"/>
    </row>
    <row r="151" spans="1:8" ht="16.2" customHeight="1" thickBot="1" x14ac:dyDescent="0.3">
      <c r="A151" s="69"/>
      <c r="B151" s="201" t="s">
        <v>22</v>
      </c>
      <c r="C151" s="3"/>
      <c r="D151" s="2"/>
      <c r="E151" s="3"/>
      <c r="F151" s="2"/>
      <c r="G151" s="3"/>
      <c r="H151" s="2"/>
    </row>
    <row r="152" spans="1:8" ht="16.2" customHeight="1" thickBot="1" x14ac:dyDescent="0.3">
      <c r="A152" s="128" t="s">
        <v>501</v>
      </c>
      <c r="B152" s="139" t="s">
        <v>83</v>
      </c>
      <c r="C152" s="250"/>
      <c r="D152" s="250"/>
      <c r="E152" s="250"/>
      <c r="F152" s="250"/>
      <c r="G152" s="250"/>
      <c r="H152" s="250"/>
    </row>
    <row r="153" spans="1:8" ht="15.6" customHeight="1" thickBot="1" x14ac:dyDescent="0.3">
      <c r="A153" s="99" t="s">
        <v>502</v>
      </c>
      <c r="B153" s="98"/>
      <c r="C153" s="98"/>
      <c r="D153" s="98"/>
      <c r="E153" s="98"/>
      <c r="F153" s="98"/>
      <c r="G153" s="98"/>
      <c r="H153" s="97"/>
    </row>
    <row r="154" spans="1:8" ht="16.2" customHeight="1" thickBot="1" x14ac:dyDescent="0.3">
      <c r="A154" s="128" t="s">
        <v>503</v>
      </c>
      <c r="B154" s="151" t="s">
        <v>48</v>
      </c>
      <c r="C154" s="42"/>
      <c r="D154" s="41"/>
      <c r="E154" s="42"/>
      <c r="F154" s="41"/>
      <c r="G154" s="42"/>
      <c r="H154" s="41"/>
    </row>
    <row r="155" spans="1:8" ht="16.2" customHeight="1" thickBot="1" x14ac:dyDescent="0.3">
      <c r="A155" s="128" t="s">
        <v>504</v>
      </c>
      <c r="B155" s="139" t="s">
        <v>48</v>
      </c>
      <c r="C155" s="12"/>
      <c r="D155" s="41"/>
      <c r="E155" s="12"/>
      <c r="F155" s="41"/>
      <c r="G155" s="12"/>
      <c r="H155" s="41"/>
    </row>
    <row r="156" spans="1:8" ht="16.2" customHeight="1" thickBot="1" x14ac:dyDescent="0.3">
      <c r="A156" s="128" t="s">
        <v>505</v>
      </c>
      <c r="B156" s="139" t="s">
        <v>48</v>
      </c>
      <c r="C156" s="12"/>
      <c r="D156" s="41"/>
      <c r="E156" s="12"/>
      <c r="F156" s="41"/>
      <c r="G156" s="12"/>
      <c r="H156" s="41"/>
    </row>
    <row r="157" spans="1:8" ht="16.2" customHeight="1" thickBot="1" x14ac:dyDescent="0.3">
      <c r="A157" s="128" t="s">
        <v>506</v>
      </c>
      <c r="B157" s="139" t="s">
        <v>48</v>
      </c>
      <c r="C157" s="12"/>
      <c r="D157" s="41"/>
      <c r="E157" s="12"/>
      <c r="F157" s="41"/>
      <c r="G157" s="12"/>
      <c r="H157" s="41"/>
    </row>
    <row r="158" spans="1:8" ht="15.6" customHeight="1" thickBot="1" x14ac:dyDescent="0.3">
      <c r="A158" s="99" t="s">
        <v>507</v>
      </c>
      <c r="B158" s="98"/>
      <c r="C158" s="98"/>
      <c r="D158" s="98"/>
      <c r="E158" s="98"/>
      <c r="F158" s="98"/>
      <c r="G158" s="98"/>
      <c r="H158" s="97"/>
    </row>
    <row r="159" spans="1:8" ht="16.2" customHeight="1" thickBot="1" x14ac:dyDescent="0.3">
      <c r="A159" s="128" t="s">
        <v>508</v>
      </c>
      <c r="B159" s="151" t="s">
        <v>22</v>
      </c>
      <c r="C159" s="251"/>
      <c r="D159" s="251"/>
      <c r="E159" s="251"/>
      <c r="F159" s="251"/>
      <c r="G159" s="251"/>
      <c r="H159" s="251"/>
    </row>
    <row r="160" spans="1:8" x14ac:dyDescent="0.25">
      <c r="A160" s="262"/>
      <c r="B160" s="262"/>
      <c r="C160" s="262"/>
      <c r="D160" s="262"/>
      <c r="E160" s="262"/>
      <c r="F160" s="262"/>
      <c r="G160" s="262"/>
      <c r="H160" s="262"/>
    </row>
    <row r="161" spans="1:8" x14ac:dyDescent="0.25">
      <c r="A161" s="262"/>
      <c r="B161" s="262"/>
      <c r="C161" s="262"/>
      <c r="D161" s="262"/>
      <c r="E161" s="262"/>
      <c r="F161" s="262"/>
      <c r="G161" s="262"/>
      <c r="H161" s="262"/>
    </row>
    <row r="162" spans="1:8" x14ac:dyDescent="0.25">
      <c r="A162" s="262"/>
      <c r="B162" s="262"/>
      <c r="C162" s="262"/>
      <c r="D162" s="262"/>
      <c r="E162" s="262"/>
      <c r="F162" s="262"/>
      <c r="G162" s="262"/>
      <c r="H162" s="262"/>
    </row>
    <row r="163" spans="1:8" x14ac:dyDescent="0.25">
      <c r="A163" s="262"/>
      <c r="B163" s="262"/>
      <c r="C163" s="262"/>
      <c r="D163" s="262"/>
      <c r="E163" s="262"/>
      <c r="F163" s="262"/>
      <c r="G163" s="262"/>
      <c r="H163" s="262"/>
    </row>
    <row r="164" spans="1:8" x14ac:dyDescent="0.25">
      <c r="A164" s="262"/>
      <c r="B164" s="262"/>
      <c r="C164" s="262"/>
      <c r="D164" s="262"/>
      <c r="E164" s="262"/>
      <c r="F164" s="262"/>
      <c r="G164" s="262"/>
      <c r="H164" s="262"/>
    </row>
    <row r="165" spans="1:8" x14ac:dyDescent="0.25">
      <c r="A165" s="262"/>
      <c r="B165" s="262"/>
      <c r="C165" s="262"/>
      <c r="D165" s="262"/>
      <c r="E165" s="262"/>
      <c r="F165" s="262"/>
      <c r="G165" s="262"/>
      <c r="H165" s="262"/>
    </row>
    <row r="166" spans="1:8" x14ac:dyDescent="0.25">
      <c r="A166" s="262"/>
      <c r="B166" s="262"/>
      <c r="C166" s="262"/>
      <c r="D166" s="262"/>
      <c r="E166" s="262"/>
      <c r="F166" s="262"/>
      <c r="G166" s="262"/>
      <c r="H166" s="262"/>
    </row>
    <row r="167" spans="1:8" x14ac:dyDescent="0.25">
      <c r="A167" s="262"/>
      <c r="B167" s="262"/>
      <c r="C167" s="262"/>
      <c r="D167" s="262"/>
      <c r="E167" s="262"/>
      <c r="F167" s="262"/>
      <c r="G167" s="262"/>
      <c r="H167" s="262"/>
    </row>
    <row r="168" spans="1:8" x14ac:dyDescent="0.25">
      <c r="A168" s="262"/>
      <c r="B168" s="262"/>
      <c r="C168" s="262"/>
      <c r="D168" s="262"/>
      <c r="E168" s="262"/>
      <c r="F168" s="262"/>
      <c r="G168" s="262"/>
      <c r="H168" s="262"/>
    </row>
    <row r="169" spans="1:8" x14ac:dyDescent="0.25">
      <c r="A169" s="262"/>
      <c r="B169" s="262"/>
      <c r="C169" s="262"/>
      <c r="D169" s="262"/>
      <c r="E169" s="262"/>
      <c r="F169" s="262"/>
      <c r="G169" s="262"/>
      <c r="H169" s="262"/>
    </row>
    <row r="170" spans="1:8" x14ac:dyDescent="0.25">
      <c r="A170" s="262"/>
      <c r="B170" s="262"/>
      <c r="C170" s="262"/>
      <c r="D170" s="262"/>
      <c r="E170" s="262"/>
      <c r="F170" s="262"/>
      <c r="G170" s="262"/>
      <c r="H170" s="262"/>
    </row>
    <row r="171" spans="1:8" x14ac:dyDescent="0.25">
      <c r="A171" s="262"/>
      <c r="B171" s="262"/>
      <c r="C171" s="262"/>
      <c r="D171" s="262"/>
      <c r="E171" s="262"/>
      <c r="F171" s="262"/>
      <c r="G171" s="262"/>
      <c r="H171" s="262"/>
    </row>
    <row r="172" spans="1:8" x14ac:dyDescent="0.25">
      <c r="A172" s="262"/>
      <c r="B172" s="262"/>
      <c r="C172" s="262"/>
      <c r="D172" s="262"/>
      <c r="E172" s="262"/>
      <c r="F172" s="262"/>
      <c r="G172" s="262"/>
      <c r="H172" s="262"/>
    </row>
    <row r="173" spans="1:8" x14ac:dyDescent="0.25">
      <c r="A173" s="262"/>
      <c r="B173" s="262"/>
      <c r="C173" s="262"/>
      <c r="D173" s="262"/>
      <c r="E173" s="262"/>
      <c r="F173" s="262"/>
      <c r="G173" s="262"/>
      <c r="H173" s="262"/>
    </row>
    <row r="174" spans="1:8" x14ac:dyDescent="0.25">
      <c r="A174" s="262"/>
      <c r="B174" s="262"/>
      <c r="C174" s="262"/>
      <c r="D174" s="262"/>
      <c r="E174" s="262"/>
      <c r="F174" s="262"/>
      <c r="G174" s="262"/>
      <c r="H174" s="262"/>
    </row>
    <row r="175" spans="1:8" x14ac:dyDescent="0.25">
      <c r="A175" s="262"/>
      <c r="B175" s="262"/>
      <c r="C175" s="262"/>
      <c r="D175" s="262"/>
      <c r="E175" s="262"/>
      <c r="F175" s="262"/>
      <c r="G175" s="262"/>
      <c r="H175" s="262"/>
    </row>
    <row r="176" spans="1:8" x14ac:dyDescent="0.25">
      <c r="A176" s="262"/>
      <c r="B176" s="262"/>
      <c r="C176" s="262"/>
      <c r="D176" s="262"/>
      <c r="E176" s="262"/>
      <c r="F176" s="262"/>
      <c r="G176" s="262"/>
      <c r="H176" s="262"/>
    </row>
    <row r="177" spans="1:8" x14ac:dyDescent="0.25">
      <c r="A177" s="262"/>
      <c r="B177" s="262"/>
      <c r="C177" s="262"/>
      <c r="D177" s="262"/>
      <c r="E177" s="262"/>
      <c r="F177" s="262"/>
      <c r="G177" s="262"/>
      <c r="H177" s="262"/>
    </row>
    <row r="178" spans="1:8" x14ac:dyDescent="0.25">
      <c r="A178" s="262"/>
      <c r="B178" s="262"/>
      <c r="C178" s="262"/>
      <c r="D178" s="262"/>
      <c r="E178" s="262"/>
      <c r="F178" s="262"/>
      <c r="G178" s="262"/>
      <c r="H178" s="262"/>
    </row>
    <row r="179" spans="1:8" x14ac:dyDescent="0.25">
      <c r="A179" s="262"/>
      <c r="B179" s="262"/>
      <c r="C179" s="262"/>
      <c r="D179" s="262"/>
      <c r="E179" s="262"/>
      <c r="F179" s="262"/>
      <c r="G179" s="262"/>
      <c r="H179" s="262"/>
    </row>
    <row r="180" spans="1:8" x14ac:dyDescent="0.25">
      <c r="A180" s="262"/>
      <c r="B180" s="262"/>
      <c r="C180" s="262"/>
      <c r="D180" s="262"/>
      <c r="E180" s="262"/>
      <c r="F180" s="262"/>
      <c r="G180" s="262"/>
      <c r="H180" s="262"/>
    </row>
    <row r="181" spans="1:8" x14ac:dyDescent="0.25">
      <c r="A181" s="262"/>
      <c r="B181" s="262"/>
      <c r="C181" s="262"/>
      <c r="D181" s="262"/>
      <c r="E181" s="262"/>
      <c r="F181" s="262"/>
      <c r="G181" s="262"/>
      <c r="H181" s="262"/>
    </row>
    <row r="182" spans="1:8" x14ac:dyDescent="0.25">
      <c r="A182" s="262"/>
      <c r="B182" s="262"/>
      <c r="C182" s="262"/>
      <c r="D182" s="262"/>
      <c r="E182" s="262"/>
      <c r="F182" s="262"/>
      <c r="G182" s="262"/>
      <c r="H182" s="262"/>
    </row>
    <row r="183" spans="1:8" x14ac:dyDescent="0.25">
      <c r="A183" s="262"/>
      <c r="B183" s="262"/>
      <c r="C183" s="262"/>
      <c r="D183" s="262"/>
      <c r="E183" s="262"/>
      <c r="F183" s="262"/>
      <c r="G183" s="262"/>
      <c r="H183" s="262"/>
    </row>
    <row r="184" spans="1:8" x14ac:dyDescent="0.25">
      <c r="A184" s="262"/>
      <c r="B184" s="262"/>
      <c r="C184" s="262"/>
      <c r="D184" s="262"/>
      <c r="E184" s="262"/>
      <c r="F184" s="262"/>
      <c r="G184" s="262"/>
      <c r="H184" s="262"/>
    </row>
    <row r="185" spans="1:8" x14ac:dyDescent="0.25">
      <c r="A185" s="262"/>
      <c r="B185" s="262"/>
      <c r="C185" s="262"/>
      <c r="D185" s="262"/>
      <c r="E185" s="262"/>
      <c r="F185" s="262"/>
      <c r="G185" s="262"/>
      <c r="H185" s="262"/>
    </row>
    <row r="186" spans="1:8" x14ac:dyDescent="0.25">
      <c r="A186" s="262"/>
      <c r="B186" s="262"/>
      <c r="C186" s="262"/>
      <c r="D186" s="262"/>
      <c r="E186" s="262"/>
      <c r="F186" s="262"/>
      <c r="G186" s="262"/>
      <c r="H186" s="262"/>
    </row>
    <row r="187" spans="1:8" x14ac:dyDescent="0.25">
      <c r="A187" s="262"/>
      <c r="B187" s="262"/>
      <c r="C187" s="262"/>
      <c r="D187" s="262"/>
      <c r="E187" s="262"/>
      <c r="F187" s="262"/>
      <c r="G187" s="262"/>
      <c r="H187" s="262"/>
    </row>
    <row r="188" spans="1:8" x14ac:dyDescent="0.25">
      <c r="A188" s="262"/>
      <c r="B188" s="262"/>
      <c r="C188" s="262"/>
      <c r="D188" s="262"/>
      <c r="E188" s="262"/>
      <c r="F188" s="262"/>
      <c r="G188" s="262"/>
      <c r="H188" s="262"/>
    </row>
    <row r="189" spans="1:8" x14ac:dyDescent="0.25">
      <c r="A189" s="262"/>
      <c r="B189" s="262"/>
      <c r="C189" s="262"/>
      <c r="D189" s="262"/>
      <c r="E189" s="262"/>
      <c r="F189" s="262"/>
      <c r="G189" s="262"/>
      <c r="H189" s="262"/>
    </row>
    <row r="190" spans="1:8" x14ac:dyDescent="0.25">
      <c r="A190" s="262"/>
      <c r="B190" s="262"/>
      <c r="C190" s="262"/>
      <c r="D190" s="262"/>
      <c r="E190" s="262"/>
      <c r="F190" s="262"/>
      <c r="G190" s="262"/>
      <c r="H190" s="262"/>
    </row>
    <row r="191" spans="1:8" x14ac:dyDescent="0.25">
      <c r="A191" s="262"/>
      <c r="B191" s="262"/>
      <c r="C191" s="262"/>
      <c r="D191" s="262"/>
      <c r="E191" s="262"/>
      <c r="F191" s="262"/>
      <c r="G191" s="262"/>
      <c r="H191" s="262"/>
    </row>
    <row r="192" spans="1:8" x14ac:dyDescent="0.25">
      <c r="A192" s="262"/>
      <c r="B192" s="262"/>
      <c r="C192" s="262"/>
      <c r="D192" s="262"/>
      <c r="E192" s="262"/>
      <c r="F192" s="262"/>
      <c r="G192" s="262"/>
      <c r="H192" s="262"/>
    </row>
    <row r="193" spans="1:8" x14ac:dyDescent="0.25">
      <c r="A193" s="262"/>
      <c r="B193" s="262"/>
      <c r="C193" s="262"/>
      <c r="D193" s="262"/>
      <c r="E193" s="262"/>
      <c r="F193" s="262"/>
      <c r="G193" s="262"/>
      <c r="H193" s="262"/>
    </row>
    <row r="194" spans="1:8" x14ac:dyDescent="0.25">
      <c r="A194" s="262"/>
      <c r="B194" s="262"/>
      <c r="C194" s="262"/>
      <c r="D194" s="262"/>
      <c r="E194" s="262"/>
      <c r="F194" s="262"/>
      <c r="G194" s="262"/>
      <c r="H194" s="262"/>
    </row>
    <row r="195" spans="1:8" x14ac:dyDescent="0.25">
      <c r="A195" s="262"/>
      <c r="B195" s="262"/>
      <c r="C195" s="262"/>
      <c r="D195" s="262"/>
      <c r="E195" s="262"/>
      <c r="F195" s="262"/>
      <c r="G195" s="262"/>
      <c r="H195" s="262"/>
    </row>
    <row r="196" spans="1:8" x14ac:dyDescent="0.25">
      <c r="A196" s="262"/>
      <c r="B196" s="262"/>
      <c r="C196" s="262"/>
      <c r="D196" s="262"/>
      <c r="E196" s="262"/>
      <c r="F196" s="262"/>
      <c r="G196" s="262"/>
      <c r="H196" s="262"/>
    </row>
    <row r="197" spans="1:8" x14ac:dyDescent="0.25">
      <c r="A197" s="262"/>
      <c r="B197" s="262"/>
      <c r="C197" s="262"/>
      <c r="D197" s="262"/>
      <c r="E197" s="262"/>
      <c r="F197" s="262"/>
      <c r="G197" s="262"/>
      <c r="H197" s="262"/>
    </row>
    <row r="198" spans="1:8" x14ac:dyDescent="0.25">
      <c r="A198" s="262"/>
      <c r="B198" s="262"/>
      <c r="C198" s="262"/>
      <c r="D198" s="262"/>
      <c r="E198" s="262"/>
      <c r="F198" s="262"/>
      <c r="G198" s="262"/>
      <c r="H198" s="262"/>
    </row>
    <row r="199" spans="1:8" x14ac:dyDescent="0.25">
      <c r="A199" s="262"/>
      <c r="B199" s="262"/>
      <c r="C199" s="262"/>
      <c r="D199" s="262"/>
      <c r="E199" s="262"/>
      <c r="F199" s="262"/>
      <c r="G199" s="262"/>
      <c r="H199" s="262"/>
    </row>
    <row r="200" spans="1:8" x14ac:dyDescent="0.25">
      <c r="A200" s="262"/>
      <c r="B200" s="262"/>
      <c r="C200" s="262"/>
      <c r="D200" s="262"/>
      <c r="E200" s="262"/>
      <c r="F200" s="262"/>
      <c r="G200" s="262"/>
      <c r="H200" s="262"/>
    </row>
    <row r="201" spans="1:8" x14ac:dyDescent="0.25">
      <c r="A201" s="262"/>
      <c r="B201" s="262"/>
      <c r="C201" s="262"/>
      <c r="D201" s="262"/>
      <c r="E201" s="262"/>
      <c r="F201" s="262"/>
      <c r="G201" s="262"/>
      <c r="H201" s="262"/>
    </row>
    <row r="202" spans="1:8" x14ac:dyDescent="0.25">
      <c r="A202" s="262"/>
      <c r="B202" s="262"/>
      <c r="C202" s="262"/>
      <c r="D202" s="262"/>
      <c r="E202" s="262"/>
      <c r="F202" s="262"/>
      <c r="G202" s="262"/>
      <c r="H202" s="262"/>
    </row>
    <row r="203" spans="1:8" x14ac:dyDescent="0.25">
      <c r="A203" s="262"/>
      <c r="B203" s="262"/>
      <c r="C203" s="262"/>
      <c r="D203" s="262"/>
      <c r="E203" s="262"/>
      <c r="F203" s="262"/>
      <c r="G203" s="262"/>
      <c r="H203" s="262"/>
    </row>
    <row r="204" spans="1:8" x14ac:dyDescent="0.25">
      <c r="A204" s="262"/>
      <c r="B204" s="262"/>
      <c r="C204" s="262"/>
      <c r="D204" s="262"/>
      <c r="E204" s="262"/>
      <c r="F204" s="262"/>
      <c r="G204" s="262"/>
      <c r="H204" s="262"/>
    </row>
    <row r="205" spans="1:8" x14ac:dyDescent="0.25">
      <c r="A205" s="262"/>
      <c r="B205" s="262"/>
      <c r="C205" s="262"/>
      <c r="D205" s="262"/>
      <c r="E205" s="262"/>
      <c r="F205" s="262"/>
      <c r="G205" s="262"/>
      <c r="H205" s="262"/>
    </row>
    <row r="206" spans="1:8" x14ac:dyDescent="0.25">
      <c r="A206" s="262"/>
      <c r="B206" s="262"/>
      <c r="C206" s="262"/>
      <c r="D206" s="262"/>
      <c r="E206" s="262"/>
      <c r="F206" s="262"/>
      <c r="G206" s="262"/>
      <c r="H206" s="262"/>
    </row>
    <row r="207" spans="1:8" x14ac:dyDescent="0.25">
      <c r="A207" s="262"/>
      <c r="B207" s="262"/>
      <c r="C207" s="262"/>
      <c r="D207" s="262"/>
      <c r="E207" s="262"/>
      <c r="F207" s="262"/>
      <c r="G207" s="262"/>
      <c r="H207" s="262"/>
    </row>
    <row r="208" spans="1:8" x14ac:dyDescent="0.25">
      <c r="A208" s="262"/>
      <c r="B208" s="262"/>
      <c r="C208" s="262"/>
      <c r="D208" s="262"/>
      <c r="E208" s="262"/>
      <c r="F208" s="262"/>
      <c r="G208" s="262"/>
      <c r="H208" s="262"/>
    </row>
    <row r="209" spans="1:8" x14ac:dyDescent="0.25">
      <c r="A209" s="262"/>
      <c r="B209" s="262"/>
      <c r="C209" s="262"/>
      <c r="D209" s="262"/>
      <c r="E209" s="262"/>
      <c r="F209" s="262"/>
      <c r="G209" s="262"/>
      <c r="H209" s="262"/>
    </row>
    <row r="210" spans="1:8" x14ac:dyDescent="0.25">
      <c r="A210" s="262"/>
      <c r="B210" s="262"/>
      <c r="C210" s="262"/>
      <c r="D210" s="262"/>
      <c r="E210" s="262"/>
      <c r="F210" s="262"/>
      <c r="G210" s="262"/>
      <c r="H210" s="262"/>
    </row>
    <row r="211" spans="1:8" x14ac:dyDescent="0.25">
      <c r="A211" s="262"/>
      <c r="B211" s="262"/>
      <c r="C211" s="262"/>
      <c r="D211" s="262"/>
      <c r="E211" s="262"/>
      <c r="F211" s="262"/>
      <c r="G211" s="262"/>
      <c r="H211" s="262"/>
    </row>
    <row r="212" spans="1:8" x14ac:dyDescent="0.25">
      <c r="A212" s="262"/>
      <c r="B212" s="262"/>
      <c r="C212" s="262"/>
      <c r="D212" s="262"/>
      <c r="E212" s="262"/>
      <c r="F212" s="262"/>
      <c r="G212" s="262"/>
      <c r="H212" s="262"/>
    </row>
    <row r="213" spans="1:8" x14ac:dyDescent="0.25">
      <c r="A213" s="262"/>
      <c r="B213" s="262"/>
      <c r="C213" s="262"/>
      <c r="D213" s="262"/>
      <c r="E213" s="262"/>
      <c r="F213" s="262"/>
      <c r="G213" s="262"/>
      <c r="H213" s="262"/>
    </row>
    <row r="214" spans="1:8" x14ac:dyDescent="0.25">
      <c r="A214" s="262"/>
      <c r="B214" s="262"/>
      <c r="C214" s="262"/>
      <c r="D214" s="262"/>
      <c r="E214" s="262"/>
      <c r="F214" s="262"/>
      <c r="G214" s="262"/>
      <c r="H214" s="262"/>
    </row>
  </sheetData>
  <customSheetViews>
    <customSheetView guid="{3181EFCC-64AD-4444-B924-37A8E2411B78}" scale="120">
      <pane ySplit="6" topLeftCell="A7" activePane="bottomLeft" state="frozen"/>
      <selection pane="bottomLeft" activeCell="A20" sqref="A20:H20"/>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205">
    <mergeCell ref="A66:H66"/>
    <mergeCell ref="A67:A68"/>
    <mergeCell ref="A62:A63"/>
    <mergeCell ref="A64:A65"/>
    <mergeCell ref="A59:H59"/>
    <mergeCell ref="A60:A61"/>
    <mergeCell ref="A57:A58"/>
    <mergeCell ref="B57:B58"/>
    <mergeCell ref="E57:F57"/>
    <mergeCell ref="G57:H57"/>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A148:A149"/>
    <mergeCell ref="E148:F148"/>
    <mergeCell ref="G148:H148"/>
    <mergeCell ref="E149:F149"/>
    <mergeCell ref="G149:H149"/>
    <mergeCell ref="A150:A151"/>
    <mergeCell ref="E150:F150"/>
    <mergeCell ref="G150:H150"/>
    <mergeCell ref="E151:F151"/>
    <mergeCell ref="G151:H151"/>
    <mergeCell ref="C148:D148"/>
    <mergeCell ref="C149:D149"/>
    <mergeCell ref="C150:D150"/>
    <mergeCell ref="C151:D151"/>
    <mergeCell ref="E141:F141"/>
    <mergeCell ref="G141:H141"/>
    <mergeCell ref="A137:A138"/>
    <mergeCell ref="A139:H139"/>
    <mergeCell ref="A140:A141"/>
    <mergeCell ref="E140:F140"/>
    <mergeCell ref="G140:H140"/>
    <mergeCell ref="A142:A143"/>
    <mergeCell ref="E142:F142"/>
    <mergeCell ref="G142:H142"/>
    <mergeCell ref="E143:F143"/>
    <mergeCell ref="G143:H143"/>
    <mergeCell ref="C140:D140"/>
    <mergeCell ref="C141:D141"/>
    <mergeCell ref="C142:D142"/>
    <mergeCell ref="C143:D143"/>
    <mergeCell ref="A144:A145"/>
    <mergeCell ref="E144:F144"/>
    <mergeCell ref="G144:H144"/>
    <mergeCell ref="E145:F145"/>
    <mergeCell ref="G145:H145"/>
    <mergeCell ref="A146:A147"/>
    <mergeCell ref="E146:F146"/>
    <mergeCell ref="G146:H146"/>
    <mergeCell ref="E147:F147"/>
    <mergeCell ref="G147:H147"/>
    <mergeCell ref="C146:D146"/>
    <mergeCell ref="C147:D147"/>
    <mergeCell ref="C144:D144"/>
    <mergeCell ref="C145:D145"/>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E116:F116"/>
    <mergeCell ref="G116:H116"/>
    <mergeCell ref="E114:F114"/>
    <mergeCell ref="G114:H114"/>
    <mergeCell ref="E115:F115"/>
    <mergeCell ref="G115:H115"/>
    <mergeCell ref="C114:D114"/>
    <mergeCell ref="C115:D115"/>
    <mergeCell ref="C116:D116"/>
    <mergeCell ref="E96:F96"/>
    <mergeCell ref="G96:H96"/>
    <mergeCell ref="A97:H97"/>
    <mergeCell ref="A92:A93"/>
    <mergeCell ref="A94:A95"/>
    <mergeCell ref="A89:H89"/>
    <mergeCell ref="A90:A91"/>
    <mergeCell ref="E106:F106"/>
    <mergeCell ref="G106:H106"/>
    <mergeCell ref="C96:D96"/>
    <mergeCell ref="E107:F107"/>
    <mergeCell ref="G107:H107"/>
    <mergeCell ref="A103:H103"/>
    <mergeCell ref="A104:A105"/>
    <mergeCell ref="B104:B105"/>
    <mergeCell ref="E104:F104"/>
    <mergeCell ref="G104:H104"/>
    <mergeCell ref="C104:D104"/>
    <mergeCell ref="C106:D106"/>
    <mergeCell ref="C107:D107"/>
    <mergeCell ref="A87:A88"/>
    <mergeCell ref="A82:H82"/>
    <mergeCell ref="A83:A84"/>
    <mergeCell ref="A85:A86"/>
    <mergeCell ref="B80:B81"/>
    <mergeCell ref="E80:F80"/>
    <mergeCell ref="G80:H80"/>
    <mergeCell ref="A78:A81"/>
    <mergeCell ref="B78:B79"/>
    <mergeCell ref="E78:F78"/>
    <mergeCell ref="G78:H78"/>
    <mergeCell ref="C78:D78"/>
    <mergeCell ref="C80:D80"/>
    <mergeCell ref="C12:D12"/>
    <mergeCell ref="C14:D14"/>
    <mergeCell ref="E76:F76"/>
    <mergeCell ref="A73:H73"/>
    <mergeCell ref="A74:A77"/>
    <mergeCell ref="B74:B75"/>
    <mergeCell ref="E74:F74"/>
    <mergeCell ref="G74:H74"/>
    <mergeCell ref="B76:B77"/>
    <mergeCell ref="C76:D76"/>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48:A49"/>
    <mergeCell ref="A43:H43"/>
    <mergeCell ref="A44:A45"/>
    <mergeCell ref="A41:A42"/>
    <mergeCell ref="A33:H33"/>
    <mergeCell ref="A20:H20"/>
    <mergeCell ref="A16:H16"/>
    <mergeCell ref="A14:A15"/>
    <mergeCell ref="E14:F14"/>
    <mergeCell ref="C55:D55"/>
    <mergeCell ref="A1:H1"/>
    <mergeCell ref="A2:H2"/>
    <mergeCell ref="A3:H3"/>
    <mergeCell ref="A4:A6"/>
    <mergeCell ref="B4:B6"/>
    <mergeCell ref="E5:F5"/>
    <mergeCell ref="G5:H5"/>
    <mergeCell ref="A10:A11"/>
    <mergeCell ref="E10:F10"/>
    <mergeCell ref="G10:H10"/>
    <mergeCell ref="A7:H7"/>
    <mergeCell ref="A8:A9"/>
    <mergeCell ref="E8:F8"/>
    <mergeCell ref="G8:H8"/>
    <mergeCell ref="C4:H4"/>
    <mergeCell ref="C5:D5"/>
    <mergeCell ref="C8:D8"/>
    <mergeCell ref="C10:D10"/>
    <mergeCell ref="G14:H14"/>
    <mergeCell ref="A12:A13"/>
    <mergeCell ref="E12:F12"/>
    <mergeCell ref="G12:H12"/>
    <mergeCell ref="A46:A47"/>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307" customFormat="1" ht="52.2" customHeight="1" x14ac:dyDescent="0.25">
      <c r="A2" s="265" t="s">
        <v>1</v>
      </c>
      <c r="B2" s="265" t="s">
        <v>509</v>
      </c>
      <c r="C2" s="266" t="s">
        <v>2</v>
      </c>
      <c r="D2" s="266" t="s">
        <v>3</v>
      </c>
      <c r="E2" s="267" t="s">
        <v>4</v>
      </c>
      <c r="F2" s="268"/>
      <c r="G2" s="268"/>
      <c r="H2" s="268"/>
      <c r="I2" s="268"/>
      <c r="J2" s="268"/>
      <c r="K2" s="268"/>
      <c r="L2" s="268"/>
      <c r="M2" s="145"/>
    </row>
    <row r="3" spans="1:13" s="308" customFormat="1" ht="18.600000000000001" customHeight="1" x14ac:dyDescent="0.25">
      <c r="A3" s="268"/>
      <c r="B3" s="268"/>
      <c r="C3" s="268"/>
      <c r="D3" s="268"/>
      <c r="E3" s="267">
        <v>2012</v>
      </c>
      <c r="F3" s="268"/>
      <c r="G3" s="267">
        <v>2013</v>
      </c>
      <c r="H3" s="268"/>
      <c r="I3" s="267">
        <v>2014</v>
      </c>
      <c r="J3" s="268"/>
      <c r="K3" s="267">
        <v>2015</v>
      </c>
      <c r="L3" s="268"/>
      <c r="M3" s="269"/>
    </row>
    <row r="4" spans="1:13" s="308" customFormat="1" ht="18.600000000000001" customHeight="1" x14ac:dyDescent="0.25">
      <c r="A4" s="268"/>
      <c r="B4" s="268"/>
      <c r="C4" s="268"/>
      <c r="D4" s="268"/>
      <c r="E4" s="270" t="s">
        <v>408</v>
      </c>
      <c r="F4" s="270" t="s">
        <v>409</v>
      </c>
      <c r="G4" s="270" t="s">
        <v>408</v>
      </c>
      <c r="H4" s="271" t="s">
        <v>409</v>
      </c>
      <c r="I4" s="270" t="s">
        <v>408</v>
      </c>
      <c r="J4" s="271" t="s">
        <v>409</v>
      </c>
      <c r="K4" s="270" t="s">
        <v>408</v>
      </c>
      <c r="L4" s="271" t="s">
        <v>409</v>
      </c>
      <c r="M4" s="269"/>
    </row>
    <row r="5" spans="1:13" s="263" customFormat="1" ht="69.599999999999994" customHeight="1" x14ac:dyDescent="0.55000000000000004">
      <c r="A5" s="272" t="s">
        <v>510</v>
      </c>
      <c r="B5" s="181" t="s">
        <v>42</v>
      </c>
      <c r="C5" s="273" t="s">
        <v>511</v>
      </c>
      <c r="D5" s="274"/>
      <c r="E5" s="275"/>
      <c r="F5" s="275"/>
      <c r="G5" s="275"/>
      <c r="H5" s="275"/>
      <c r="I5" s="275"/>
      <c r="J5" s="275"/>
      <c r="K5" s="275"/>
      <c r="L5" s="275"/>
      <c r="M5" s="276"/>
    </row>
    <row r="6" spans="1:13" s="263" customFormat="1" ht="37.200000000000003" customHeight="1" x14ac:dyDescent="0.55000000000000004">
      <c r="A6" s="264"/>
      <c r="B6" s="178"/>
      <c r="C6" s="179" t="s">
        <v>512</v>
      </c>
      <c r="D6" s="180" t="s">
        <v>453</v>
      </c>
      <c r="E6" s="142"/>
      <c r="F6" s="142"/>
      <c r="G6" s="142"/>
      <c r="H6" s="142"/>
      <c r="I6" s="142"/>
      <c r="J6" s="142"/>
      <c r="K6" s="142"/>
      <c r="L6" s="142"/>
    </row>
    <row r="7" spans="1:13" s="263" customFormat="1" ht="18.600000000000001" customHeight="1" x14ac:dyDescent="0.55000000000000004">
      <c r="A7" s="264"/>
      <c r="B7" s="178"/>
      <c r="C7" s="179" t="s">
        <v>513</v>
      </c>
      <c r="D7" s="180" t="s">
        <v>453</v>
      </c>
      <c r="E7" s="142"/>
      <c r="F7" s="142"/>
      <c r="G7" s="142"/>
      <c r="H7" s="142"/>
      <c r="I7" s="142"/>
      <c r="J7" s="142"/>
      <c r="K7" s="142"/>
      <c r="L7" s="142"/>
    </row>
    <row r="8" spans="1:13" s="263" customFormat="1" ht="37.200000000000003" customHeight="1" x14ac:dyDescent="0.55000000000000004">
      <c r="A8" s="264"/>
      <c r="B8" s="178"/>
      <c r="C8" s="179" t="s">
        <v>514</v>
      </c>
      <c r="D8" s="180" t="s">
        <v>453</v>
      </c>
      <c r="E8" s="142"/>
      <c r="F8" s="142"/>
      <c r="G8" s="142"/>
      <c r="H8" s="142"/>
      <c r="I8" s="142"/>
      <c r="J8" s="142"/>
      <c r="K8" s="142"/>
      <c r="L8" s="142"/>
    </row>
    <row r="9" spans="1:13" s="263" customFormat="1" ht="18.600000000000001" customHeight="1" x14ac:dyDescent="0.55000000000000004">
      <c r="A9" s="264"/>
      <c r="B9" s="178"/>
      <c r="C9" s="179" t="s">
        <v>515</v>
      </c>
      <c r="D9" s="180" t="s">
        <v>453</v>
      </c>
      <c r="E9" s="142"/>
      <c r="F9" s="142"/>
      <c r="G9" s="142"/>
      <c r="H9" s="142"/>
      <c r="I9" s="142"/>
      <c r="J9" s="142"/>
      <c r="K9" s="142"/>
      <c r="L9" s="142"/>
    </row>
    <row r="10" spans="1:13" s="263" customFormat="1" ht="18.600000000000001" customHeight="1" x14ac:dyDescent="0.55000000000000004">
      <c r="A10" s="277"/>
      <c r="B10" s="182"/>
      <c r="C10" s="179" t="s">
        <v>516</v>
      </c>
      <c r="D10" s="180" t="s">
        <v>453</v>
      </c>
      <c r="E10" s="142"/>
      <c r="F10" s="142"/>
      <c r="G10" s="142"/>
      <c r="H10" s="142"/>
      <c r="I10" s="142"/>
      <c r="J10" s="142"/>
      <c r="K10" s="143"/>
      <c r="L10" s="143"/>
    </row>
    <row r="11" spans="1:13" s="263" customFormat="1" ht="18.600000000000001" customHeight="1" x14ac:dyDescent="0.55000000000000004">
      <c r="A11" s="278" t="s">
        <v>517</v>
      </c>
      <c r="B11" s="183" t="s">
        <v>42</v>
      </c>
      <c r="C11" s="279" t="s">
        <v>518</v>
      </c>
      <c r="D11" s="280"/>
      <c r="E11" s="281"/>
      <c r="F11" s="281"/>
      <c r="G11" s="281"/>
      <c r="H11" s="282"/>
      <c r="I11" s="282"/>
      <c r="J11" s="282"/>
      <c r="K11" s="282"/>
      <c r="L11" s="283"/>
    </row>
    <row r="12" spans="1:13" s="263" customFormat="1" ht="18.600000000000001" customHeight="1" x14ac:dyDescent="0.55000000000000004">
      <c r="A12" s="284"/>
      <c r="B12" s="178"/>
      <c r="C12" s="184" t="s">
        <v>519</v>
      </c>
      <c r="D12" s="180" t="s">
        <v>453</v>
      </c>
      <c r="E12" s="142"/>
      <c r="F12" s="142"/>
      <c r="G12" s="144"/>
      <c r="H12" s="144"/>
      <c r="I12" s="144"/>
      <c r="J12" s="144"/>
      <c r="K12" s="142"/>
      <c r="L12" s="142"/>
    </row>
    <row r="13" spans="1:13" s="263" customFormat="1" ht="18.600000000000001" customHeight="1" x14ac:dyDescent="0.55000000000000004">
      <c r="A13" s="284"/>
      <c r="B13" s="178"/>
      <c r="C13" s="268"/>
      <c r="D13" s="180" t="s">
        <v>22</v>
      </c>
      <c r="E13" s="142"/>
      <c r="F13" s="142"/>
      <c r="G13" s="142"/>
      <c r="H13" s="142"/>
      <c r="I13" s="142"/>
      <c r="J13" s="142"/>
      <c r="K13" s="142"/>
      <c r="L13" s="142"/>
    </row>
    <row r="14" spans="1:13" s="263" customFormat="1" ht="37.200000000000003" customHeight="1" x14ac:dyDescent="0.55000000000000004">
      <c r="A14" s="284"/>
      <c r="B14" s="178"/>
      <c r="C14" s="184" t="s">
        <v>520</v>
      </c>
      <c r="D14" s="180" t="s">
        <v>453</v>
      </c>
      <c r="E14" s="142"/>
      <c r="F14" s="142"/>
      <c r="G14" s="144"/>
      <c r="H14" s="144"/>
      <c r="I14" s="144"/>
      <c r="J14" s="144"/>
      <c r="K14" s="142"/>
      <c r="L14" s="142"/>
    </row>
    <row r="15" spans="1:13" s="263" customFormat="1" ht="18.600000000000001" customHeight="1" x14ac:dyDescent="0.55000000000000004">
      <c r="A15" s="284"/>
      <c r="B15" s="178"/>
      <c r="C15" s="268"/>
      <c r="D15" s="180" t="s">
        <v>22</v>
      </c>
      <c r="E15" s="142"/>
      <c r="F15" s="142"/>
      <c r="G15" s="142"/>
      <c r="H15" s="142"/>
      <c r="I15" s="142"/>
      <c r="J15" s="142"/>
      <c r="K15" s="142"/>
      <c r="L15" s="142"/>
    </row>
    <row r="16" spans="1:13" s="263" customFormat="1" ht="18.600000000000001" customHeight="1" x14ac:dyDescent="0.55000000000000004">
      <c r="A16" s="284"/>
      <c r="B16" s="178"/>
      <c r="C16" s="184" t="s">
        <v>515</v>
      </c>
      <c r="D16" s="180" t="s">
        <v>453</v>
      </c>
      <c r="E16" s="142"/>
      <c r="F16" s="142"/>
      <c r="G16" s="144"/>
      <c r="H16" s="144"/>
      <c r="I16" s="144"/>
      <c r="J16" s="144"/>
      <c r="K16" s="142"/>
      <c r="L16" s="142"/>
    </row>
    <row r="17" spans="1:13" s="263" customFormat="1" ht="18.600000000000001" customHeight="1" x14ac:dyDescent="0.55000000000000004">
      <c r="A17" s="284"/>
      <c r="B17" s="178"/>
      <c r="C17" s="268"/>
      <c r="D17" s="180" t="s">
        <v>22</v>
      </c>
      <c r="E17" s="142"/>
      <c r="F17" s="142"/>
      <c r="G17" s="142"/>
      <c r="H17" s="142"/>
      <c r="I17" s="142"/>
      <c r="J17" s="142"/>
      <c r="K17" s="142"/>
      <c r="L17" s="142"/>
    </row>
    <row r="18" spans="1:13" s="263" customFormat="1" ht="55.8" customHeight="1" x14ac:dyDescent="0.55000000000000004">
      <c r="A18" s="284"/>
      <c r="B18" s="178"/>
      <c r="C18" s="184" t="s">
        <v>435</v>
      </c>
      <c r="D18" s="180" t="s">
        <v>453</v>
      </c>
      <c r="E18" s="142"/>
      <c r="F18" s="142"/>
      <c r="G18" s="144"/>
      <c r="H18" s="144"/>
      <c r="I18" s="144"/>
      <c r="J18" s="144"/>
      <c r="K18" s="142"/>
      <c r="L18" s="142"/>
    </row>
    <row r="19" spans="1:13" s="263" customFormat="1" ht="18.600000000000001" customHeight="1" x14ac:dyDescent="0.55000000000000004">
      <c r="A19" s="284"/>
      <c r="B19" s="178"/>
      <c r="C19" s="268"/>
      <c r="D19" s="180" t="s">
        <v>22</v>
      </c>
      <c r="E19" s="142"/>
      <c r="F19" s="142"/>
      <c r="G19" s="142"/>
      <c r="H19" s="142"/>
      <c r="I19" s="142"/>
      <c r="J19" s="142"/>
      <c r="K19" s="142"/>
      <c r="L19" s="142"/>
    </row>
    <row r="20" spans="1:13" s="263" customFormat="1" ht="69.599999999999994" customHeight="1" x14ac:dyDescent="0.55000000000000004">
      <c r="A20" s="285" t="s">
        <v>510</v>
      </c>
      <c r="B20" s="286" t="s">
        <v>521</v>
      </c>
      <c r="C20" s="287" t="s">
        <v>490</v>
      </c>
      <c r="D20" s="288"/>
      <c r="E20" s="282"/>
      <c r="F20" s="282"/>
      <c r="G20" s="282"/>
      <c r="H20" s="282"/>
      <c r="I20" s="282"/>
      <c r="J20" s="282"/>
      <c r="K20" s="282"/>
      <c r="L20" s="283"/>
      <c r="M20" s="276"/>
    </row>
    <row r="21" spans="1:13" s="263" customFormat="1" ht="37.200000000000003" customHeight="1" x14ac:dyDescent="0.55000000000000004">
      <c r="A21" s="284"/>
      <c r="B21" s="289"/>
      <c r="C21" s="290" t="s">
        <v>491</v>
      </c>
      <c r="D21" s="291" t="s">
        <v>453</v>
      </c>
      <c r="E21" s="292"/>
      <c r="F21" s="268"/>
      <c r="G21" s="292"/>
      <c r="H21" s="268"/>
      <c r="I21" s="292"/>
      <c r="J21" s="268"/>
      <c r="K21" s="292"/>
      <c r="L21" s="268"/>
    </row>
    <row r="22" spans="1:13" s="263" customFormat="1" ht="18.600000000000001" customHeight="1" x14ac:dyDescent="0.55000000000000004">
      <c r="A22" s="284"/>
      <c r="B22" s="289"/>
      <c r="C22" s="268"/>
      <c r="D22" s="293" t="s">
        <v>22</v>
      </c>
      <c r="E22" s="292"/>
      <c r="F22" s="268"/>
      <c r="G22" s="292"/>
      <c r="H22" s="268"/>
      <c r="I22" s="294"/>
      <c r="J22" s="268"/>
      <c r="K22" s="292"/>
      <c r="L22" s="268"/>
    </row>
    <row r="23" spans="1:13" s="263" customFormat="1" ht="74.400000000000006" customHeight="1" x14ac:dyDescent="0.55000000000000004">
      <c r="A23" s="284"/>
      <c r="B23" s="289"/>
      <c r="C23" s="290" t="s">
        <v>522</v>
      </c>
      <c r="D23" s="291" t="s">
        <v>453</v>
      </c>
      <c r="E23" s="292"/>
      <c r="F23" s="268"/>
      <c r="G23" s="292"/>
      <c r="H23" s="268"/>
      <c r="I23" s="292"/>
      <c r="J23" s="268"/>
      <c r="K23" s="292"/>
      <c r="L23" s="268"/>
    </row>
    <row r="24" spans="1:13" s="263" customFormat="1" ht="18.600000000000001" customHeight="1" x14ac:dyDescent="0.55000000000000004">
      <c r="A24" s="284"/>
      <c r="B24" s="289"/>
      <c r="C24" s="268"/>
      <c r="D24" s="293" t="s">
        <v>22</v>
      </c>
      <c r="E24" s="292"/>
      <c r="F24" s="268"/>
      <c r="G24" s="295"/>
      <c r="H24" s="268"/>
      <c r="I24" s="294"/>
      <c r="J24" s="268"/>
      <c r="K24" s="292"/>
      <c r="L24" s="268"/>
    </row>
    <row r="25" spans="1:13" s="263" customFormat="1" ht="74.400000000000006" customHeight="1" x14ac:dyDescent="0.55000000000000004">
      <c r="A25" s="284"/>
      <c r="B25" s="289"/>
      <c r="C25" s="290" t="s">
        <v>523</v>
      </c>
      <c r="D25" s="291" t="s">
        <v>453</v>
      </c>
      <c r="E25" s="292"/>
      <c r="F25" s="268"/>
      <c r="G25" s="292"/>
      <c r="H25" s="268"/>
      <c r="I25" s="292"/>
      <c r="J25" s="268"/>
      <c r="K25" s="292"/>
      <c r="L25" s="268"/>
    </row>
    <row r="26" spans="1:13" s="263" customFormat="1" ht="18.600000000000001" customHeight="1" x14ac:dyDescent="0.55000000000000004">
      <c r="A26" s="284"/>
      <c r="B26" s="289"/>
      <c r="C26" s="268"/>
      <c r="D26" s="293" t="s">
        <v>22</v>
      </c>
      <c r="E26" s="292"/>
      <c r="F26" s="268"/>
      <c r="G26" s="292"/>
      <c r="H26" s="268"/>
      <c r="I26" s="294"/>
      <c r="J26" s="268"/>
      <c r="K26" s="292"/>
      <c r="L26" s="268"/>
    </row>
    <row r="27" spans="1:13" s="263" customFormat="1" ht="111.6" customHeight="1" x14ac:dyDescent="0.55000000000000004">
      <c r="A27" s="296" t="s">
        <v>42</v>
      </c>
      <c r="B27" s="286" t="s">
        <v>524</v>
      </c>
      <c r="C27" s="290" t="s">
        <v>500</v>
      </c>
      <c r="D27" s="291" t="s">
        <v>453</v>
      </c>
      <c r="E27" s="297"/>
      <c r="F27" s="268"/>
      <c r="G27" s="294"/>
      <c r="H27" s="268"/>
      <c r="I27" s="294"/>
      <c r="J27" s="268"/>
      <c r="K27" s="292"/>
      <c r="L27" s="268"/>
      <c r="M27" s="185"/>
    </row>
    <row r="28" spans="1:13" s="263" customFormat="1" ht="18.600000000000001" customHeight="1" x14ac:dyDescent="0.55000000000000004">
      <c r="A28" s="268"/>
      <c r="B28" s="268"/>
      <c r="C28" s="268"/>
      <c r="D28" s="298" t="s">
        <v>22</v>
      </c>
      <c r="E28" s="297"/>
      <c r="F28" s="268"/>
      <c r="G28" s="294"/>
      <c r="H28" s="268"/>
      <c r="I28" s="294"/>
      <c r="J28" s="268"/>
      <c r="K28" s="292"/>
      <c r="L28" s="268"/>
      <c r="M28" s="185"/>
    </row>
    <row r="29" spans="1:13" s="263" customFormat="1" ht="55.8" customHeight="1" x14ac:dyDescent="0.55000000000000004">
      <c r="A29" s="299" t="s">
        <v>525</v>
      </c>
      <c r="B29" s="300" t="s">
        <v>526</v>
      </c>
      <c r="C29" s="301" t="s">
        <v>527</v>
      </c>
      <c r="D29" s="291" t="s">
        <v>83</v>
      </c>
      <c r="E29" s="292"/>
      <c r="F29" s="268"/>
      <c r="G29" s="292"/>
      <c r="H29" s="268"/>
      <c r="I29" s="292"/>
      <c r="J29" s="268"/>
      <c r="K29" s="302"/>
      <c r="L29" s="268"/>
    </row>
    <row r="30" spans="1:13" s="263" customFormat="1" ht="87" customHeight="1" x14ac:dyDescent="0.55000000000000004">
      <c r="A30" s="272" t="s">
        <v>528</v>
      </c>
      <c r="B30" s="286" t="s">
        <v>529</v>
      </c>
      <c r="C30" s="303" t="s">
        <v>530</v>
      </c>
      <c r="D30" s="268"/>
      <c r="E30" s="281"/>
      <c r="F30" s="281"/>
      <c r="G30" s="281"/>
      <c r="H30" s="282"/>
      <c r="I30" s="282"/>
      <c r="J30" s="282"/>
      <c r="K30" s="282"/>
      <c r="L30" s="283"/>
      <c r="M30" s="276"/>
    </row>
    <row r="31" spans="1:13" s="263" customFormat="1" ht="93" customHeight="1" x14ac:dyDescent="0.55000000000000004">
      <c r="A31" s="268"/>
      <c r="B31" s="268"/>
      <c r="C31" s="290" t="s">
        <v>508</v>
      </c>
      <c r="D31" s="304" t="s">
        <v>92</v>
      </c>
      <c r="E31" s="305"/>
      <c r="F31" s="305"/>
      <c r="G31" s="305"/>
      <c r="H31" s="305"/>
      <c r="I31" s="305"/>
      <c r="J31" s="305"/>
      <c r="K31" s="305"/>
      <c r="L31" s="305"/>
    </row>
    <row r="32" spans="1:13" s="263" customFormat="1" ht="18.600000000000001" customHeight="1" x14ac:dyDescent="0.55000000000000004">
      <c r="A32" s="268"/>
      <c r="B32" s="268"/>
      <c r="C32" s="268"/>
      <c r="D32" s="304" t="s">
        <v>22</v>
      </c>
      <c r="E32" s="305"/>
      <c r="F32" s="305"/>
      <c r="G32" s="305"/>
      <c r="H32" s="305"/>
      <c r="I32" s="305"/>
      <c r="J32" s="305"/>
      <c r="K32" s="305"/>
      <c r="L32" s="305"/>
    </row>
    <row r="33" spans="1:12" s="263" customFormat="1" ht="130.19999999999999" customHeight="1" x14ac:dyDescent="0.55000000000000004">
      <c r="A33" s="268"/>
      <c r="B33" s="268"/>
      <c r="C33" s="301" t="s">
        <v>531</v>
      </c>
      <c r="D33" s="304" t="s">
        <v>141</v>
      </c>
      <c r="E33" s="292"/>
      <c r="F33" s="268"/>
      <c r="G33" s="292"/>
      <c r="H33" s="268"/>
      <c r="I33" s="292"/>
      <c r="J33" s="268"/>
      <c r="K33" s="306"/>
      <c r="L33" s="268"/>
    </row>
    <row r="34" spans="1:12" s="263" customFormat="1" ht="37.200000000000003" customHeight="1" x14ac:dyDescent="0.55000000000000004">
      <c r="A34" s="272" t="s">
        <v>528</v>
      </c>
      <c r="B34" s="286" t="s">
        <v>532</v>
      </c>
      <c r="C34" s="301" t="s">
        <v>533</v>
      </c>
      <c r="D34" s="304" t="s">
        <v>141</v>
      </c>
      <c r="E34" s="292"/>
      <c r="F34" s="268"/>
      <c r="G34" s="292"/>
      <c r="H34" s="268"/>
      <c r="I34" s="292"/>
      <c r="J34" s="268"/>
      <c r="K34" s="306"/>
      <c r="L34" s="268"/>
    </row>
    <row r="35" spans="1:12" s="263" customFormat="1" ht="148.80000000000001" customHeight="1" x14ac:dyDescent="0.55000000000000004">
      <c r="A35" s="268"/>
      <c r="B35" s="268"/>
      <c r="C35" s="301" t="s">
        <v>534</v>
      </c>
      <c r="D35" s="304" t="s">
        <v>141</v>
      </c>
      <c r="E35" s="292"/>
      <c r="F35" s="268"/>
      <c r="G35" s="292"/>
      <c r="H35" s="268"/>
      <c r="I35" s="292"/>
      <c r="J35" s="268"/>
      <c r="K35" s="306"/>
      <c r="L35" s="268"/>
    </row>
  </sheetData>
  <customSheetViews>
    <customSheetView guid="{3181EFCC-64AD-4444-B924-37A8E2411B78}"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2020-01-27T04:41:55Z</dcterms:modified>
</cp:coreProperties>
</file>