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el\ML2018\lectures\NeuralNetworks_II\"/>
    </mc:Choice>
  </mc:AlternateContent>
  <xr:revisionPtr revIDLastSave="0" documentId="10_ncr:8100000_{47AB40E4-F0C2-4B93-A503-CBDF1D126AFD}" xr6:coauthVersionLast="32" xr6:coauthVersionMax="32" xr10:uidLastSave="{00000000-0000-0000-0000-000000000000}"/>
  <bookViews>
    <workbookView xWindow="0" yWindow="0" windowWidth="14380" windowHeight="4100" xr2:uid="{2CA871B0-3D9E-4C99-B866-425D4FEB24B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7" i="1"/>
  <c r="K8" i="1"/>
  <c r="H6" i="1"/>
  <c r="I6" i="1" l="1"/>
  <c r="H8" i="1"/>
  <c r="G10" i="1"/>
  <c r="I12" i="1"/>
  <c r="G12" i="1"/>
  <c r="H12" i="1" s="1"/>
  <c r="G8" i="1"/>
  <c r="I10" i="1"/>
  <c r="I11" i="1" s="1"/>
  <c r="H11" i="1" s="1"/>
  <c r="G9" i="1"/>
  <c r="G7" i="1"/>
  <c r="G6" i="1"/>
  <c r="F6" i="1"/>
  <c r="F7" i="1" s="1"/>
  <c r="F8" i="1" s="1"/>
  <c r="F9" i="1" s="1"/>
  <c r="E6" i="1"/>
  <c r="E7" i="1" s="1"/>
  <c r="I5" i="1"/>
  <c r="E8" i="1" l="1"/>
  <c r="I7" i="1"/>
  <c r="E9" i="1" l="1"/>
  <c r="I8" i="1"/>
  <c r="I9" i="1" l="1"/>
  <c r="H10" i="1"/>
</calcChain>
</file>

<file path=xl/sharedStrings.xml><?xml version="1.0" encoding="utf-8"?>
<sst xmlns="http://schemas.openxmlformats.org/spreadsheetml/2006/main" count="18" uniqueCount="18">
  <si>
    <t xml:space="preserve">Rows </t>
  </si>
  <si>
    <t>Columns</t>
  </si>
  <si>
    <t>Channels</t>
  </si>
  <si>
    <t>Computation</t>
  </si>
  <si>
    <t>Parameters</t>
  </si>
  <si>
    <t>Memory</t>
  </si>
  <si>
    <t>Layer</t>
  </si>
  <si>
    <t>Inputs</t>
  </si>
  <si>
    <t>Conv1</t>
  </si>
  <si>
    <t>Pool1</t>
  </si>
  <si>
    <t>Conv2</t>
  </si>
  <si>
    <t>Pool2</t>
  </si>
  <si>
    <t>Dense</t>
  </si>
  <si>
    <t>Output</t>
  </si>
  <si>
    <t>Stride</t>
  </si>
  <si>
    <t>Filter</t>
  </si>
  <si>
    <t>Dropout</t>
  </si>
  <si>
    <t>MNIST CNN  Model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</si>
</sst>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164" fontId="0" fillId="0" borderId="0" xfId="1" applyNumberFormat="1" applyFont="1"/>
    <xf numFmtId="164" fontId="0" fillId="0" borderId="0" xfId="0" applyNumberFormat="1"/>
    <xf numFmtId="164" fontId="2" fillId="0" borderId="0" xfId="1" applyNumberFormat="1" applyFont="1"/>
    <xf numFmtId="0" fontId="5" fillId="0" borderId="0" xfId="0" applyFont="1"/>
    <xf numFmtId="0" fontId="2" fillId="0" borderId="0" xfId="0" applyFont="1"/>
    <xf numFmtId="0" fontId="6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D61C5-DC8D-4766-A18B-E9109C7FE45F}">
  <dimension ref="A1:K14"/>
  <sheetViews>
    <sheetView tabSelected="1" topLeftCell="A3" workbookViewId="0">
      <selection activeCell="C12" sqref="C12"/>
    </sheetView>
  </sheetViews>
  <sheetFormatPr defaultRowHeight="14.5" x14ac:dyDescent="0.35"/>
  <cols>
    <col min="5" max="5" width="13.6328125" bestFit="1" customWidth="1"/>
    <col min="7" max="7" width="10.08984375" bestFit="1" customWidth="1"/>
    <col min="8" max="8" width="11.08984375" bestFit="1" customWidth="1"/>
    <col min="9" max="9" width="10.08984375" bestFit="1" customWidth="1"/>
    <col min="11" max="11" width="13.6328125" bestFit="1" customWidth="1"/>
  </cols>
  <sheetData>
    <row r="1" spans="1:11" ht="31" x14ac:dyDescent="0.7">
      <c r="A1" s="8" t="s">
        <v>17</v>
      </c>
    </row>
    <row r="4" spans="1:11" x14ac:dyDescent="0.35">
      <c r="A4" s="6" t="s">
        <v>6</v>
      </c>
      <c r="B4" s="6" t="s">
        <v>15</v>
      </c>
      <c r="C4" s="6" t="s">
        <v>14</v>
      </c>
      <c r="D4" s="6" t="s">
        <v>2</v>
      </c>
      <c r="E4" s="6" t="s">
        <v>0</v>
      </c>
      <c r="F4" s="6" t="s">
        <v>1</v>
      </c>
      <c r="G4" s="6" t="s">
        <v>4</v>
      </c>
      <c r="H4" s="6" t="s">
        <v>3</v>
      </c>
      <c r="I4" s="6" t="s">
        <v>5</v>
      </c>
    </row>
    <row r="5" spans="1:11" x14ac:dyDescent="0.35">
      <c r="A5" s="7" t="s">
        <v>7</v>
      </c>
      <c r="B5" s="1"/>
      <c r="C5" s="1"/>
      <c r="D5" s="1">
        <v>1</v>
      </c>
      <c r="E5" s="1">
        <v>28</v>
      </c>
      <c r="F5" s="1">
        <v>28</v>
      </c>
      <c r="I5">
        <f>E5*F5*D5</f>
        <v>784</v>
      </c>
    </row>
    <row r="6" spans="1:11" x14ac:dyDescent="0.35">
      <c r="A6" s="7" t="s">
        <v>8</v>
      </c>
      <c r="B6" s="1">
        <v>5</v>
      </c>
      <c r="C6" s="1">
        <v>1</v>
      </c>
      <c r="D6" s="1">
        <v>32</v>
      </c>
      <c r="E6" s="2">
        <f t="shared" ref="E6:F9" si="0">INT(E5/$C6)</f>
        <v>28</v>
      </c>
      <c r="F6" s="2">
        <f t="shared" si="0"/>
        <v>28</v>
      </c>
      <c r="G6">
        <f>B6^2*D5*D6</f>
        <v>800</v>
      </c>
      <c r="H6" s="3">
        <f>G6*E6*F6</f>
        <v>627200</v>
      </c>
      <c r="I6" s="5">
        <f>D6*E6*F6</f>
        <v>25088</v>
      </c>
    </row>
    <row r="7" spans="1:11" x14ac:dyDescent="0.35">
      <c r="A7" s="7" t="s">
        <v>9</v>
      </c>
      <c r="B7" s="1"/>
      <c r="C7" s="1">
        <v>2</v>
      </c>
      <c r="D7" s="1">
        <v>32</v>
      </c>
      <c r="E7" s="2">
        <f t="shared" si="0"/>
        <v>14</v>
      </c>
      <c r="F7" s="2">
        <f t="shared" si="0"/>
        <v>14</v>
      </c>
      <c r="G7">
        <f>0</f>
        <v>0</v>
      </c>
      <c r="H7" s="3">
        <f>D6*E6*F6</f>
        <v>25088</v>
      </c>
      <c r="I7" s="3">
        <f>D7*E7*F7</f>
        <v>6272</v>
      </c>
    </row>
    <row r="8" spans="1:11" x14ac:dyDescent="0.35">
      <c r="A8" s="7" t="s">
        <v>10</v>
      </c>
      <c r="B8" s="1">
        <v>5</v>
      </c>
      <c r="C8" s="1">
        <v>1</v>
      </c>
      <c r="D8" s="1">
        <v>64</v>
      </c>
      <c r="E8" s="2">
        <f t="shared" si="0"/>
        <v>14</v>
      </c>
      <c r="F8" s="2">
        <f t="shared" si="0"/>
        <v>14</v>
      </c>
      <c r="G8" s="3">
        <f>B8^2*D7*D8</f>
        <v>51200</v>
      </c>
      <c r="H8" s="5">
        <f>G8*E8*F8</f>
        <v>10035200</v>
      </c>
      <c r="I8" s="3">
        <f>D8*E8*F8</f>
        <v>12544</v>
      </c>
      <c r="K8" s="9">
        <f>B8*B8*D8*D7*E8*F8</f>
        <v>10035200</v>
      </c>
    </row>
    <row r="9" spans="1:11" x14ac:dyDescent="0.35">
      <c r="A9" s="7" t="s">
        <v>11</v>
      </c>
      <c r="B9" s="1"/>
      <c r="C9" s="1">
        <v>2</v>
      </c>
      <c r="D9" s="1">
        <v>64</v>
      </c>
      <c r="E9" s="2">
        <f t="shared" si="0"/>
        <v>7</v>
      </c>
      <c r="F9" s="2">
        <f t="shared" si="0"/>
        <v>7</v>
      </c>
      <c r="G9">
        <f>0</f>
        <v>0</v>
      </c>
      <c r="H9" s="3">
        <f>E8*F8*D8</f>
        <v>12544</v>
      </c>
      <c r="I9" s="3">
        <f>D9*E9*F9</f>
        <v>3136</v>
      </c>
    </row>
    <row r="10" spans="1:11" x14ac:dyDescent="0.35">
      <c r="A10" s="7" t="s">
        <v>12</v>
      </c>
      <c r="B10" s="1"/>
      <c r="C10" s="1"/>
      <c r="D10" s="1">
        <v>1024</v>
      </c>
      <c r="E10" s="1"/>
      <c r="F10" s="2"/>
      <c r="G10" s="5">
        <f>E9*F9*D9*D10</f>
        <v>3211264</v>
      </c>
      <c r="H10" s="4">
        <f>G10</f>
        <v>3211264</v>
      </c>
      <c r="I10" s="3">
        <f>D10</f>
        <v>1024</v>
      </c>
    </row>
    <row r="11" spans="1:11" x14ac:dyDescent="0.35">
      <c r="A11" s="7" t="s">
        <v>16</v>
      </c>
      <c r="B11" s="1"/>
      <c r="C11" s="1"/>
      <c r="D11" s="1"/>
      <c r="E11" s="2"/>
      <c r="F11" s="2"/>
      <c r="G11">
        <v>0</v>
      </c>
      <c r="H11" s="4">
        <f>I11</f>
        <v>1024</v>
      </c>
      <c r="I11" s="4">
        <f>I10</f>
        <v>1024</v>
      </c>
    </row>
    <row r="12" spans="1:11" x14ac:dyDescent="0.35">
      <c r="A12" s="7" t="s">
        <v>13</v>
      </c>
      <c r="B12" s="1"/>
      <c r="C12" s="1"/>
      <c r="D12" s="1">
        <v>10</v>
      </c>
      <c r="E12" s="2"/>
      <c r="F12" s="2"/>
      <c r="G12" s="3">
        <f>D10*D12</f>
        <v>10240</v>
      </c>
      <c r="H12" s="4">
        <f>G12</f>
        <v>10240</v>
      </c>
      <c r="I12">
        <f>D12</f>
        <v>10</v>
      </c>
    </row>
    <row r="13" spans="1:11" x14ac:dyDescent="0.35">
      <c r="E13" s="2"/>
      <c r="F13" s="2"/>
    </row>
    <row r="14" spans="1:11" x14ac:dyDescent="0.35">
      <c r="E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manel</dc:creator>
  <cp:lastModifiedBy>manel</cp:lastModifiedBy>
  <dcterms:created xsi:type="dcterms:W3CDTF">2018-04-20T09:01:27Z</dcterms:created>
  <dcterms:modified xsi:type="dcterms:W3CDTF">2018-04-30T19:26:30Z</dcterms:modified>
</cp:coreProperties>
</file>