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codeName="ThisWorkbook"/>
  <mc:AlternateContent xmlns:mc="http://schemas.openxmlformats.org/markup-compatibility/2006">
    <mc:Choice Requires="x15">
      <x15ac:absPath xmlns:x15ac="http://schemas.microsoft.com/office/spreadsheetml/2010/11/ac" url="/Users/chandanareddy/Desktop/Assignments/DBMS 2/"/>
    </mc:Choice>
  </mc:AlternateContent>
  <xr:revisionPtr revIDLastSave="0" documentId="8_{B278810B-EE9F-BC43-B02C-69727079693D}" xr6:coauthVersionLast="47" xr6:coauthVersionMax="47" xr10:uidLastSave="{00000000-0000-0000-0000-000000000000}"/>
  <bookViews>
    <workbookView xWindow="3420" yWindow="500" windowWidth="23260" windowHeight="12720" xr2:uid="{00000000-000D-0000-FFFF-FFFF00000000}"/>
  </bookViews>
  <sheets>
    <sheet name="Project schedule" sheetId="11" r:id="rId1"/>
    <sheet name="About" sheetId="12" r:id="rId2"/>
  </sheets>
  <definedNames>
    <definedName name="Display_Week">'Project schedule'!$O$2</definedName>
    <definedName name="_xlnm.Print_Titles" localSheetId="0">'Project schedule'!$4:$6</definedName>
    <definedName name="Project_Start">'Project schedule'!$O$1</definedName>
    <definedName name="task_end" localSheetId="0">'Project schedule'!$D1</definedName>
    <definedName name="task_progress" localSheetId="0">'Project schedule'!#REF!</definedName>
    <definedName name="task_start" localSheetId="0">'Project schedule'!$C1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11" l="1"/>
  <c r="G5" i="11" l="1"/>
  <c r="F32" i="11"/>
  <c r="F31" i="11"/>
  <c r="F25" i="11"/>
  <c r="F19" i="11"/>
  <c r="F13" i="11"/>
  <c r="F20" i="11" l="1"/>
  <c r="F21" i="11"/>
  <c r="F8" i="11"/>
  <c r="G6" i="11"/>
  <c r="F30" i="11" l="1"/>
  <c r="F27" i="11"/>
  <c r="F29" i="11"/>
  <c r="F26" i="11"/>
  <c r="F24" i="11"/>
  <c r="F9" i="11"/>
  <c r="F22" i="11"/>
  <c r="F14" i="11"/>
  <c r="F12" i="11"/>
  <c r="H5" i="11"/>
  <c r="I5" i="11" s="1"/>
  <c r="J5" i="11" s="1"/>
  <c r="K5" i="11" s="1"/>
  <c r="L5" i="11" s="1"/>
  <c r="M5" i="11" s="1"/>
  <c r="N5" i="11" s="1"/>
  <c r="G4" i="11"/>
  <c r="F28" i="11" l="1"/>
  <c r="F23" i="11"/>
  <c r="F15" i="11"/>
  <c r="F10" i="11"/>
  <c r="F11" i="11"/>
  <c r="N4" i="11"/>
  <c r="O5" i="11"/>
  <c r="P5" i="11" s="1"/>
  <c r="Q5" i="11" s="1"/>
  <c r="R5" i="11" s="1"/>
  <c r="S5" i="11" s="1"/>
  <c r="T5" i="11" s="1"/>
  <c r="U5" i="11" s="1"/>
  <c r="H6" i="11"/>
  <c r="F18" i="11" l="1"/>
  <c r="F17" i="11"/>
  <c r="F16" i="11"/>
  <c r="U4" i="11"/>
  <c r="V5" i="11"/>
  <c r="W5" i="11" s="1"/>
  <c r="X5" i="11" s="1"/>
  <c r="Y5" i="11" s="1"/>
  <c r="Z5" i="11" s="1"/>
  <c r="AA5" i="11" s="1"/>
  <c r="AB5" i="11" s="1"/>
  <c r="I6" i="11"/>
  <c r="AC5" i="11" l="1"/>
  <c r="AD5" i="11" s="1"/>
  <c r="AE5" i="11" s="1"/>
  <c r="AF5" i="11" s="1"/>
  <c r="AG5" i="11" s="1"/>
  <c r="AH5" i="11" s="1"/>
  <c r="AB4" i="11"/>
  <c r="J6" i="11"/>
  <c r="AI5" i="11" l="1"/>
  <c r="AJ5" i="11" s="1"/>
  <c r="AK5" i="11" s="1"/>
  <c r="AL5" i="11" s="1"/>
  <c r="AM5" i="11" s="1"/>
  <c r="AN5" i="11" s="1"/>
  <c r="AO5" i="11" s="1"/>
  <c r="K6" i="11"/>
  <c r="AP5" i="11" l="1"/>
  <c r="AQ5" i="11" s="1"/>
  <c r="AI4" i="11"/>
  <c r="L6" i="11"/>
  <c r="AR5" i="11" l="1"/>
  <c r="AQ6" i="11"/>
  <c r="AP4" i="11"/>
  <c r="M6" i="11"/>
  <c r="AS5" i="11" l="1"/>
  <c r="AR6" i="11"/>
  <c r="AT5" i="11" l="1"/>
  <c r="AS6" i="11"/>
  <c r="N6" i="11"/>
  <c r="O6" i="11"/>
  <c r="AU5" i="11" l="1"/>
  <c r="AT6" i="11"/>
  <c r="P6" i="11"/>
  <c r="AV5" i="11" l="1"/>
  <c r="AW5" i="11" s="1"/>
  <c r="AU6" i="11"/>
  <c r="Q6" i="11"/>
  <c r="AW6" i="11" l="1"/>
  <c r="AX5" i="11"/>
  <c r="AW4" i="11"/>
  <c r="AV6" i="11"/>
  <c r="R6" i="11"/>
  <c r="AY5" i="11" l="1"/>
  <c r="AX6" i="11"/>
  <c r="S6" i="11"/>
  <c r="AY6" i="11" l="1"/>
  <c r="AZ5" i="11"/>
  <c r="T6" i="11"/>
  <c r="AZ6" i="11" l="1"/>
  <c r="BA5" i="11"/>
  <c r="U6" i="11"/>
  <c r="BA6" i="11" l="1"/>
  <c r="BB5" i="11"/>
  <c r="V6" i="11"/>
  <c r="BC5" i="11" l="1"/>
  <c r="BB6" i="11"/>
  <c r="W6" i="11"/>
  <c r="BC6" i="11" l="1"/>
  <c r="BD5" i="11"/>
  <c r="X6" i="11"/>
  <c r="BD6" i="11" l="1"/>
  <c r="BE5" i="11"/>
  <c r="BD4" i="11"/>
  <c r="Y6" i="11"/>
  <c r="BE6" i="11" l="1"/>
  <c r="BF5" i="11"/>
  <c r="Z6" i="11"/>
  <c r="BG5" i="11" l="1"/>
  <c r="BF6" i="11"/>
  <c r="AA6" i="11"/>
  <c r="BH5" i="11" l="1"/>
  <c r="BG6" i="11"/>
  <c r="AB6" i="11"/>
  <c r="BI5" i="11" l="1"/>
  <c r="BH6" i="11"/>
  <c r="AC6" i="11"/>
  <c r="BJ5" i="11" l="1"/>
  <c r="BI6" i="11"/>
  <c r="AD6" i="11"/>
  <c r="BJ6" i="11" l="1"/>
  <c r="AE6" i="11"/>
  <c r="AF6" i="11" l="1"/>
  <c r="AG6" i="11" l="1"/>
  <c r="AH6" i="11" l="1"/>
  <c r="AI6" i="11" l="1"/>
  <c r="AJ6" i="11" l="1"/>
  <c r="AK6" i="11" l="1"/>
  <c r="AL6" i="11" l="1"/>
  <c r="AM6" i="11" l="1"/>
  <c r="AN6" i="11" l="1"/>
  <c r="AO6" i="11" l="1"/>
  <c r="AP6" i="11" l="1"/>
</calcChain>
</file>

<file path=xl/sharedStrings.xml><?xml version="1.0" encoding="utf-8"?>
<sst xmlns="http://schemas.openxmlformats.org/spreadsheetml/2006/main" count="55" uniqueCount="45">
  <si>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</si>
  <si>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</si>
  <si>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</si>
  <si>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</si>
  <si>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</si>
  <si>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</si>
  <si>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</si>
  <si>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</si>
  <si>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</si>
  <si>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</si>
  <si>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</si>
  <si>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</si>
  <si>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</si>
  <si>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</si>
  <si>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</si>
  <si>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</si>
  <si>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</si>
  <si>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Project start:</t>
  </si>
  <si>
    <t>Display week:</t>
  </si>
  <si>
    <t>ASSIGNED TO</t>
  </si>
  <si>
    <t>GATHER REQUIREMENTS AND DEFINE SPECIFICATIONS</t>
  </si>
  <si>
    <t>CREATE FORMAT FOR INPUT DOCUMENTS</t>
  </si>
  <si>
    <t>IDENFITY ROUTINE TRASACTIONS</t>
  </si>
  <si>
    <t>LIST OUT INTIAL ASSUMNTIONS</t>
  </si>
  <si>
    <t>CREATE DATA DICTONARY AND CREATE CROSS REFERENCE TABLE</t>
  </si>
  <si>
    <t>CREATE ER DIAGRAMS</t>
  </si>
  <si>
    <t>IDENTIFY ALL ENTITIES AND ATTRIBUTES</t>
  </si>
  <si>
    <t>IDENTIFY RELTIONSHIP AMONG ENTITIES</t>
  </si>
  <si>
    <t>MAP ER DIAGRAMS TO RELATIONAL MODEL</t>
  </si>
  <si>
    <t>NORMALIZE RELATIONAL MODEL</t>
  </si>
  <si>
    <t>CREATE RELATIONAL DATA BASE</t>
  </si>
  <si>
    <t>UPDATE AND REVIEW DATA DICTORNARY</t>
  </si>
  <si>
    <t>CREATE SQL STATEMENTS</t>
  </si>
  <si>
    <t>DESIGN TRIGGER</t>
  </si>
  <si>
    <t>IMPLEMENT SECURITY FEATURES</t>
  </si>
  <si>
    <t>DESIGN AND INDEPENDENT VIEW</t>
  </si>
  <si>
    <t>CREATE AND AUTHORIZE USERS</t>
  </si>
  <si>
    <t>DESIGN AUDIT TRAIL</t>
  </si>
  <si>
    <t>CHANDANA, AMANI</t>
  </si>
  <si>
    <t>TEJASWI, MANOJ</t>
  </si>
  <si>
    <t>CHANDANA, MANOJ</t>
  </si>
  <si>
    <t>TEJASWI, AMANI</t>
  </si>
  <si>
    <t xml:space="preserve"> AMANI, MANOJ</t>
  </si>
  <si>
    <t>TEJASWI, CHANDANA</t>
  </si>
  <si>
    <t>Images and Photography Studio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</si>
</sst>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sz val="11"/>
      <color theme="1"/>
      <name val="Arial Black"/>
      <family val="2"/>
      <scheme val="major"/>
    </font>
    <font>
      <sz val="11"/>
      <color rgb="FF1D2129"/>
      <name val="Arial"/>
      <family val="2"/>
      <scheme val="minor"/>
    </font>
    <font>
      <u/>
      <sz val="11"/>
      <color indexed="12"/>
      <name val="Arial"/>
      <family val="2"/>
      <scheme val="minor"/>
    </font>
    <font>
      <sz val="12"/>
      <color rgb="FF000000"/>
      <name val="Calibri"/>
      <family val="2"/>
    </font>
    <font>
      <b/>
      <sz val="28"/>
      <color theme="1"/>
      <name val="Arial Black (Headings)"/>
    </font>
    <font>
      <b/>
      <sz val="16"/>
      <color theme="1"/>
      <name val="Arial"/>
      <family val="2"/>
      <scheme val="minor"/>
    </font>
    <font>
      <b/>
      <sz val="16"/>
      <color theme="1"/>
      <name val="Arial Black"/>
      <family val="2"/>
      <scheme val="major"/>
    </font>
    <font>
      <b/>
      <sz val="20"/>
      <color theme="1"/>
      <name val="Arial"/>
      <family val="2"/>
    </font>
    <font>
      <sz val="10"/>
      <color theme="1"/>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bgColor indexed="64"/>
      </patternFill>
    </fill>
  </fills>
  <borders count="18">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thin">
        <color indexed="64"/>
      </bottom>
      <diagonal/>
    </border>
    <border>
      <left/>
      <right/>
      <top/>
      <bottom style="thin">
        <color theme="8" tint="0.59996337778862885"/>
      </bottom>
      <diagonal/>
    </border>
  </borders>
  <cellStyleXfs count="12">
    <xf numFmtId="0" fontId="0" fillId="0" borderId="0"/>
    <xf numFmtId="0" fontId="2" fillId="0" borderId="0" applyNumberFormat="0" applyFill="0" applyBorder="0" applyAlignment="0" applyProtection="0">
      <alignment vertical="top"/>
      <protection locked="0"/>
    </xf>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72">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9" fillId="4" borderId="14" xfId="0" applyNumberFormat="1" applyFont="1" applyFill="1" applyBorder="1" applyAlignment="1">
      <alignment horizontal="center" vertical="center"/>
    </xf>
    <xf numFmtId="167" fontId="19" fillId="4" borderId="12" xfId="0" applyNumberFormat="1" applyFont="1" applyFill="1" applyBorder="1" applyAlignment="1">
      <alignment horizontal="center" vertical="center"/>
    </xf>
    <xf numFmtId="167" fontId="19" fillId="4" borderId="13" xfId="0" applyNumberFormat="1" applyFont="1" applyFill="1" applyBorder="1" applyAlignment="1">
      <alignment horizontal="center" vertical="center"/>
    </xf>
    <xf numFmtId="0" fontId="20" fillId="2" borderId="11" xfId="0" applyFont="1" applyFill="1" applyBorder="1" applyAlignment="1">
      <alignment horizontal="center" vertical="center" shrinkToFit="1"/>
    </xf>
    <xf numFmtId="0" fontId="20" fillId="2" borderId="8" xfId="0" applyFont="1" applyFill="1" applyBorder="1" applyAlignment="1">
      <alignment horizontal="center" vertical="center" shrinkToFit="1"/>
    </xf>
    <xf numFmtId="0" fontId="20" fillId="2" borderId="9"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4" fillId="0" borderId="0" xfId="0" applyFont="1" applyAlignment="1">
      <alignment vertical="center"/>
    </xf>
    <xf numFmtId="0" fontId="4" fillId="0" borderId="4" xfId="0" applyFont="1" applyBorder="1" applyAlignment="1">
      <alignment vertical="center"/>
    </xf>
    <xf numFmtId="0" fontId="4" fillId="0" borderId="4" xfId="0" applyFont="1" applyBorder="1" applyAlignment="1">
      <alignment horizontal="right" vertical="center"/>
    </xf>
    <xf numFmtId="0" fontId="4" fillId="0" borderId="6" xfId="0" applyFont="1" applyBorder="1" applyAlignment="1">
      <alignment vertical="center"/>
    </xf>
    <xf numFmtId="0" fontId="4" fillId="0" borderId="5" xfId="0" applyFont="1" applyBorder="1" applyAlignment="1">
      <alignment vertical="center"/>
    </xf>
    <xf numFmtId="0" fontId="9"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4" fillId="0" borderId="0" xfId="0" applyFont="1" applyAlignment="1">
      <alignment horizontal="left" vertical="top" wrapText="1" indent="1"/>
    </xf>
    <xf numFmtId="0" fontId="0" fillId="0" borderId="0" xfId="0" applyAlignment="1">
      <alignment horizontal="left" vertical="top" wrapText="1" indent="1"/>
    </xf>
    <xf numFmtId="0" fontId="25" fillId="0" borderId="0" xfId="1" applyFont="1" applyAlignment="1" applyProtection="1">
      <alignment horizontal="left" vertical="top" indent="1"/>
    </xf>
    <xf numFmtId="0" fontId="1" fillId="0" borderId="0" xfId="0" applyFont="1" applyAlignment="1">
      <alignment horizontal="left" vertical="top" indent="1"/>
    </xf>
    <xf numFmtId="0" fontId="18" fillId="3" borderId="10" xfId="0" applyFont="1" applyFill="1" applyBorder="1" applyAlignment="1">
      <alignment horizontal="left" vertical="center" indent="1"/>
    </xf>
    <xf numFmtId="0" fontId="4" fillId="2" borderId="15" xfId="0" applyFont="1" applyFill="1" applyBorder="1" applyAlignment="1">
      <alignment horizontal="left" indent="1"/>
    </xf>
    <xf numFmtId="0" fontId="18" fillId="3" borderId="10" xfId="0" applyFont="1" applyFill="1" applyBorder="1" applyAlignment="1">
      <alignment vertical="center"/>
    </xf>
    <xf numFmtId="0" fontId="4" fillId="2" borderId="15" xfId="0" applyFont="1" applyFill="1" applyBorder="1"/>
    <xf numFmtId="0" fontId="18" fillId="3" borderId="10" xfId="0" applyFont="1" applyFill="1" applyBorder="1" applyAlignment="1">
      <alignment horizontal="center" vertical="center"/>
    </xf>
    <xf numFmtId="0" fontId="23" fillId="0" borderId="0" xfId="0" applyFont="1"/>
    <xf numFmtId="0" fontId="4" fillId="0" borderId="0" xfId="0" applyFont="1"/>
    <xf numFmtId="166" fontId="17" fillId="2" borderId="7" xfId="0" applyNumberFormat="1" applyFont="1" applyFill="1" applyBorder="1" applyAlignment="1">
      <alignment horizontal="center" vertical="center" wrapText="1"/>
    </xf>
    <xf numFmtId="166" fontId="17" fillId="2" borderId="13" xfId="0" applyNumberFormat="1" applyFont="1" applyFill="1" applyBorder="1" applyAlignment="1">
      <alignment horizontal="center" vertical="center" wrapText="1"/>
    </xf>
    <xf numFmtId="166" fontId="17" fillId="2" borderId="12" xfId="0" applyNumberFormat="1" applyFont="1" applyFill="1" applyBorder="1" applyAlignment="1">
      <alignment horizontal="center" vertical="center" wrapText="1"/>
    </xf>
    <xf numFmtId="0" fontId="17" fillId="5" borderId="17" xfId="11" applyFont="1" applyFill="1" applyBorder="1">
      <alignment horizontal="left" vertical="center" indent="2"/>
    </xf>
    <xf numFmtId="0" fontId="17" fillId="5" borderId="17" xfId="10" applyFont="1" applyFill="1" applyBorder="1" applyAlignment="1">
      <alignment vertical="center"/>
    </xf>
    <xf numFmtId="164" fontId="17" fillId="5" borderId="17" xfId="9" applyFont="1" applyFill="1" applyBorder="1">
      <alignment horizontal="center" vertical="center"/>
    </xf>
    <xf numFmtId="0" fontId="21" fillId="0" borderId="16" xfId="0" applyFont="1" applyBorder="1" applyAlignment="1">
      <alignment horizontal="left"/>
    </xf>
    <xf numFmtId="0" fontId="17" fillId="0" borderId="16" xfId="10" applyFont="1" applyFill="1" applyBorder="1" applyAlignment="1">
      <alignment vertical="center"/>
    </xf>
    <xf numFmtId="14" fontId="26" fillId="0" borderId="16" xfId="0" applyNumberFormat="1" applyFont="1" applyBorder="1" applyAlignment="1">
      <alignment horizontal="left"/>
    </xf>
    <xf numFmtId="0" fontId="0" fillId="0" borderId="16" xfId="0" applyBorder="1" applyAlignment="1">
      <alignment horizontal="left"/>
    </xf>
    <xf numFmtId="0" fontId="26" fillId="0" borderId="0" xfId="0" applyFont="1" applyAlignment="1">
      <alignment horizontal="left"/>
    </xf>
    <xf numFmtId="0" fontId="27" fillId="0" borderId="0" xfId="4" applyFont="1" applyAlignment="1">
      <alignment horizontal="left"/>
    </xf>
    <xf numFmtId="0" fontId="28" fillId="0" borderId="0" xfId="7" applyFont="1" applyAlignment="1">
      <alignment horizontal="left"/>
    </xf>
    <xf numFmtId="165" fontId="29" fillId="0" borderId="0" xfId="8" applyFont="1" applyBorder="1" applyAlignment="1">
      <alignment horizontal="left"/>
    </xf>
    <xf numFmtId="0" fontId="29" fillId="0" borderId="0" xfId="0" applyFont="1" applyAlignment="1">
      <alignment horizontal="left"/>
    </xf>
    <xf numFmtId="0" fontId="30" fillId="0" borderId="0" xfId="0" applyFont="1"/>
    <xf numFmtId="0" fontId="31" fillId="0" borderId="0" xfId="0" applyFont="1" applyAlignment="1">
      <alignment horizontal="center"/>
    </xf>
    <xf numFmtId="0" fontId="31" fillId="0" borderId="0" xfId="0" applyFont="1" applyAlignment="1">
      <alignment horizontal="center" vertical="center"/>
    </xf>
    <xf numFmtId="0" fontId="28" fillId="0" borderId="0" xfId="5" applyFont="1" applyAlignment="1">
      <alignment horizontal="left" vertical="center" indent="1"/>
    </xf>
    <xf numFmtId="0" fontId="28" fillId="0" borderId="0" xfId="6" applyFont="1" applyAlignment="1">
      <alignment horizontal="left" vertical="center" indent="1"/>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32"/>
  <sheetViews>
    <sheetView showGridLines="0" tabSelected="1" showRuler="0" zoomScale="82" zoomScaleNormal="100" zoomScalePageLayoutView="70" workbookViewId="0">
      <selection activeCell="BL25" sqref="BL25"/>
    </sheetView>
  </sheetViews>
  <sheetFormatPr baseColWidth="10" defaultColWidth="8.6640625" defaultRowHeight="30" customHeight="1" x14ac:dyDescent="0.15"/>
  <cols>
    <col min="1" max="1" width="63.83203125" bestFit="1" customWidth="1"/>
    <col min="2" max="2" width="18.1640625" bestFit="1" customWidth="1"/>
    <col min="3" max="3" width="10.6640625" style="2" customWidth="1"/>
    <col min="4" max="4" width="10.6640625" customWidth="1"/>
    <col min="5" max="5" width="2.6640625" customWidth="1"/>
    <col min="6" max="6" width="6" hidden="1" customWidth="1"/>
    <col min="7" max="63" width="2.6640625" customWidth="1"/>
  </cols>
  <sheetData>
    <row r="1" spans="1:62" ht="90" customHeight="1" x14ac:dyDescent="0.65">
      <c r="A1" s="63" t="s">
        <v>44</v>
      </c>
      <c r="B1" s="67"/>
      <c r="C1" s="68"/>
      <c r="D1" s="69"/>
      <c r="E1" s="20"/>
      <c r="F1" s="30"/>
      <c r="G1" s="64" t="s">
        <v>17</v>
      </c>
      <c r="H1" s="51"/>
      <c r="I1" s="51"/>
      <c r="J1" s="51"/>
      <c r="K1" s="51"/>
      <c r="L1" s="51"/>
      <c r="M1" s="51"/>
      <c r="N1" s="18"/>
      <c r="O1" s="65">
        <v>45189</v>
      </c>
      <c r="P1" s="50"/>
      <c r="Q1" s="50"/>
      <c r="R1" s="50"/>
      <c r="S1" s="50"/>
      <c r="T1" s="50"/>
      <c r="U1" s="50"/>
      <c r="V1" s="50"/>
      <c r="W1" s="50"/>
      <c r="X1" s="50"/>
      <c r="Y1" s="20"/>
    </row>
    <row r="2" spans="1:62" ht="30" customHeight="1" x14ac:dyDescent="0.4">
      <c r="A2" s="70"/>
      <c r="B2" s="71"/>
      <c r="C2" s="17"/>
      <c r="D2" s="16"/>
      <c r="E2" s="20"/>
      <c r="F2" s="20"/>
      <c r="G2" s="64" t="s">
        <v>18</v>
      </c>
      <c r="H2" s="64"/>
      <c r="I2" s="64"/>
      <c r="J2" s="64"/>
      <c r="K2" s="64"/>
      <c r="L2" s="64"/>
      <c r="M2" s="64"/>
      <c r="N2" s="18"/>
      <c r="O2" s="66">
        <v>1</v>
      </c>
      <c r="P2" s="66"/>
      <c r="Q2" s="66"/>
      <c r="R2" s="66"/>
      <c r="S2" s="66"/>
      <c r="T2" s="66"/>
      <c r="U2" s="66"/>
      <c r="V2" s="66"/>
      <c r="W2" s="66"/>
      <c r="X2" s="66"/>
      <c r="Y2" s="20"/>
    </row>
    <row r="3" spans="1:62" s="20" customFormat="1" ht="30" customHeight="1" x14ac:dyDescent="0.15">
      <c r="A3" s="19"/>
      <c r="C3" s="21"/>
    </row>
    <row r="4" spans="1:62" s="20" customFormat="1" ht="30" customHeight="1" x14ac:dyDescent="0.15">
      <c r="A4" s="22"/>
      <c r="C4" s="23"/>
      <c r="G4" s="54">
        <f>G5</f>
        <v>45187</v>
      </c>
      <c r="H4" s="52"/>
      <c r="I4" s="52"/>
      <c r="J4" s="52"/>
      <c r="K4" s="52"/>
      <c r="L4" s="52"/>
      <c r="M4" s="52"/>
      <c r="N4" s="52">
        <f>N5</f>
        <v>45194</v>
      </c>
      <c r="O4" s="52"/>
      <c r="P4" s="52"/>
      <c r="Q4" s="52"/>
      <c r="R4" s="52"/>
      <c r="S4" s="52"/>
      <c r="T4" s="52"/>
      <c r="U4" s="52">
        <f>U5</f>
        <v>45201</v>
      </c>
      <c r="V4" s="52"/>
      <c r="W4" s="52"/>
      <c r="X4" s="52"/>
      <c r="Y4" s="52"/>
      <c r="Z4" s="52"/>
      <c r="AA4" s="52"/>
      <c r="AB4" s="52">
        <f>AB5</f>
        <v>45208</v>
      </c>
      <c r="AC4" s="52"/>
      <c r="AD4" s="52"/>
      <c r="AE4" s="52"/>
      <c r="AF4" s="52"/>
      <c r="AG4" s="52"/>
      <c r="AH4" s="52"/>
      <c r="AI4" s="52">
        <f>AI5</f>
        <v>45215</v>
      </c>
      <c r="AJ4" s="52"/>
      <c r="AK4" s="52"/>
      <c r="AL4" s="52"/>
      <c r="AM4" s="52"/>
      <c r="AN4" s="52"/>
      <c r="AO4" s="52"/>
      <c r="AP4" s="52">
        <f>AP5</f>
        <v>45222</v>
      </c>
      <c r="AQ4" s="52"/>
      <c r="AR4" s="52"/>
      <c r="AS4" s="52"/>
      <c r="AT4" s="52"/>
      <c r="AU4" s="52"/>
      <c r="AV4" s="52"/>
      <c r="AW4" s="52">
        <f>AW5</f>
        <v>45229</v>
      </c>
      <c r="AX4" s="52"/>
      <c r="AY4" s="52"/>
      <c r="AZ4" s="52"/>
      <c r="BA4" s="52"/>
      <c r="BB4" s="52"/>
      <c r="BC4" s="52"/>
      <c r="BD4" s="52">
        <f>BD5</f>
        <v>45236</v>
      </c>
      <c r="BE4" s="52"/>
      <c r="BF4" s="52"/>
      <c r="BG4" s="52"/>
      <c r="BH4" s="52"/>
      <c r="BI4" s="52"/>
      <c r="BJ4" s="53"/>
    </row>
    <row r="5" spans="1:62" s="20" customFormat="1" ht="15" customHeight="1" x14ac:dyDescent="0.15">
      <c r="A5" s="45" t="s">
        <v>3</v>
      </c>
      <c r="B5" s="47" t="s">
        <v>19</v>
      </c>
      <c r="C5" s="49" t="s">
        <v>1</v>
      </c>
      <c r="D5" s="49" t="s">
        <v>2</v>
      </c>
      <c r="G5" s="24">
        <f>Project_Start-WEEKDAY(Project_Start,1)+2+7*(Display_Week-1)</f>
        <v>45187</v>
      </c>
      <c r="H5" s="24">
        <f>G5+1</f>
        <v>45188</v>
      </c>
      <c r="I5" s="24">
        <f t="shared" ref="I5:AV5" si="0">H5+1</f>
        <v>45189</v>
      </c>
      <c r="J5" s="24">
        <f t="shared" si="0"/>
        <v>45190</v>
      </c>
      <c r="K5" s="24">
        <f t="shared" si="0"/>
        <v>45191</v>
      </c>
      <c r="L5" s="24">
        <f t="shared" si="0"/>
        <v>45192</v>
      </c>
      <c r="M5" s="25">
        <f t="shared" si="0"/>
        <v>45193</v>
      </c>
      <c r="N5" s="26">
        <f>M5+1</f>
        <v>45194</v>
      </c>
      <c r="O5" s="24">
        <f>N5+1</f>
        <v>45195</v>
      </c>
      <c r="P5" s="24">
        <f t="shared" si="0"/>
        <v>45196</v>
      </c>
      <c r="Q5" s="24">
        <f t="shared" si="0"/>
        <v>45197</v>
      </c>
      <c r="R5" s="24">
        <f t="shared" si="0"/>
        <v>45198</v>
      </c>
      <c r="S5" s="24">
        <f t="shared" si="0"/>
        <v>45199</v>
      </c>
      <c r="T5" s="25">
        <f t="shared" si="0"/>
        <v>45200</v>
      </c>
      <c r="U5" s="26">
        <f>T5+1</f>
        <v>45201</v>
      </c>
      <c r="V5" s="24">
        <f>U5+1</f>
        <v>45202</v>
      </c>
      <c r="W5" s="24">
        <f t="shared" si="0"/>
        <v>45203</v>
      </c>
      <c r="X5" s="24">
        <f t="shared" si="0"/>
        <v>45204</v>
      </c>
      <c r="Y5" s="24">
        <f t="shared" si="0"/>
        <v>45205</v>
      </c>
      <c r="Z5" s="24">
        <f t="shared" si="0"/>
        <v>45206</v>
      </c>
      <c r="AA5" s="25">
        <f t="shared" si="0"/>
        <v>45207</v>
      </c>
      <c r="AB5" s="26">
        <f>AA5+1</f>
        <v>45208</v>
      </c>
      <c r="AC5" s="24">
        <f>AB5+1</f>
        <v>45209</v>
      </c>
      <c r="AD5" s="24">
        <f t="shared" si="0"/>
        <v>45210</v>
      </c>
      <c r="AE5" s="24">
        <f t="shared" si="0"/>
        <v>45211</v>
      </c>
      <c r="AF5" s="24">
        <f t="shared" si="0"/>
        <v>45212</v>
      </c>
      <c r="AG5" s="24">
        <f t="shared" si="0"/>
        <v>45213</v>
      </c>
      <c r="AH5" s="25">
        <f t="shared" si="0"/>
        <v>45214</v>
      </c>
      <c r="AI5" s="26">
        <f>AH5+1</f>
        <v>45215</v>
      </c>
      <c r="AJ5" s="24">
        <f>AI5+1</f>
        <v>45216</v>
      </c>
      <c r="AK5" s="24">
        <f t="shared" si="0"/>
        <v>45217</v>
      </c>
      <c r="AL5" s="24">
        <f t="shared" si="0"/>
        <v>45218</v>
      </c>
      <c r="AM5" s="24">
        <f t="shared" si="0"/>
        <v>45219</v>
      </c>
      <c r="AN5" s="24">
        <f t="shared" si="0"/>
        <v>45220</v>
      </c>
      <c r="AO5" s="25">
        <f t="shared" si="0"/>
        <v>45221</v>
      </c>
      <c r="AP5" s="26">
        <f>AO5+1</f>
        <v>45222</v>
      </c>
      <c r="AQ5" s="24">
        <f>AP5+1</f>
        <v>45223</v>
      </c>
      <c r="AR5" s="24">
        <f t="shared" si="0"/>
        <v>45224</v>
      </c>
      <c r="AS5" s="24">
        <f t="shared" si="0"/>
        <v>45225</v>
      </c>
      <c r="AT5" s="24">
        <f t="shared" si="0"/>
        <v>45226</v>
      </c>
      <c r="AU5" s="24">
        <f t="shared" si="0"/>
        <v>45227</v>
      </c>
      <c r="AV5" s="25">
        <f t="shared" si="0"/>
        <v>45228</v>
      </c>
      <c r="AW5" s="26">
        <f>AV5+1</f>
        <v>45229</v>
      </c>
      <c r="AX5" s="24">
        <f>AW5+1</f>
        <v>45230</v>
      </c>
      <c r="AY5" s="24">
        <f t="shared" ref="AY5:BC5" si="1">AX5+1</f>
        <v>45231</v>
      </c>
      <c r="AZ5" s="24">
        <f t="shared" si="1"/>
        <v>45232</v>
      </c>
      <c r="BA5" s="24">
        <f t="shared" si="1"/>
        <v>45233</v>
      </c>
      <c r="BB5" s="24">
        <f t="shared" si="1"/>
        <v>45234</v>
      </c>
      <c r="BC5" s="25">
        <f t="shared" si="1"/>
        <v>45235</v>
      </c>
      <c r="BD5" s="26">
        <f>BC5+1</f>
        <v>45236</v>
      </c>
      <c r="BE5" s="24">
        <f>BD5+1</f>
        <v>45237</v>
      </c>
      <c r="BF5" s="24">
        <f t="shared" ref="BF5:BJ5" si="2">BE5+1</f>
        <v>45238</v>
      </c>
      <c r="BG5" s="24">
        <f t="shared" si="2"/>
        <v>45239</v>
      </c>
      <c r="BH5" s="24">
        <f t="shared" si="2"/>
        <v>45240</v>
      </c>
      <c r="BI5" s="24">
        <f t="shared" si="2"/>
        <v>45241</v>
      </c>
      <c r="BJ5" s="24">
        <f t="shared" si="2"/>
        <v>45242</v>
      </c>
    </row>
    <row r="6" spans="1:62" s="20" customFormat="1" ht="15" customHeight="1" thickBot="1" x14ac:dyDescent="0.2">
      <c r="A6" s="46"/>
      <c r="B6" s="48"/>
      <c r="C6" s="48"/>
      <c r="D6" s="48"/>
      <c r="G6" s="27" t="str">
        <f t="shared" ref="G6:AL6" si="3">LEFT(TEXT(G5,"ddd"),1)</f>
        <v>M</v>
      </c>
      <c r="H6" s="28" t="str">
        <f t="shared" si="3"/>
        <v>T</v>
      </c>
      <c r="I6" s="28" t="str">
        <f t="shared" si="3"/>
        <v>W</v>
      </c>
      <c r="J6" s="28" t="str">
        <f t="shared" si="3"/>
        <v>T</v>
      </c>
      <c r="K6" s="28" t="str">
        <f t="shared" si="3"/>
        <v>F</v>
      </c>
      <c r="L6" s="28" t="str">
        <f t="shared" si="3"/>
        <v>S</v>
      </c>
      <c r="M6" s="28" t="str">
        <f t="shared" si="3"/>
        <v>S</v>
      </c>
      <c r="N6" s="28" t="str">
        <f t="shared" si="3"/>
        <v>M</v>
      </c>
      <c r="O6" s="28" t="str">
        <f t="shared" si="3"/>
        <v>T</v>
      </c>
      <c r="P6" s="28" t="str">
        <f t="shared" si="3"/>
        <v>W</v>
      </c>
      <c r="Q6" s="28" t="str">
        <f t="shared" si="3"/>
        <v>T</v>
      </c>
      <c r="R6" s="28" t="str">
        <f t="shared" si="3"/>
        <v>F</v>
      </c>
      <c r="S6" s="28" t="str">
        <f t="shared" si="3"/>
        <v>S</v>
      </c>
      <c r="T6" s="28" t="str">
        <f t="shared" si="3"/>
        <v>S</v>
      </c>
      <c r="U6" s="28" t="str">
        <f t="shared" si="3"/>
        <v>M</v>
      </c>
      <c r="V6" s="28" t="str">
        <f t="shared" si="3"/>
        <v>T</v>
      </c>
      <c r="W6" s="28" t="str">
        <f t="shared" si="3"/>
        <v>W</v>
      </c>
      <c r="X6" s="28" t="str">
        <f t="shared" si="3"/>
        <v>T</v>
      </c>
      <c r="Y6" s="28" t="str">
        <f t="shared" si="3"/>
        <v>F</v>
      </c>
      <c r="Z6" s="28" t="str">
        <f t="shared" si="3"/>
        <v>S</v>
      </c>
      <c r="AA6" s="28" t="str">
        <f t="shared" si="3"/>
        <v>S</v>
      </c>
      <c r="AB6" s="28" t="str">
        <f t="shared" si="3"/>
        <v>M</v>
      </c>
      <c r="AC6" s="28" t="str">
        <f t="shared" si="3"/>
        <v>T</v>
      </c>
      <c r="AD6" s="28" t="str">
        <f t="shared" si="3"/>
        <v>W</v>
      </c>
      <c r="AE6" s="28" t="str">
        <f t="shared" si="3"/>
        <v>T</v>
      </c>
      <c r="AF6" s="28" t="str">
        <f t="shared" si="3"/>
        <v>F</v>
      </c>
      <c r="AG6" s="28" t="str">
        <f t="shared" si="3"/>
        <v>S</v>
      </c>
      <c r="AH6" s="28" t="str">
        <f t="shared" si="3"/>
        <v>S</v>
      </c>
      <c r="AI6" s="28" t="str">
        <f t="shared" si="3"/>
        <v>M</v>
      </c>
      <c r="AJ6" s="28" t="str">
        <f t="shared" si="3"/>
        <v>T</v>
      </c>
      <c r="AK6" s="28" t="str">
        <f t="shared" si="3"/>
        <v>W</v>
      </c>
      <c r="AL6" s="28" t="str">
        <f t="shared" si="3"/>
        <v>T</v>
      </c>
      <c r="AM6" s="28" t="str">
        <f t="shared" ref="AM6:BJ6" si="4">LEFT(TEXT(AM5,"ddd"),1)</f>
        <v>F</v>
      </c>
      <c r="AN6" s="28" t="str">
        <f t="shared" si="4"/>
        <v>S</v>
      </c>
      <c r="AO6" s="28" t="str">
        <f t="shared" si="4"/>
        <v>S</v>
      </c>
      <c r="AP6" s="28" t="str">
        <f t="shared" si="4"/>
        <v>M</v>
      </c>
      <c r="AQ6" s="28" t="str">
        <f t="shared" si="4"/>
        <v>T</v>
      </c>
      <c r="AR6" s="28" t="str">
        <f t="shared" si="4"/>
        <v>W</v>
      </c>
      <c r="AS6" s="28" t="str">
        <f t="shared" si="4"/>
        <v>T</v>
      </c>
      <c r="AT6" s="28" t="str">
        <f t="shared" si="4"/>
        <v>F</v>
      </c>
      <c r="AU6" s="28" t="str">
        <f t="shared" si="4"/>
        <v>S</v>
      </c>
      <c r="AV6" s="28" t="str">
        <f t="shared" si="4"/>
        <v>S</v>
      </c>
      <c r="AW6" s="28" t="str">
        <f t="shared" si="4"/>
        <v>M</v>
      </c>
      <c r="AX6" s="28" t="str">
        <f t="shared" si="4"/>
        <v>T</v>
      </c>
      <c r="AY6" s="28" t="str">
        <f t="shared" si="4"/>
        <v>W</v>
      </c>
      <c r="AZ6" s="28" t="str">
        <f t="shared" si="4"/>
        <v>T</v>
      </c>
      <c r="BA6" s="28" t="str">
        <f t="shared" si="4"/>
        <v>F</v>
      </c>
      <c r="BB6" s="28" t="str">
        <f t="shared" si="4"/>
        <v>S</v>
      </c>
      <c r="BC6" s="28" t="str">
        <f t="shared" si="4"/>
        <v>S</v>
      </c>
      <c r="BD6" s="28" t="str">
        <f t="shared" si="4"/>
        <v>M</v>
      </c>
      <c r="BE6" s="28" t="str">
        <f t="shared" si="4"/>
        <v>T</v>
      </c>
      <c r="BF6" s="28" t="str">
        <f t="shared" si="4"/>
        <v>W</v>
      </c>
      <c r="BG6" s="28" t="str">
        <f t="shared" si="4"/>
        <v>T</v>
      </c>
      <c r="BH6" s="28" t="str">
        <f t="shared" si="4"/>
        <v>F</v>
      </c>
      <c r="BI6" s="28" t="str">
        <f t="shared" si="4"/>
        <v>S</v>
      </c>
      <c r="BJ6" s="29" t="str">
        <f t="shared" si="4"/>
        <v>S</v>
      </c>
    </row>
    <row r="7" spans="1:62" s="20" customFormat="1" ht="11" hidden="1" customHeight="1" thickBot="1" x14ac:dyDescent="0.2">
      <c r="A7" s="30"/>
      <c r="B7" s="31"/>
      <c r="C7" s="30"/>
      <c r="D7" s="30"/>
      <c r="F7" s="20" t="str">
        <f>IF(OR(ISBLANK(task_start),ISBLANK(task_end)),"",task_end-task_start+1)</f>
        <v/>
      </c>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row>
    <row r="8" spans="1:62" s="33" customFormat="1" ht="30" customHeight="1" thickBot="1" x14ac:dyDescent="0.25">
      <c r="A8" s="58" t="s">
        <v>20</v>
      </c>
      <c r="B8" s="59"/>
      <c r="C8" s="60">
        <v>45189</v>
      </c>
      <c r="D8" s="60">
        <v>45195</v>
      </c>
      <c r="E8" s="15"/>
      <c r="F8" s="5">
        <f t="shared" ref="F8:F32" si="5">IF(OR(ISBLANK(task_start),ISBLANK(task_end)),"",task_end-task_start+1)</f>
        <v>7</v>
      </c>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row>
    <row r="9" spans="1:62" s="33" customFormat="1" ht="30" customHeight="1" thickBot="1" x14ac:dyDescent="0.25">
      <c r="A9" s="61" t="s">
        <v>21</v>
      </c>
      <c r="B9" s="62" t="s">
        <v>38</v>
      </c>
      <c r="C9" s="60">
        <v>45189</v>
      </c>
      <c r="D9" s="60">
        <v>45191</v>
      </c>
      <c r="E9" s="15"/>
      <c r="F9" s="5">
        <f t="shared" si="5"/>
        <v>3</v>
      </c>
      <c r="G9" s="34"/>
      <c r="H9" s="34"/>
      <c r="I9" s="34"/>
      <c r="J9" s="34"/>
      <c r="K9" s="34"/>
      <c r="L9" s="34"/>
      <c r="M9" s="34"/>
      <c r="N9" s="34"/>
      <c r="O9" s="34"/>
      <c r="P9" s="34"/>
      <c r="Q9" s="34"/>
      <c r="R9" s="34"/>
      <c r="S9" s="35"/>
      <c r="T9" s="35"/>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row>
    <row r="10" spans="1:62" s="33" customFormat="1" ht="30" customHeight="1" thickBot="1" x14ac:dyDescent="0.25">
      <c r="A10" s="61" t="s">
        <v>22</v>
      </c>
      <c r="B10" s="62" t="s">
        <v>39</v>
      </c>
      <c r="C10" s="60">
        <v>45192</v>
      </c>
      <c r="D10" s="60">
        <v>45194</v>
      </c>
      <c r="E10" s="15"/>
      <c r="F10" s="5">
        <f t="shared" si="5"/>
        <v>3</v>
      </c>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row>
    <row r="11" spans="1:62" s="33" customFormat="1" ht="30" customHeight="1" thickBot="1" x14ac:dyDescent="0.25">
      <c r="A11" s="61" t="s">
        <v>23</v>
      </c>
      <c r="B11" s="62" t="s">
        <v>38</v>
      </c>
      <c r="C11" s="60">
        <v>45195</v>
      </c>
      <c r="D11" s="60">
        <v>45195</v>
      </c>
      <c r="E11" s="15"/>
      <c r="F11" s="5">
        <f t="shared" si="5"/>
        <v>1</v>
      </c>
      <c r="G11" s="34"/>
      <c r="H11" s="34"/>
      <c r="I11" s="34"/>
      <c r="J11" s="34"/>
      <c r="K11" s="34"/>
      <c r="L11" s="34"/>
      <c r="M11" s="34"/>
      <c r="N11" s="34"/>
      <c r="O11" s="34"/>
      <c r="P11" s="34"/>
      <c r="Q11" s="34"/>
      <c r="R11" s="34"/>
      <c r="S11" s="34"/>
      <c r="T11" s="34"/>
      <c r="U11" s="34"/>
      <c r="V11" s="34"/>
      <c r="W11" s="35"/>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row>
    <row r="12" spans="1:62" s="33" customFormat="1" ht="30" customHeight="1" thickBot="1" x14ac:dyDescent="0.25">
      <c r="A12" s="61" t="s">
        <v>24</v>
      </c>
      <c r="B12" s="62" t="s">
        <v>39</v>
      </c>
      <c r="C12" s="60">
        <v>45195</v>
      </c>
      <c r="D12" s="60">
        <v>45195</v>
      </c>
      <c r="E12" s="15"/>
      <c r="F12" s="5">
        <f t="shared" si="5"/>
        <v>1</v>
      </c>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row>
    <row r="13" spans="1:62" s="33" customFormat="1" ht="30" customHeight="1" thickBot="1" x14ac:dyDescent="0.25">
      <c r="A13" s="58" t="s">
        <v>25</v>
      </c>
      <c r="B13" s="62"/>
      <c r="C13" s="60">
        <v>45196</v>
      </c>
      <c r="D13" s="60">
        <v>45199</v>
      </c>
      <c r="E13" s="15"/>
      <c r="F13" s="5">
        <f t="shared" si="5"/>
        <v>4</v>
      </c>
    </row>
    <row r="14" spans="1:62" s="33" customFormat="1" ht="30" customHeight="1" thickBot="1" x14ac:dyDescent="0.25">
      <c r="A14" s="61" t="s">
        <v>26</v>
      </c>
      <c r="B14" s="62" t="s">
        <v>40</v>
      </c>
      <c r="C14" s="60">
        <v>45196</v>
      </c>
      <c r="D14" s="60">
        <v>45197</v>
      </c>
      <c r="E14" s="15"/>
      <c r="F14" s="5">
        <f t="shared" si="5"/>
        <v>2</v>
      </c>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row>
    <row r="15" spans="1:62" s="33" customFormat="1" ht="30" customHeight="1" thickBot="1" x14ac:dyDescent="0.25">
      <c r="A15" s="61" t="s">
        <v>27</v>
      </c>
      <c r="B15" s="62" t="s">
        <v>41</v>
      </c>
      <c r="C15" s="60">
        <v>45198</v>
      </c>
      <c r="D15" s="60">
        <v>45198</v>
      </c>
      <c r="E15" s="15"/>
      <c r="F15" s="5">
        <f t="shared" si="5"/>
        <v>1</v>
      </c>
      <c r="G15" s="34"/>
      <c r="H15" s="34"/>
      <c r="I15" s="34"/>
      <c r="J15" s="34"/>
      <c r="K15" s="34"/>
      <c r="L15" s="34"/>
      <c r="M15" s="34"/>
      <c r="N15" s="34"/>
      <c r="O15" s="34"/>
      <c r="P15" s="34"/>
      <c r="Q15" s="34"/>
      <c r="R15" s="34"/>
      <c r="S15" s="35"/>
      <c r="T15" s="35"/>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row>
    <row r="16" spans="1:62" s="33" customFormat="1" ht="30" customHeight="1" thickBot="1" x14ac:dyDescent="0.25">
      <c r="A16" s="61" t="s">
        <v>25</v>
      </c>
      <c r="B16" s="62" t="s">
        <v>42</v>
      </c>
      <c r="C16" s="60">
        <v>45199</v>
      </c>
      <c r="D16" s="60">
        <v>45199</v>
      </c>
      <c r="E16" s="15"/>
      <c r="F16" s="5">
        <f t="shared" si="5"/>
        <v>1</v>
      </c>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row>
    <row r="17" spans="1:62" s="33" customFormat="1" ht="30" customHeight="1" thickBot="1" x14ac:dyDescent="0.25">
      <c r="A17" s="58" t="s">
        <v>28</v>
      </c>
      <c r="B17" s="62" t="s">
        <v>43</v>
      </c>
      <c r="C17" s="60">
        <v>45200</v>
      </c>
      <c r="D17" s="60">
        <v>45201</v>
      </c>
      <c r="E17" s="15"/>
      <c r="F17" s="5">
        <f t="shared" si="5"/>
        <v>2</v>
      </c>
      <c r="G17" s="34"/>
      <c r="H17" s="34"/>
      <c r="I17" s="34"/>
      <c r="J17" s="34"/>
      <c r="K17" s="34"/>
      <c r="L17" s="34"/>
      <c r="M17" s="34"/>
      <c r="N17" s="34"/>
      <c r="O17" s="34"/>
      <c r="P17" s="34"/>
      <c r="Q17" s="34"/>
      <c r="R17" s="34"/>
      <c r="S17" s="34"/>
      <c r="T17" s="34"/>
      <c r="U17" s="34"/>
      <c r="V17" s="34"/>
      <c r="W17" s="35"/>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row>
    <row r="18" spans="1:62" s="33" customFormat="1" ht="30" customHeight="1" thickBot="1" x14ac:dyDescent="0.25">
      <c r="A18" s="58" t="s">
        <v>29</v>
      </c>
      <c r="B18" s="62" t="s">
        <v>38</v>
      </c>
      <c r="C18" s="60">
        <v>45202</v>
      </c>
      <c r="D18" s="60">
        <v>45205</v>
      </c>
      <c r="E18" s="15"/>
      <c r="F18" s="5">
        <f t="shared" si="5"/>
        <v>4</v>
      </c>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row>
    <row r="19" spans="1:62" s="33" customFormat="1" ht="30" customHeight="1" thickBot="1" x14ac:dyDescent="0.25">
      <c r="A19" s="58" t="s">
        <v>30</v>
      </c>
      <c r="B19" s="62"/>
      <c r="C19" s="60">
        <v>45206</v>
      </c>
      <c r="D19" s="60">
        <v>45211</v>
      </c>
      <c r="E19" s="15"/>
      <c r="F19" s="5">
        <f t="shared" si="5"/>
        <v>6</v>
      </c>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row>
    <row r="20" spans="1:62" s="33" customFormat="1" ht="30" customHeight="1" thickBot="1" x14ac:dyDescent="0.25">
      <c r="A20" s="61" t="s">
        <v>31</v>
      </c>
      <c r="B20" s="62" t="s">
        <v>39</v>
      </c>
      <c r="C20" s="60">
        <v>45206</v>
      </c>
      <c r="D20" s="60">
        <v>45208</v>
      </c>
      <c r="E20" s="15"/>
      <c r="F20" s="5">
        <f t="shared" si="5"/>
        <v>3</v>
      </c>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row>
    <row r="21" spans="1:62" s="33" customFormat="1" ht="30" customHeight="1" thickBot="1" x14ac:dyDescent="0.25">
      <c r="A21" s="61" t="s">
        <v>32</v>
      </c>
      <c r="B21" s="62" t="s">
        <v>38</v>
      </c>
      <c r="C21" s="60">
        <v>45209</v>
      </c>
      <c r="D21" s="60">
        <v>45210</v>
      </c>
      <c r="E21" s="15"/>
      <c r="F21" s="5">
        <f t="shared" si="5"/>
        <v>2</v>
      </c>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row>
    <row r="22" spans="1:62" s="33" customFormat="1" ht="30" customHeight="1" thickBot="1" x14ac:dyDescent="0.25">
      <c r="A22" s="61" t="s">
        <v>33</v>
      </c>
      <c r="B22" s="62" t="s">
        <v>39</v>
      </c>
      <c r="C22" s="60">
        <v>45211</v>
      </c>
      <c r="D22" s="60">
        <v>45211</v>
      </c>
      <c r="E22" s="15"/>
      <c r="F22" s="5">
        <f t="shared" si="5"/>
        <v>1</v>
      </c>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row>
    <row r="23" spans="1:62" s="33" customFormat="1" ht="30" customHeight="1" thickBot="1" x14ac:dyDescent="0.25">
      <c r="A23" s="58" t="s">
        <v>34</v>
      </c>
      <c r="B23" s="62"/>
      <c r="C23" s="60">
        <v>45212</v>
      </c>
      <c r="D23" s="60">
        <v>45214</v>
      </c>
      <c r="E23" s="15"/>
      <c r="F23" s="5">
        <f t="shared" si="5"/>
        <v>3</v>
      </c>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row>
    <row r="24" spans="1:62" s="33" customFormat="1" ht="30" customHeight="1" thickBot="1" x14ac:dyDescent="0.25">
      <c r="A24" s="61" t="s">
        <v>35</v>
      </c>
      <c r="B24" s="62" t="s">
        <v>39</v>
      </c>
      <c r="C24" s="60">
        <v>45212</v>
      </c>
      <c r="D24" s="60">
        <v>45212</v>
      </c>
      <c r="E24" s="15"/>
      <c r="F24" s="5">
        <f t="shared" si="5"/>
        <v>1</v>
      </c>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row>
    <row r="25" spans="1:62" s="33" customFormat="1" ht="30" customHeight="1" thickBot="1" x14ac:dyDescent="0.25">
      <c r="A25" s="61" t="s">
        <v>36</v>
      </c>
      <c r="B25" s="62" t="s">
        <v>38</v>
      </c>
      <c r="C25" s="60">
        <v>45213</v>
      </c>
      <c r="D25" s="60">
        <v>45213</v>
      </c>
      <c r="E25" s="15"/>
      <c r="F25" s="5">
        <f t="shared" si="5"/>
        <v>1</v>
      </c>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row>
    <row r="26" spans="1:62" s="33" customFormat="1" ht="30" customHeight="1" thickBot="1" x14ac:dyDescent="0.25">
      <c r="A26" s="61" t="s">
        <v>37</v>
      </c>
      <c r="B26" s="62" t="s">
        <v>40</v>
      </c>
      <c r="C26" s="60">
        <v>45214</v>
      </c>
      <c r="D26" s="60">
        <v>45214</v>
      </c>
      <c r="E26" s="15"/>
      <c r="F26" s="5">
        <f t="shared" si="5"/>
        <v>1</v>
      </c>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row>
    <row r="27" spans="1:62" s="33" customFormat="1" ht="30" customHeight="1" thickBot="1" x14ac:dyDescent="0.2">
      <c r="A27" s="55"/>
      <c r="B27" s="56"/>
      <c r="C27" s="57"/>
      <c r="D27" s="57"/>
      <c r="E27" s="15"/>
      <c r="F27" s="5" t="str">
        <f t="shared" si="5"/>
        <v/>
      </c>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row>
    <row r="28" spans="1:62" s="33" customFormat="1" ht="30" customHeight="1" thickBot="1" x14ac:dyDescent="0.2">
      <c r="A28"/>
      <c r="B28"/>
      <c r="C28" s="2"/>
      <c r="D28"/>
      <c r="E28" s="3"/>
      <c r="F28" s="5" t="str">
        <f t="shared" si="5"/>
        <v/>
      </c>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row>
    <row r="29" spans="1:62" s="33" customFormat="1" ht="30" customHeight="1" thickBot="1" x14ac:dyDescent="0.2">
      <c r="A29"/>
      <c r="B29" s="14"/>
      <c r="C29" s="2"/>
      <c r="D29" s="13"/>
      <c r="E29"/>
      <c r="F29" s="5" t="str">
        <f t="shared" si="5"/>
        <v/>
      </c>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row>
    <row r="30" spans="1:62" s="33" customFormat="1" ht="30" customHeight="1" thickBot="1" x14ac:dyDescent="0.2">
      <c r="A30"/>
      <c r="B30" s="4"/>
      <c r="C30" s="2"/>
      <c r="D30"/>
      <c r="E30"/>
      <c r="F30" s="5" t="str">
        <f t="shared" si="5"/>
        <v/>
      </c>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row>
    <row r="31" spans="1:62" s="33" customFormat="1" ht="30" customHeight="1" thickBot="1" x14ac:dyDescent="0.2">
      <c r="A31"/>
      <c r="B31"/>
      <c r="C31" s="2"/>
      <c r="D31"/>
      <c r="E31"/>
      <c r="F31" s="5" t="str">
        <f t="shared" si="5"/>
        <v/>
      </c>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row>
    <row r="32" spans="1:62" s="33" customFormat="1" ht="30" customHeight="1" thickBot="1" x14ac:dyDescent="0.2">
      <c r="A32"/>
      <c r="B32"/>
      <c r="C32" s="2"/>
      <c r="D32"/>
      <c r="E32"/>
      <c r="F32" s="6" t="str">
        <f t="shared" si="5"/>
        <v/>
      </c>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row>
  </sheetData>
  <mergeCells count="16">
    <mergeCell ref="BD4:BJ4"/>
    <mergeCell ref="G4:M4"/>
    <mergeCell ref="N4:T4"/>
    <mergeCell ref="U4:AA4"/>
    <mergeCell ref="AB4:AH4"/>
    <mergeCell ref="AI4:AO4"/>
    <mergeCell ref="AP4:AV4"/>
    <mergeCell ref="AW4:BC4"/>
    <mergeCell ref="D5:D6"/>
    <mergeCell ref="O2:X2"/>
    <mergeCell ref="O1:X1"/>
    <mergeCell ref="G1:M1"/>
    <mergeCell ref="G2:M2"/>
    <mergeCell ref="A5:A6"/>
    <mergeCell ref="B5:B6"/>
    <mergeCell ref="C5:C6"/>
  </mergeCells>
  <conditionalFormatting sqref="G8:BJ12">
    <cfRule type="expression" dxfId="8" priority="6">
      <formula>AND(task_start&lt;=G$5,ROUNDDOWN((task_end-task_start+1)*task_progress,0)+task_start-1&gt;=G$5)</formula>
    </cfRule>
    <cfRule type="expression" dxfId="7" priority="7" stopIfTrue="1">
      <formula>AND(task_end&gt;=G$5,task_start&lt;H$5)</formula>
    </cfRule>
  </conditionalFormatting>
  <conditionalFormatting sqref="G14:BJ18">
    <cfRule type="expression" dxfId="6" priority="4">
      <formula>AND(task_start&lt;=G$5,ROUNDDOWN((task_end-task_start+1)*task_progress,0)+task_start-1&gt;=G$5)</formula>
    </cfRule>
    <cfRule type="expression" dxfId="5" priority="5" stopIfTrue="1">
      <formula>AND(task_end&gt;=G$5,task_start&lt;H$5)</formula>
    </cfRule>
  </conditionalFormatting>
  <conditionalFormatting sqref="G20:BJ24">
    <cfRule type="expression" dxfId="4" priority="2">
      <formula>AND(task_start&lt;=G$5,ROUNDDOWN((task_end-task_start+1)*task_progress,0)+task_start-1&gt;=G$5)</formula>
    </cfRule>
    <cfRule type="expression" dxfId="3" priority="3" stopIfTrue="1">
      <formula>AND(task_end&gt;=G$5,task_start&lt;H$5)</formula>
    </cfRule>
  </conditionalFormatting>
  <conditionalFormatting sqref="G26:BJ27">
    <cfRule type="expression" dxfId="2" priority="36">
      <formula>AND(task_start&lt;=G$5,ROUNDDOWN((task_end-task_start+1)*task_progress,0)+task_start-1&gt;=G$5)</formula>
    </cfRule>
    <cfRule type="expression" dxfId="1" priority="37" stopIfTrue="1">
      <formula>AND(task_end&gt;=G$5,task_start&lt;H$5)</formula>
    </cfRule>
  </conditionalFormatting>
  <conditionalFormatting sqref="G4:BJ27">
    <cfRule type="expression" dxfId="0" priority="1">
      <formula>AND(TODAY()&gt;=G$5, TODAY()&lt;H$5)</formula>
    </cfRule>
  </conditionalFormatting>
  <dataValidations disablePrompts="1" count="1">
    <dataValidation type="whole" operator="greaterThanOrEqual" allowBlank="1" showInputMessage="1" promptTitle="Display Week" prompt="Changing this number will scroll the Gantt Chart view." sqref="O2"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baseColWidth="10" defaultColWidth="9" defaultRowHeight="13" x14ac:dyDescent="0.15"/>
  <cols>
    <col min="1" max="1" width="87" style="7" customWidth="1"/>
    <col min="2" max="16384" width="9" style="1"/>
  </cols>
  <sheetData>
    <row r="1" spans="1:2" ht="46.5" customHeight="1" x14ac:dyDescent="0.15"/>
    <row r="2" spans="1:2" s="9" customFormat="1" ht="16" x14ac:dyDescent="0.15">
      <c r="A2" s="38" t="s">
        <v>6</v>
      </c>
      <c r="B2" s="8"/>
    </row>
    <row r="3" spans="1:2" s="11" customFormat="1" ht="27" customHeight="1" x14ac:dyDescent="0.15">
      <c r="A3" s="39"/>
      <c r="B3" s="12"/>
    </row>
    <row r="4" spans="1:2" s="10" customFormat="1" ht="31" x14ac:dyDescent="0.45">
      <c r="A4" s="40" t="s">
        <v>5</v>
      </c>
    </row>
    <row r="5" spans="1:2" ht="74.25" customHeight="1" x14ac:dyDescent="0.15">
      <c r="A5" s="41" t="s">
        <v>13</v>
      </c>
    </row>
    <row r="6" spans="1:2" ht="26.25" customHeight="1" x14ac:dyDescent="0.15">
      <c r="A6" s="40" t="s">
        <v>16</v>
      </c>
    </row>
    <row r="7" spans="1:2" s="7" customFormat="1" ht="205" customHeight="1" x14ac:dyDescent="0.15">
      <c r="A7" s="42" t="s">
        <v>15</v>
      </c>
    </row>
    <row r="8" spans="1:2" s="10" customFormat="1" ht="31" x14ac:dyDescent="0.45">
      <c r="A8" s="40" t="s">
        <v>7</v>
      </c>
    </row>
    <row r="9" spans="1:2" ht="60" x14ac:dyDescent="0.15">
      <c r="A9" s="41" t="s">
        <v>14</v>
      </c>
    </row>
    <row r="10" spans="1:2" s="7" customFormat="1" ht="28" customHeight="1" x14ac:dyDescent="0.15">
      <c r="A10" s="43" t="s">
        <v>12</v>
      </c>
    </row>
    <row r="11" spans="1:2" s="10" customFormat="1" ht="31" x14ac:dyDescent="0.45">
      <c r="A11" s="40" t="s">
        <v>4</v>
      </c>
    </row>
    <row r="12" spans="1:2" ht="30" x14ac:dyDescent="0.15">
      <c r="A12" s="41" t="s">
        <v>11</v>
      </c>
    </row>
    <row r="13" spans="1:2" s="7" customFormat="1" ht="28" customHeight="1" x14ac:dyDescent="0.15">
      <c r="A13" s="43" t="s">
        <v>0</v>
      </c>
    </row>
    <row r="14" spans="1:2" s="10" customFormat="1" ht="31" x14ac:dyDescent="0.45">
      <c r="A14" s="40" t="s">
        <v>8</v>
      </c>
    </row>
    <row r="15" spans="1:2" ht="75" customHeight="1" x14ac:dyDescent="0.15">
      <c r="A15" s="41" t="s">
        <v>9</v>
      </c>
    </row>
    <row r="16" spans="1:2" ht="75" x14ac:dyDescent="0.15">
      <c r="A16" s="41" t="s">
        <v>10</v>
      </c>
    </row>
    <row r="17" spans="1:1" x14ac:dyDescent="0.15">
      <c r="A17" s="44"/>
    </row>
    <row r="18" spans="1:1" x14ac:dyDescent="0.15">
      <c r="A18" s="44"/>
    </row>
    <row r="19" spans="1:1" x14ac:dyDescent="0.15">
      <c r="A19" s="44"/>
    </row>
    <row r="20" spans="1:1" x14ac:dyDescent="0.15">
      <c r="A20" s="44"/>
    </row>
    <row r="21" spans="1:1" x14ac:dyDescent="0.15">
      <c r="A21" s="44"/>
    </row>
    <row r="22" spans="1:1" x14ac:dyDescent="0.15">
      <c r="A22" s="44"/>
    </row>
    <row r="23" spans="1:1" x14ac:dyDescent="0.15">
      <c r="A23" s="44"/>
    </row>
    <row r="24" spans="1:1" x14ac:dyDescent="0.15">
      <c r="A24" s="4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 schedule</vt:lpstr>
      <vt:lpstr>About</vt:lpstr>
      <vt:lpstr>Display_Week</vt:lpstr>
      <vt:lpstr>'Project schedule'!Print_Titles</vt:lpstr>
      <vt:lpstr>Project_Start</vt:lpstr>
      <vt:lpstr>'Project schedule'!task_end</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SEELAM CHANDANA</dc:creator>
  <dc:description/>
  <cp:lastModifiedBy>SEELAM CHANDANA</cp:lastModifiedBy>
  <dcterms:created xsi:type="dcterms:W3CDTF">2022-03-11T22:41:12Z</dcterms:created>
  <dcterms:modified xsi:type="dcterms:W3CDTF">2023-09-26T01:11:36Z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