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ndani\vue-project\lcc_p5_1\"/>
    </mc:Choice>
  </mc:AlternateContent>
  <xr:revisionPtr revIDLastSave="0" documentId="8_{059F197F-ADBC-49D2-B48C-6739F3F92653}" xr6:coauthVersionLast="47" xr6:coauthVersionMax="47" xr10:uidLastSave="{00000000-0000-0000-0000-000000000000}"/>
  <bookViews>
    <workbookView xWindow="-289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C60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C57" i="1"/>
  <c r="C58" i="1"/>
  <c r="C56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E50" i="1"/>
  <c r="F50" i="1" s="1"/>
  <c r="G50" i="1" s="1"/>
  <c r="E51" i="1"/>
  <c r="F51" i="1"/>
  <c r="G51" i="1"/>
  <c r="E52" i="1"/>
  <c r="F52" i="1"/>
  <c r="G52" i="1"/>
  <c r="D51" i="1"/>
  <c r="D52" i="1"/>
  <c r="D50" i="1"/>
  <c r="AQ39" i="1"/>
  <c r="AQ38" i="1"/>
  <c r="M30" i="1"/>
  <c r="N30" i="1"/>
  <c r="AS30" i="1"/>
  <c r="AT30" i="1"/>
  <c r="AB31" i="1"/>
  <c r="AC31" i="1"/>
  <c r="K32" i="1"/>
  <c r="L32" i="1"/>
  <c r="AQ32" i="1"/>
  <c r="AR32" i="1"/>
  <c r="Z33" i="1"/>
  <c r="AA33" i="1"/>
  <c r="BA25" i="1"/>
  <c r="BA39" i="1" s="1"/>
  <c r="BA24" i="1"/>
  <c r="BA38" i="1" s="1"/>
  <c r="BA23" i="1"/>
  <c r="BA37" i="1" s="1"/>
  <c r="AV25" i="1"/>
  <c r="AV39" i="1" s="1"/>
  <c r="AV24" i="1"/>
  <c r="AV38" i="1" s="1"/>
  <c r="AV23" i="1"/>
  <c r="AV37" i="1" s="1"/>
  <c r="AQ25" i="1"/>
  <c r="AQ24" i="1"/>
  <c r="AQ23" i="1"/>
  <c r="AQ37" i="1" s="1"/>
  <c r="AL25" i="1"/>
  <c r="AL39" i="1" s="1"/>
  <c r="AL24" i="1"/>
  <c r="AL38" i="1" s="1"/>
  <c r="AL23" i="1"/>
  <c r="AL37" i="1" s="1"/>
  <c r="AG25" i="1"/>
  <c r="AG39" i="1" s="1"/>
  <c r="AG24" i="1"/>
  <c r="AG38" i="1" s="1"/>
  <c r="AG23" i="1"/>
  <c r="AG37" i="1" s="1"/>
  <c r="AB25" i="1"/>
  <c r="AB39" i="1" s="1"/>
  <c r="AB24" i="1"/>
  <c r="AB38" i="1" s="1"/>
  <c r="AB23" i="1"/>
  <c r="AB37" i="1" s="1"/>
  <c r="W25" i="1"/>
  <c r="W39" i="1" s="1"/>
  <c r="W24" i="1"/>
  <c r="W38" i="1" s="1"/>
  <c r="W23" i="1"/>
  <c r="W37" i="1" s="1"/>
  <c r="R25" i="1"/>
  <c r="R39" i="1" s="1"/>
  <c r="R24" i="1"/>
  <c r="R38" i="1" s="1"/>
  <c r="R23" i="1"/>
  <c r="R37" i="1" s="1"/>
  <c r="M25" i="1"/>
  <c r="M39" i="1" s="1"/>
  <c r="M24" i="1"/>
  <c r="M38" i="1" s="1"/>
  <c r="M23" i="1"/>
  <c r="M37" i="1" s="1"/>
  <c r="H24" i="1"/>
  <c r="H38" i="1" s="1"/>
  <c r="H51" i="1" s="1"/>
  <c r="I51" i="1" s="1"/>
  <c r="J51" i="1" s="1"/>
  <c r="K51" i="1" s="1"/>
  <c r="L51" i="1" s="1"/>
  <c r="H25" i="1"/>
  <c r="H39" i="1" s="1"/>
  <c r="H52" i="1" s="1"/>
  <c r="I52" i="1" s="1"/>
  <c r="J52" i="1" s="1"/>
  <c r="K52" i="1" s="1"/>
  <c r="L52" i="1" s="1"/>
  <c r="H23" i="1"/>
  <c r="H37" i="1" s="1"/>
  <c r="E16" i="1"/>
  <c r="E30" i="1" s="1"/>
  <c r="F16" i="1"/>
  <c r="F30" i="1" s="1"/>
  <c r="G16" i="1"/>
  <c r="G30" i="1" s="1"/>
  <c r="H16" i="1"/>
  <c r="H30" i="1" s="1"/>
  <c r="I16" i="1"/>
  <c r="I30" i="1" s="1"/>
  <c r="J16" i="1"/>
  <c r="J30" i="1" s="1"/>
  <c r="K16" i="1"/>
  <c r="K30" i="1" s="1"/>
  <c r="L16" i="1"/>
  <c r="L30" i="1" s="1"/>
  <c r="M16" i="1"/>
  <c r="N16" i="1"/>
  <c r="O16" i="1"/>
  <c r="O30" i="1" s="1"/>
  <c r="P16" i="1"/>
  <c r="P30" i="1" s="1"/>
  <c r="Q16" i="1"/>
  <c r="Q30" i="1" s="1"/>
  <c r="R16" i="1"/>
  <c r="R30" i="1" s="1"/>
  <c r="S16" i="1"/>
  <c r="S30" i="1" s="1"/>
  <c r="T16" i="1"/>
  <c r="T30" i="1" s="1"/>
  <c r="U16" i="1"/>
  <c r="U30" i="1" s="1"/>
  <c r="V16" i="1"/>
  <c r="V30" i="1" s="1"/>
  <c r="W16" i="1"/>
  <c r="W30" i="1" s="1"/>
  <c r="X16" i="1"/>
  <c r="X30" i="1" s="1"/>
  <c r="Y16" i="1"/>
  <c r="Y30" i="1" s="1"/>
  <c r="Z16" i="1"/>
  <c r="Z30" i="1" s="1"/>
  <c r="AA16" i="1"/>
  <c r="AA30" i="1" s="1"/>
  <c r="AB16" i="1"/>
  <c r="AB30" i="1" s="1"/>
  <c r="AC16" i="1"/>
  <c r="AC30" i="1" s="1"/>
  <c r="AD16" i="1"/>
  <c r="AD30" i="1" s="1"/>
  <c r="AE16" i="1"/>
  <c r="AE30" i="1" s="1"/>
  <c r="AF16" i="1"/>
  <c r="AF30" i="1" s="1"/>
  <c r="AG16" i="1"/>
  <c r="AG30" i="1" s="1"/>
  <c r="AH16" i="1"/>
  <c r="AH30" i="1" s="1"/>
  <c r="AI16" i="1"/>
  <c r="AI30" i="1" s="1"/>
  <c r="AJ16" i="1"/>
  <c r="AJ30" i="1" s="1"/>
  <c r="AK16" i="1"/>
  <c r="AK30" i="1" s="1"/>
  <c r="AL16" i="1"/>
  <c r="AL30" i="1" s="1"/>
  <c r="AM16" i="1"/>
  <c r="AM30" i="1" s="1"/>
  <c r="AN16" i="1"/>
  <c r="AN30" i="1" s="1"/>
  <c r="AO16" i="1"/>
  <c r="AO30" i="1" s="1"/>
  <c r="AP16" i="1"/>
  <c r="AP30" i="1" s="1"/>
  <c r="AQ16" i="1"/>
  <c r="AQ30" i="1" s="1"/>
  <c r="AR16" i="1"/>
  <c r="AR30" i="1" s="1"/>
  <c r="AS16" i="1"/>
  <c r="AT16" i="1"/>
  <c r="AU16" i="1"/>
  <c r="AU30" i="1" s="1"/>
  <c r="AV16" i="1"/>
  <c r="AV30" i="1" s="1"/>
  <c r="AW16" i="1"/>
  <c r="AW30" i="1" s="1"/>
  <c r="AX16" i="1"/>
  <c r="AX30" i="1" s="1"/>
  <c r="AY16" i="1"/>
  <c r="AY30" i="1" s="1"/>
  <c r="AZ16" i="1"/>
  <c r="AZ30" i="1" s="1"/>
  <c r="BA16" i="1"/>
  <c r="BA30" i="1" s="1"/>
  <c r="E17" i="1"/>
  <c r="E31" i="1" s="1"/>
  <c r="F17" i="1"/>
  <c r="F31" i="1" s="1"/>
  <c r="G17" i="1"/>
  <c r="G31" i="1" s="1"/>
  <c r="H17" i="1"/>
  <c r="H31" i="1" s="1"/>
  <c r="I17" i="1"/>
  <c r="I31" i="1" s="1"/>
  <c r="J17" i="1"/>
  <c r="J31" i="1" s="1"/>
  <c r="K17" i="1"/>
  <c r="K31" i="1" s="1"/>
  <c r="L17" i="1"/>
  <c r="L31" i="1" s="1"/>
  <c r="M17" i="1"/>
  <c r="M31" i="1" s="1"/>
  <c r="N17" i="1"/>
  <c r="N31" i="1" s="1"/>
  <c r="O17" i="1"/>
  <c r="O31" i="1" s="1"/>
  <c r="P17" i="1"/>
  <c r="P31" i="1" s="1"/>
  <c r="Q17" i="1"/>
  <c r="Q31" i="1" s="1"/>
  <c r="R17" i="1"/>
  <c r="R31" i="1" s="1"/>
  <c r="S17" i="1"/>
  <c r="S31" i="1" s="1"/>
  <c r="T17" i="1"/>
  <c r="T31" i="1" s="1"/>
  <c r="U17" i="1"/>
  <c r="U31" i="1" s="1"/>
  <c r="V17" i="1"/>
  <c r="V31" i="1" s="1"/>
  <c r="W17" i="1"/>
  <c r="W31" i="1" s="1"/>
  <c r="X17" i="1"/>
  <c r="X31" i="1" s="1"/>
  <c r="Y17" i="1"/>
  <c r="Y31" i="1" s="1"/>
  <c r="Z17" i="1"/>
  <c r="Z31" i="1" s="1"/>
  <c r="AA17" i="1"/>
  <c r="AA31" i="1" s="1"/>
  <c r="AB17" i="1"/>
  <c r="AC17" i="1"/>
  <c r="AD17" i="1"/>
  <c r="AD31" i="1" s="1"/>
  <c r="AE17" i="1"/>
  <c r="AE31" i="1" s="1"/>
  <c r="AF17" i="1"/>
  <c r="AF31" i="1" s="1"/>
  <c r="AG17" i="1"/>
  <c r="AG31" i="1" s="1"/>
  <c r="AH17" i="1"/>
  <c r="AH31" i="1" s="1"/>
  <c r="AI17" i="1"/>
  <c r="AI31" i="1" s="1"/>
  <c r="AJ17" i="1"/>
  <c r="AJ31" i="1" s="1"/>
  <c r="AK17" i="1"/>
  <c r="AK31" i="1" s="1"/>
  <c r="AL17" i="1"/>
  <c r="AL31" i="1" s="1"/>
  <c r="AM17" i="1"/>
  <c r="AM31" i="1" s="1"/>
  <c r="AN17" i="1"/>
  <c r="AN31" i="1" s="1"/>
  <c r="AO17" i="1"/>
  <c r="AO31" i="1" s="1"/>
  <c r="AP17" i="1"/>
  <c r="AP31" i="1" s="1"/>
  <c r="AQ17" i="1"/>
  <c r="AQ31" i="1" s="1"/>
  <c r="AR17" i="1"/>
  <c r="AR31" i="1" s="1"/>
  <c r="AS17" i="1"/>
  <c r="AS31" i="1" s="1"/>
  <c r="AT17" i="1"/>
  <c r="AT31" i="1" s="1"/>
  <c r="AU17" i="1"/>
  <c r="AU31" i="1" s="1"/>
  <c r="AV17" i="1"/>
  <c r="AV31" i="1" s="1"/>
  <c r="AW17" i="1"/>
  <c r="AW31" i="1" s="1"/>
  <c r="AX17" i="1"/>
  <c r="AX31" i="1" s="1"/>
  <c r="AY17" i="1"/>
  <c r="AY31" i="1" s="1"/>
  <c r="AZ17" i="1"/>
  <c r="AZ31" i="1" s="1"/>
  <c r="BA17" i="1"/>
  <c r="BA31" i="1" s="1"/>
  <c r="E18" i="1"/>
  <c r="E32" i="1" s="1"/>
  <c r="F18" i="1"/>
  <c r="F32" i="1" s="1"/>
  <c r="G18" i="1"/>
  <c r="G32" i="1" s="1"/>
  <c r="H18" i="1"/>
  <c r="H32" i="1" s="1"/>
  <c r="I18" i="1"/>
  <c r="I32" i="1" s="1"/>
  <c r="J18" i="1"/>
  <c r="J32" i="1" s="1"/>
  <c r="K18" i="1"/>
  <c r="L18" i="1"/>
  <c r="M18" i="1"/>
  <c r="M32" i="1" s="1"/>
  <c r="N18" i="1"/>
  <c r="N32" i="1" s="1"/>
  <c r="O18" i="1"/>
  <c r="O32" i="1" s="1"/>
  <c r="P18" i="1"/>
  <c r="P32" i="1" s="1"/>
  <c r="Q18" i="1"/>
  <c r="Q32" i="1" s="1"/>
  <c r="R18" i="1"/>
  <c r="R32" i="1" s="1"/>
  <c r="S18" i="1"/>
  <c r="S32" i="1" s="1"/>
  <c r="T18" i="1"/>
  <c r="T32" i="1" s="1"/>
  <c r="U18" i="1"/>
  <c r="U32" i="1" s="1"/>
  <c r="V18" i="1"/>
  <c r="V32" i="1" s="1"/>
  <c r="W18" i="1"/>
  <c r="W32" i="1" s="1"/>
  <c r="X18" i="1"/>
  <c r="X32" i="1" s="1"/>
  <c r="Y18" i="1"/>
  <c r="Y32" i="1" s="1"/>
  <c r="Z18" i="1"/>
  <c r="Z32" i="1" s="1"/>
  <c r="AA18" i="1"/>
  <c r="AA32" i="1" s="1"/>
  <c r="AB18" i="1"/>
  <c r="AB32" i="1" s="1"/>
  <c r="AC18" i="1"/>
  <c r="AC32" i="1" s="1"/>
  <c r="AD18" i="1"/>
  <c r="AD32" i="1" s="1"/>
  <c r="AE18" i="1"/>
  <c r="AE32" i="1" s="1"/>
  <c r="AF18" i="1"/>
  <c r="AF32" i="1" s="1"/>
  <c r="AG18" i="1"/>
  <c r="AG32" i="1" s="1"/>
  <c r="AH18" i="1"/>
  <c r="AH32" i="1" s="1"/>
  <c r="AI18" i="1"/>
  <c r="AI32" i="1" s="1"/>
  <c r="AJ18" i="1"/>
  <c r="AJ32" i="1" s="1"/>
  <c r="AK18" i="1"/>
  <c r="AK32" i="1" s="1"/>
  <c r="AL18" i="1"/>
  <c r="AL32" i="1" s="1"/>
  <c r="AM18" i="1"/>
  <c r="AM32" i="1" s="1"/>
  <c r="AN18" i="1"/>
  <c r="AN32" i="1" s="1"/>
  <c r="AO18" i="1"/>
  <c r="AO32" i="1" s="1"/>
  <c r="AP18" i="1"/>
  <c r="AP32" i="1" s="1"/>
  <c r="AQ18" i="1"/>
  <c r="AR18" i="1"/>
  <c r="AS18" i="1"/>
  <c r="AS32" i="1" s="1"/>
  <c r="AT18" i="1"/>
  <c r="AT32" i="1" s="1"/>
  <c r="AU18" i="1"/>
  <c r="AU32" i="1" s="1"/>
  <c r="AV18" i="1"/>
  <c r="AV32" i="1" s="1"/>
  <c r="AW18" i="1"/>
  <c r="AW32" i="1" s="1"/>
  <c r="AX18" i="1"/>
  <c r="AX32" i="1" s="1"/>
  <c r="AY18" i="1"/>
  <c r="AY32" i="1" s="1"/>
  <c r="AZ18" i="1"/>
  <c r="AZ32" i="1" s="1"/>
  <c r="BA18" i="1"/>
  <c r="BA32" i="1" s="1"/>
  <c r="E19" i="1"/>
  <c r="E33" i="1" s="1"/>
  <c r="F19" i="1"/>
  <c r="F33" i="1" s="1"/>
  <c r="G19" i="1"/>
  <c r="G33" i="1" s="1"/>
  <c r="H19" i="1"/>
  <c r="H33" i="1" s="1"/>
  <c r="I19" i="1"/>
  <c r="I33" i="1" s="1"/>
  <c r="J19" i="1"/>
  <c r="J33" i="1" s="1"/>
  <c r="K19" i="1"/>
  <c r="K33" i="1" s="1"/>
  <c r="L19" i="1"/>
  <c r="L33" i="1" s="1"/>
  <c r="M19" i="1"/>
  <c r="M33" i="1" s="1"/>
  <c r="N19" i="1"/>
  <c r="N33" i="1" s="1"/>
  <c r="O19" i="1"/>
  <c r="O33" i="1" s="1"/>
  <c r="P19" i="1"/>
  <c r="P33" i="1" s="1"/>
  <c r="Q19" i="1"/>
  <c r="Q33" i="1" s="1"/>
  <c r="R19" i="1"/>
  <c r="R33" i="1" s="1"/>
  <c r="S19" i="1"/>
  <c r="S33" i="1" s="1"/>
  <c r="T19" i="1"/>
  <c r="T33" i="1" s="1"/>
  <c r="U19" i="1"/>
  <c r="U33" i="1" s="1"/>
  <c r="V19" i="1"/>
  <c r="V33" i="1" s="1"/>
  <c r="W19" i="1"/>
  <c r="W33" i="1" s="1"/>
  <c r="X19" i="1"/>
  <c r="X33" i="1" s="1"/>
  <c r="Y19" i="1"/>
  <c r="Y33" i="1" s="1"/>
  <c r="Z19" i="1"/>
  <c r="AA19" i="1"/>
  <c r="AB19" i="1"/>
  <c r="AB33" i="1" s="1"/>
  <c r="AC19" i="1"/>
  <c r="AC33" i="1" s="1"/>
  <c r="AD19" i="1"/>
  <c r="AD33" i="1" s="1"/>
  <c r="AE19" i="1"/>
  <c r="AE33" i="1" s="1"/>
  <c r="AF19" i="1"/>
  <c r="AF33" i="1" s="1"/>
  <c r="AG19" i="1"/>
  <c r="AG33" i="1" s="1"/>
  <c r="AH19" i="1"/>
  <c r="AH33" i="1" s="1"/>
  <c r="AI19" i="1"/>
  <c r="AI33" i="1" s="1"/>
  <c r="AJ19" i="1"/>
  <c r="AJ33" i="1" s="1"/>
  <c r="AK19" i="1"/>
  <c r="AK33" i="1" s="1"/>
  <c r="AL19" i="1"/>
  <c r="AL33" i="1" s="1"/>
  <c r="AM19" i="1"/>
  <c r="AM33" i="1" s="1"/>
  <c r="AN19" i="1"/>
  <c r="AN33" i="1" s="1"/>
  <c r="AO19" i="1"/>
  <c r="AO33" i="1" s="1"/>
  <c r="AP19" i="1"/>
  <c r="AP33" i="1" s="1"/>
  <c r="AQ19" i="1"/>
  <c r="AQ33" i="1" s="1"/>
  <c r="AR19" i="1"/>
  <c r="AR33" i="1" s="1"/>
  <c r="AS19" i="1"/>
  <c r="AS33" i="1" s="1"/>
  <c r="AT19" i="1"/>
  <c r="AT33" i="1" s="1"/>
  <c r="AU19" i="1"/>
  <c r="AU33" i="1" s="1"/>
  <c r="AV19" i="1"/>
  <c r="AV33" i="1" s="1"/>
  <c r="AW19" i="1"/>
  <c r="AW33" i="1" s="1"/>
  <c r="AX19" i="1"/>
  <c r="AX33" i="1" s="1"/>
  <c r="AY19" i="1"/>
  <c r="AY33" i="1" s="1"/>
  <c r="AZ19" i="1"/>
  <c r="AZ33" i="1" s="1"/>
  <c r="BA19" i="1"/>
  <c r="BA33" i="1" s="1"/>
  <c r="D19" i="1"/>
  <c r="D33" i="1" s="1"/>
  <c r="D46" i="1" s="1"/>
  <c r="D17" i="1"/>
  <c r="D31" i="1" s="1"/>
  <c r="D44" i="1" s="1"/>
  <c r="D18" i="1"/>
  <c r="D32" i="1" s="1"/>
  <c r="D45" i="1" s="1"/>
  <c r="D16" i="1"/>
  <c r="D30" i="1" s="1"/>
  <c r="D43" i="1" s="1"/>
  <c r="E43" i="1" l="1"/>
  <c r="E45" i="1"/>
  <c r="M52" i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E44" i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E46" i="1"/>
  <c r="H50" i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F46" i="1" l="1"/>
  <c r="F43" i="1"/>
  <c r="F44" i="1"/>
  <c r="F45" i="1"/>
  <c r="G44" i="1" l="1"/>
  <c r="G43" i="1"/>
  <c r="G46" i="1"/>
  <c r="G45" i="1"/>
  <c r="H46" i="1" l="1"/>
  <c r="H43" i="1"/>
  <c r="H44" i="1"/>
  <c r="H45" i="1"/>
  <c r="I44" i="1" l="1"/>
  <c r="I43" i="1"/>
  <c r="I46" i="1"/>
  <c r="I45" i="1"/>
  <c r="J46" i="1" l="1"/>
  <c r="J45" i="1"/>
  <c r="J43" i="1"/>
  <c r="J44" i="1"/>
  <c r="K43" i="1" l="1"/>
  <c r="K45" i="1"/>
  <c r="K46" i="1"/>
  <c r="K44" i="1"/>
  <c r="L46" i="1" l="1"/>
  <c r="L45" i="1"/>
  <c r="L43" i="1"/>
  <c r="L44" i="1"/>
  <c r="M44" i="1" l="1"/>
  <c r="M43" i="1"/>
  <c r="M45" i="1"/>
  <c r="M46" i="1"/>
  <c r="N46" i="1" l="1"/>
  <c r="N45" i="1"/>
  <c r="N43" i="1"/>
  <c r="N44" i="1"/>
  <c r="O44" i="1" l="1"/>
  <c r="O43" i="1"/>
  <c r="O45" i="1"/>
  <c r="O46" i="1"/>
  <c r="P45" i="1" l="1"/>
  <c r="P43" i="1"/>
  <c r="P46" i="1"/>
  <c r="P44" i="1"/>
  <c r="Q45" i="1" l="1"/>
  <c r="Q44" i="1"/>
  <c r="Q46" i="1"/>
  <c r="Q43" i="1"/>
  <c r="R43" i="1" l="1"/>
  <c r="R46" i="1"/>
  <c r="R44" i="1"/>
  <c r="R45" i="1"/>
  <c r="S44" i="1" l="1"/>
  <c r="S45" i="1"/>
  <c r="S46" i="1"/>
  <c r="S43" i="1"/>
  <c r="T43" i="1" l="1"/>
  <c r="T46" i="1"/>
  <c r="T45" i="1"/>
  <c r="T44" i="1"/>
  <c r="U44" i="1" l="1"/>
  <c r="U45" i="1"/>
  <c r="U46" i="1"/>
  <c r="U43" i="1"/>
  <c r="V43" i="1" l="1"/>
  <c r="V46" i="1"/>
  <c r="V45" i="1"/>
  <c r="V44" i="1"/>
  <c r="W44" i="1" l="1"/>
  <c r="W45" i="1"/>
  <c r="W46" i="1"/>
  <c r="W43" i="1"/>
  <c r="X43" i="1" l="1"/>
  <c r="X46" i="1"/>
  <c r="X45" i="1"/>
  <c r="X44" i="1"/>
  <c r="Y44" i="1" l="1"/>
  <c r="Y45" i="1"/>
  <c r="Y46" i="1"/>
  <c r="Y43" i="1"/>
  <c r="Z43" i="1" l="1"/>
  <c r="Z46" i="1"/>
  <c r="Z45" i="1"/>
  <c r="Z44" i="1"/>
  <c r="AA45" i="1" l="1"/>
  <c r="AA44" i="1"/>
  <c r="AA46" i="1"/>
  <c r="AA43" i="1"/>
  <c r="AB43" i="1" l="1"/>
  <c r="AB46" i="1"/>
  <c r="AB44" i="1"/>
  <c r="AB45" i="1"/>
  <c r="AC45" i="1" l="1"/>
  <c r="AC44" i="1"/>
  <c r="AC46" i="1"/>
  <c r="AC43" i="1"/>
  <c r="AD46" i="1" l="1"/>
  <c r="AD43" i="1"/>
  <c r="AD44" i="1"/>
  <c r="AD45" i="1"/>
  <c r="AE45" i="1" l="1"/>
  <c r="AE44" i="1"/>
  <c r="AE43" i="1"/>
  <c r="AE46" i="1"/>
  <c r="AF46" i="1" l="1"/>
  <c r="AF43" i="1"/>
  <c r="AF44" i="1"/>
  <c r="AF45" i="1"/>
  <c r="AG45" i="1" l="1"/>
  <c r="AG44" i="1"/>
  <c r="AG43" i="1"/>
  <c r="AG46" i="1"/>
  <c r="AH46" i="1" l="1"/>
  <c r="AH43" i="1"/>
  <c r="AH44" i="1"/>
  <c r="AH45" i="1"/>
  <c r="AI45" i="1" l="1"/>
  <c r="AI44" i="1"/>
  <c r="AI43" i="1"/>
  <c r="AI46" i="1"/>
  <c r="AJ46" i="1" l="1"/>
  <c r="AJ43" i="1"/>
  <c r="AJ44" i="1"/>
  <c r="AJ45" i="1"/>
  <c r="AK45" i="1" l="1"/>
  <c r="AK43" i="1"/>
  <c r="AK44" i="1"/>
  <c r="AK46" i="1"/>
  <c r="AL46" i="1" l="1"/>
  <c r="AL43" i="1"/>
  <c r="AL44" i="1"/>
  <c r="AL45" i="1"/>
  <c r="AM45" i="1" l="1"/>
  <c r="AM43" i="1"/>
  <c r="AM44" i="1"/>
  <c r="AM46" i="1"/>
  <c r="AN44" i="1" l="1"/>
  <c r="AN43" i="1"/>
  <c r="AN46" i="1"/>
  <c r="AN45" i="1"/>
  <c r="AO45" i="1" l="1"/>
  <c r="AO46" i="1"/>
  <c r="AO43" i="1"/>
  <c r="AO44" i="1"/>
  <c r="AP44" i="1" l="1"/>
  <c r="AP43" i="1"/>
  <c r="AP46" i="1"/>
  <c r="AP45" i="1"/>
  <c r="AQ46" i="1" l="1"/>
  <c r="AQ43" i="1"/>
  <c r="AQ45" i="1"/>
  <c r="AQ44" i="1"/>
  <c r="AR44" i="1" l="1"/>
  <c r="AR45" i="1"/>
  <c r="AR43" i="1"/>
  <c r="AR46" i="1"/>
  <c r="AS46" i="1" l="1"/>
  <c r="AS43" i="1"/>
  <c r="AS45" i="1"/>
  <c r="AS44" i="1"/>
  <c r="AT45" i="1" l="1"/>
  <c r="AT44" i="1"/>
  <c r="AT43" i="1"/>
  <c r="AT46" i="1"/>
  <c r="AU46" i="1" l="1"/>
  <c r="AU43" i="1"/>
  <c r="AU44" i="1"/>
  <c r="AU45" i="1"/>
  <c r="AV45" i="1" l="1"/>
  <c r="AV44" i="1"/>
  <c r="AV43" i="1"/>
  <c r="AV46" i="1"/>
  <c r="AW43" i="1" l="1"/>
  <c r="AW44" i="1"/>
  <c r="AW46" i="1"/>
  <c r="AW45" i="1"/>
  <c r="AX44" i="1" l="1"/>
  <c r="AX45" i="1"/>
  <c r="AX46" i="1"/>
  <c r="AX43" i="1"/>
  <c r="AY43" i="1" l="1"/>
  <c r="AY45" i="1"/>
  <c r="AY46" i="1"/>
  <c r="AY44" i="1"/>
  <c r="AZ44" i="1" l="1"/>
  <c r="AZ45" i="1"/>
  <c r="AZ46" i="1"/>
  <c r="AZ43" i="1"/>
  <c r="BA43" i="1" l="1"/>
  <c r="BA45" i="1"/>
  <c r="BA46" i="1"/>
  <c r="BA44" i="1"/>
</calcChain>
</file>

<file path=xl/sharedStrings.xml><?xml version="1.0" encoding="utf-8"?>
<sst xmlns="http://schemas.openxmlformats.org/spreadsheetml/2006/main" count="51" uniqueCount="22">
  <si>
    <t>Costs</t>
  </si>
  <si>
    <t>No of Projects</t>
  </si>
  <si>
    <t>Currency</t>
  </si>
  <si>
    <t>Interest rate</t>
  </si>
  <si>
    <t>Energy</t>
  </si>
  <si>
    <t>Material</t>
  </si>
  <si>
    <t>Labour</t>
  </si>
  <si>
    <t>Income</t>
  </si>
  <si>
    <t>Escalation Cost</t>
  </si>
  <si>
    <t>P1</t>
  </si>
  <si>
    <t>Initial Cost</t>
  </si>
  <si>
    <t>Expected Life</t>
  </si>
  <si>
    <t xml:space="preserve">Annual </t>
  </si>
  <si>
    <t>Multi Annual</t>
  </si>
  <si>
    <t>$</t>
  </si>
  <si>
    <t>Materials</t>
  </si>
  <si>
    <t>cycles</t>
  </si>
  <si>
    <t>year</t>
  </si>
  <si>
    <t>Present Value</t>
  </si>
  <si>
    <t>Cumulative PV</t>
  </si>
  <si>
    <t>Cumulative PV totals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</si>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</sst>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1]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  <xf numFmtId="9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58300472168281E-2"/>
          <c:y val="0.13144179617701263"/>
          <c:w val="0.90176646135884397"/>
          <c:h val="0.83173824465793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Sheet1!$C$55:$BA$55</c:f>
              <c:numCache>
                <c:formatCode>General</c:formatCode>
                <c:ptCount val="5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Sheet1!$C$56:$BA$56</c:f>
              <c:numCache>
                <c:formatCode>General</c:formatCode>
                <c:ptCount val="51"/>
                <c:pt idx="0">
                  <c:v>0</c:v>
                </c:pt>
                <c:pt idx="1">
                  <c:v>-4768.5185185185182</c:v>
                </c:pt>
                <c:pt idx="2">
                  <c:v>-9316.2722908093274</c:v>
                </c:pt>
                <c:pt idx="3">
                  <c:v>-13653.481906975561</c:v>
                </c:pt>
                <c:pt idx="4">
                  <c:v>-17789.894781652616</c:v>
                </c:pt>
                <c:pt idx="5">
                  <c:v>-29624.631617534193</c:v>
                </c:pt>
                <c:pt idx="6">
                  <c:v>-33386.909068447159</c:v>
                </c:pt>
                <c:pt idx="7">
                  <c:v>-36975.007007743792</c:v>
                </c:pt>
                <c:pt idx="8">
                  <c:v>-40396.989301702612</c:v>
                </c:pt>
                <c:pt idx="9">
                  <c:v>-43660.546489459637</c:v>
                </c:pt>
                <c:pt idx="10">
                  <c:v>-52997.946221097794</c:v>
                </c:pt>
                <c:pt idx="11">
                  <c:v>-55966.317123439556</c:v>
                </c:pt>
                <c:pt idx="12">
                  <c:v>-58797.263446969198</c:v>
                </c:pt>
                <c:pt idx="13">
                  <c:v>-61497.147440705798</c:v>
                </c:pt>
                <c:pt idx="14">
                  <c:v>-64072.03680510274</c:v>
                </c:pt>
                <c:pt idx="15">
                  <c:v>-71439.081375460664</c:v>
                </c:pt>
                <c:pt idx="16">
                  <c:v>-73781.073939494192</c:v>
                </c:pt>
                <c:pt idx="17">
                  <c:v>-76014.640921859507</c:v>
                </c:pt>
                <c:pt idx="18">
                  <c:v>-78144.802025411613</c:v>
                </c:pt>
                <c:pt idx="19">
                  <c:v>-80176.344559354824</c:v>
                </c:pt>
                <c:pt idx="20">
                  <c:v>-85988.813475914576</c:v>
                </c:pt>
                <c:pt idx="21">
                  <c:v>-87836.604520376466</c:v>
                </c:pt>
                <c:pt idx="22">
                  <c:v>-89598.849683150314</c:v>
                </c:pt>
                <c:pt idx="23">
                  <c:v>-91279.509421721668</c:v>
                </c:pt>
                <c:pt idx="24">
                  <c:v>-92882.360839062865</c:v>
                </c:pt>
                <c:pt idx="25">
                  <c:v>-97468.296838677954</c:v>
                </c:pt>
                <c:pt idx="26">
                  <c:v>-98926.171554604967</c:v>
                </c:pt>
                <c:pt idx="27">
                  <c:v>-100316.55207072054</c:v>
                </c:pt>
                <c:pt idx="28">
                  <c:v>-101642.56311849745</c:v>
                </c:pt>
                <c:pt idx="29">
                  <c:v>-102907.18476591431</c:v>
                </c:pt>
                <c:pt idx="30">
                  <c:v>-106525.40781269032</c:v>
                </c:pt>
                <c:pt idx="31">
                  <c:v>-107675.64538620245</c:v>
                </c:pt>
                <c:pt idx="32">
                  <c:v>-108772.63122020013</c:v>
                </c:pt>
                <c:pt idx="33">
                  <c:v>-109818.83067299421</c:v>
                </c:pt>
                <c:pt idx="34">
                  <c:v>-110816.59496593672</c:v>
                </c:pt>
                <c:pt idx="35">
                  <c:v>-113671.30947074443</c:v>
                </c:pt>
                <c:pt idx="36">
                  <c:v>-114578.82673616169</c:v>
                </c:pt>
                <c:pt idx="37">
                  <c:v>-115444.32931336519</c:v>
                </c:pt>
                <c:pt idx="38">
                  <c:v>-116269.76232680927</c:v>
                </c:pt>
                <c:pt idx="39">
                  <c:v>-117056.98084889021</c:v>
                </c:pt>
                <c:pt idx="40">
                  <c:v>-119309.30050928843</c:v>
                </c:pt>
                <c:pt idx="41">
                  <c:v>-120025.31570997057</c:v>
                </c:pt>
                <c:pt idx="42">
                  <c:v>-120708.18205876929</c:v>
                </c:pt>
                <c:pt idx="43">
                  <c:v>-121359.43422475325</c:v>
                </c:pt>
                <c:pt idx="44">
                  <c:v>-121980.53582749721</c:v>
                </c:pt>
                <c:pt idx="45">
                  <c:v>-123757.57652423688</c:v>
                </c:pt>
                <c:pt idx="46">
                  <c:v>-124322.49995560783</c:v>
                </c:pt>
                <c:pt idx="47">
                  <c:v>-124861.2695244153</c:v>
                </c:pt>
                <c:pt idx="48">
                  <c:v>-125375.09605762984</c:v>
                </c:pt>
                <c:pt idx="49">
                  <c:v>-125865.13432541778</c:v>
                </c:pt>
                <c:pt idx="50">
                  <c:v>-127267.18825825548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A-49DE-BFF4-458FBB193169}"/>
            </c:ext>
          </c:extLst>
        </c:ser>
        <c:ser>
          <c:idx val="1"/>
          <c:order val="1"/>
          <c:tx>
            <c:strRef>
              <c:f>Sheet1!$B$57</c:f>
              <c:strCache>
                <c:ptCount val="1"/>
                <c:pt idx="0">
                  <c:v>Material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Sheet1!$C$55:$BA$55</c:f>
              <c:numCache>
                <c:formatCode>General</c:formatCode>
                <c:ptCount val="5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Sheet1!$C$57:$BA$57</c:f>
              <c:numCache>
                <c:formatCode>General</c:formatCode>
                <c:ptCount val="51"/>
                <c:pt idx="0">
                  <c:v>0</c:v>
                </c:pt>
                <c:pt idx="1">
                  <c:v>-5666.6666666666661</c:v>
                </c:pt>
                <c:pt idx="2">
                  <c:v>-11018.518518518518</c:v>
                </c:pt>
                <c:pt idx="3">
                  <c:v>-16073.04526748971</c:v>
                </c:pt>
                <c:pt idx="4">
                  <c:v>-20846.76497485139</c:v>
                </c:pt>
                <c:pt idx="5">
                  <c:v>-32118.04761723314</c:v>
                </c:pt>
                <c:pt idx="6">
                  <c:v>-36376.087726577352</c:v>
                </c:pt>
                <c:pt idx="7">
                  <c:v>-40397.570052069117</c:v>
                </c:pt>
                <c:pt idx="8">
                  <c:v>-44195.636692811335</c:v>
                </c:pt>
                <c:pt idx="9">
                  <c:v>-47782.699631290096</c:v>
                </c:pt>
                <c:pt idx="10">
                  <c:v>-56252.15379158716</c:v>
                </c:pt>
                <c:pt idx="11">
                  <c:v>-59451.72536325494</c:v>
                </c:pt>
                <c:pt idx="12">
                  <c:v>-62473.542958718957</c:v>
                </c:pt>
                <c:pt idx="13">
                  <c:v>-65327.481798879424</c:v>
                </c:pt>
                <c:pt idx="14">
                  <c:v>-68022.868481253186</c:v>
                </c:pt>
                <c:pt idx="15">
                  <c:v>-74386.97592574681</c:v>
                </c:pt>
                <c:pt idx="16">
                  <c:v>-76791.194293666616</c:v>
                </c:pt>
                <c:pt idx="17">
                  <c:v>-79061.844974479769</c:v>
                </c:pt>
                <c:pt idx="18">
                  <c:v>-81206.348395247755</c:v>
                </c:pt>
                <c:pt idx="19">
                  <c:v>-83231.712737084177</c:v>
                </c:pt>
                <c:pt idx="20">
                  <c:v>-88013.822988642394</c:v>
                </c:pt>
                <c:pt idx="21">
                  <c:v>-89820.397972564388</c:v>
                </c:pt>
                <c:pt idx="22">
                  <c:v>-91526.607679601831</c:v>
                </c:pt>
                <c:pt idx="23">
                  <c:v>-93138.027958470528</c:v>
                </c:pt>
                <c:pt idx="24">
                  <c:v>-94659.924888513182</c:v>
                </c:pt>
                <c:pt idx="25">
                  <c:v>-98253.292640002794</c:v>
                </c:pt>
                <c:pt idx="26">
                  <c:v>-99610.787123898859</c:v>
                </c:pt>
                <c:pt idx="27">
                  <c:v>-100892.86524757848</c:v>
                </c:pt>
                <c:pt idx="28">
                  <c:v>-102103.71680883144</c:v>
                </c:pt>
                <c:pt idx="29">
                  <c:v>-103247.29883890369</c:v>
                </c:pt>
                <c:pt idx="30">
                  <c:v>-105947.42307657431</c:v>
                </c:pt>
                <c:pt idx="31">
                  <c:v>-106967.47001080541</c:v>
                </c:pt>
                <c:pt idx="32">
                  <c:v>-107930.8476709126</c:v>
                </c:pt>
                <c:pt idx="33">
                  <c:v>-108840.70434990269</c:v>
                </c:pt>
                <c:pt idx="34">
                  <c:v>-109700.01343561558</c:v>
                </c:pt>
                <c:pt idx="35">
                  <c:v>-111728.93766577097</c:v>
                </c:pt>
                <c:pt idx="36">
                  <c:v>-112495.42015271857</c:v>
                </c:pt>
                <c:pt idx="37">
                  <c:v>-113219.32027928017</c:v>
                </c:pt>
                <c:pt idx="38">
                  <c:v>-113903.00373214393</c:v>
                </c:pt>
                <c:pt idx="39">
                  <c:v>-114548.7047709597</c:v>
                </c:pt>
                <c:pt idx="40">
                  <c:v>-116073.27666816358</c:v>
                </c:pt>
                <c:pt idx="41">
                  <c:v>-116649.22605155171</c:v>
                </c:pt>
                <c:pt idx="42">
                  <c:v>-117193.17824697384</c:v>
                </c:pt>
                <c:pt idx="43">
                  <c:v>-117706.91087598362</c:v>
                </c:pt>
                <c:pt idx="44">
                  <c:v>-118192.10280338176</c:v>
                </c:pt>
                <c:pt idx="45">
                  <c:v>-119337.69485418289</c:v>
                </c:pt>
                <c:pt idx="46">
                  <c:v>-119770.47407337443</c:v>
                </c:pt>
                <c:pt idx="47">
                  <c:v>-120179.21000261088</c:v>
                </c:pt>
                <c:pt idx="48">
                  <c:v>-120565.23838022309</c:v>
                </c:pt>
                <c:pt idx="49">
                  <c:v>-120929.82073685684</c:v>
                </c:pt>
                <c:pt idx="50">
                  <c:v>-121790.64019001987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A-49DE-BFF4-458FBB193169}"/>
            </c:ext>
          </c:extLst>
        </c:ser>
        <c:ser>
          <c:idx val="2"/>
          <c:order val="2"/>
          <c:tx>
            <c:strRef>
              <c:f>Sheet1!$B$58</c:f>
              <c:strCache>
                <c:ptCount val="1"/>
                <c:pt idx="0">
                  <c:v>Labour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Sheet1!$C$55:$BA$55</c:f>
              <c:numCache>
                <c:formatCode>General</c:formatCode>
                <c:ptCount val="5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Sheet1!$C$58:$BA$58</c:f>
              <c:numCache>
                <c:formatCode>General</c:formatCode>
                <c:ptCount val="51"/>
                <c:pt idx="0">
                  <c:v>0</c:v>
                </c:pt>
                <c:pt idx="1">
                  <c:v>-7703.7037037037035</c:v>
                </c:pt>
                <c:pt idx="2">
                  <c:v>-15122.085048010973</c:v>
                </c:pt>
                <c:pt idx="3">
                  <c:v>-22265.711527714269</c:v>
                </c:pt>
                <c:pt idx="4">
                  <c:v>-29144.759248910035</c:v>
                </c:pt>
                <c:pt idx="5">
                  <c:v>-45705.429688825774</c:v>
                </c:pt>
                <c:pt idx="6">
                  <c:v>-52084.35459901554</c:v>
                </c:pt>
                <c:pt idx="7">
                  <c:v>-58227.023031050128</c:v>
                </c:pt>
                <c:pt idx="8">
                  <c:v>-64142.185224861212</c:v>
                </c:pt>
                <c:pt idx="9">
                  <c:v>-69838.267337420039</c:v>
                </c:pt>
                <c:pt idx="10">
                  <c:v>-83551.057608394985</c:v>
                </c:pt>
                <c:pt idx="11">
                  <c:v>-88833.021268326062</c:v>
                </c:pt>
                <c:pt idx="12">
                  <c:v>-93919.356644556014</c:v>
                </c:pt>
                <c:pt idx="13">
                  <c:v>-98817.309229073726</c:v>
                </c:pt>
                <c:pt idx="14">
                  <c:v>-103533.85616231299</c:v>
                </c:pt>
                <c:pt idx="15">
                  <c:v>-114888.50618677794</c:v>
                </c:pt>
                <c:pt idx="16">
                  <c:v>-119262.14915916444</c:v>
                </c:pt>
                <c:pt idx="17">
                  <c:v>-123473.80535479588</c:v>
                </c:pt>
                <c:pt idx="18">
                  <c:v>-127529.47428392246</c:v>
                </c:pt>
                <c:pt idx="19">
                  <c:v>-131434.93325271099</c:v>
                </c:pt>
                <c:pt idx="20">
                  <c:v>-140836.96410349826</c:v>
                </c:pt>
                <c:pt idx="21">
                  <c:v>-144458.48709787559</c:v>
                </c:pt>
                <c:pt idx="22">
                  <c:v>-147945.87961097967</c:v>
                </c:pt>
                <c:pt idx="23">
                  <c:v>-151304.10943841323</c:v>
                </c:pt>
                <c:pt idx="24">
                  <c:v>-154537.96038334924</c:v>
                </c:pt>
                <c:pt idx="25">
                  <c:v>-162323.15710263964</c:v>
                </c:pt>
                <c:pt idx="26">
                  <c:v>-165321.89954266261</c:v>
                </c:pt>
                <c:pt idx="27">
                  <c:v>-168209.57744786993</c:v>
                </c:pt>
                <c:pt idx="28">
                  <c:v>-170990.30431955104</c:v>
                </c:pt>
                <c:pt idx="29">
                  <c:v>-173668.04130709582</c:v>
                </c:pt>
                <c:pt idx="30">
                  <c:v>-180114.4451659999</c:v>
                </c:pt>
                <c:pt idx="31">
                  <c:v>-182597.50443017037</c:v>
                </c:pt>
                <c:pt idx="32">
                  <c:v>-184988.59853640859</c:v>
                </c:pt>
                <c:pt idx="33">
                  <c:v>-187291.13360167504</c:v>
                </c:pt>
                <c:pt idx="34">
                  <c:v>-189508.38959045013</c:v>
                </c:pt>
                <c:pt idx="35">
                  <c:v>-194846.22808194571</c:v>
                </c:pt>
                <c:pt idx="36">
                  <c:v>-196902.28438978104</c:v>
                </c:pt>
                <c:pt idx="37">
                  <c:v>-198882.19046399285</c:v>
                </c:pt>
                <c:pt idx="38">
                  <c:v>-200788.76668360422</c:v>
                </c:pt>
                <c:pt idx="39">
                  <c:v>-202624.7289691559</c:v>
                </c:pt>
                <c:pt idx="40">
                  <c:v>-207044.63817511365</c:v>
                </c:pt>
                <c:pt idx="41">
                  <c:v>-208747.1217211122</c:v>
                </c:pt>
                <c:pt idx="42">
                  <c:v>-210386.55032096265</c:v>
                </c:pt>
                <c:pt idx="43">
                  <c:v>-211965.25934304087</c:v>
                </c:pt>
                <c:pt idx="44">
                  <c:v>-213485.49766059767</c:v>
                </c:pt>
                <c:pt idx="45">
                  <c:v>-217145.3306473085</c:v>
                </c:pt>
                <c:pt idx="46">
                  <c:v>-218555.04409404151</c:v>
                </c:pt>
                <c:pt idx="47">
                  <c:v>-219912.5459316363</c:v>
                </c:pt>
                <c:pt idx="48">
                  <c:v>-221219.76992339425</c:v>
                </c:pt>
                <c:pt idx="49">
                  <c:v>-222478.57821175375</c:v>
                </c:pt>
                <c:pt idx="50">
                  <c:v>-225509.04260965629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A-49DE-BFF4-458FBB193169}"/>
            </c:ext>
          </c:extLst>
        </c:ser>
        <c:ser>
          <c:idx val="3"/>
          <c:order val="3"/>
          <c:tx>
            <c:strRef>
              <c:f>Sheet1!$B$59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Sheet1!$C$55:$BA$55</c:f>
              <c:numCache>
                <c:formatCode>General</c:formatCode>
                <c:ptCount val="5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Sheet1!$C$59:$BA$59</c:f>
              <c:numCache>
                <c:formatCode>General</c:formatCode>
                <c:ptCount val="51"/>
                <c:pt idx="0">
                  <c:v>0</c:v>
                </c:pt>
                <c:pt idx="1">
                  <c:v>53981.481481481474</c:v>
                </c:pt>
                <c:pt idx="2">
                  <c:v>106963.30589849107</c:v>
                </c:pt>
                <c:pt idx="3">
                  <c:v>158963.98541888938</c:v>
                </c:pt>
                <c:pt idx="4">
                  <c:v>210001.68939261365</c:v>
                </c:pt>
                <c:pt idx="5">
                  <c:v>260094.25070015786</c:v>
                </c:pt>
                <c:pt idx="6">
                  <c:v>309259.17198348825</c:v>
                </c:pt>
                <c:pt idx="7">
                  <c:v>357513.6317615718</c:v>
                </c:pt>
                <c:pt idx="8">
                  <c:v>404874.49043265381</c:v>
                </c:pt>
                <c:pt idx="9">
                  <c:v>451358.29616538243</c:v>
                </c:pt>
                <c:pt idx="10">
                  <c:v>496981.29068083834</c:v>
                </c:pt>
                <c:pt idx="11">
                  <c:v>541759.41492748947</c:v>
                </c:pt>
                <c:pt idx="12">
                  <c:v>585708.31465105445</c:v>
                </c:pt>
                <c:pt idx="13">
                  <c:v>628843.34586122015</c:v>
                </c:pt>
                <c:pt idx="14">
                  <c:v>671179.58019712346</c:v>
                </c:pt>
                <c:pt idx="15">
                  <c:v>712731.81019347301</c:v>
                </c:pt>
                <c:pt idx="16">
                  <c:v>753514.55444914941</c:v>
                </c:pt>
                <c:pt idx="17">
                  <c:v>793542.06270009105</c:v>
                </c:pt>
                <c:pt idx="18">
                  <c:v>832828.32079823746</c:v>
                </c:pt>
                <c:pt idx="19">
                  <c:v>871387.05559827015</c:v>
                </c:pt>
                <c:pt idx="20">
                  <c:v>909231.73975385772</c:v>
                </c:pt>
                <c:pt idx="21">
                  <c:v>946375.59642508253</c:v>
                </c:pt>
                <c:pt idx="22">
                  <c:v>982831.60389869218</c:v>
                </c:pt>
                <c:pt idx="23">
                  <c:v>1018612.5001227905</c:v>
                </c:pt>
                <c:pt idx="24">
                  <c:v>1053730.7871575537</c:v>
                </c:pt>
                <c:pt idx="25">
                  <c:v>1088198.7355435248</c:v>
                </c:pt>
                <c:pt idx="26">
                  <c:v>1122028.3885890152</c:v>
                </c:pt>
                <c:pt idx="27">
                  <c:v>1155231.5665781077</c:v>
                </c:pt>
                <c:pt idx="28">
                  <c:v>1187819.8709007353</c:v>
                </c:pt>
                <c:pt idx="29">
                  <c:v>1219804.6881062773</c:v>
                </c:pt>
                <c:pt idx="30">
                  <c:v>1251197.193882087</c:v>
                </c:pt>
                <c:pt idx="31">
                  <c:v>1282008.3569583446</c:v>
                </c:pt>
                <c:pt idx="32">
                  <c:v>1312248.9429405974</c:v>
                </c:pt>
                <c:pt idx="33">
                  <c:v>1341929.5180713271</c:v>
                </c:pt>
                <c:pt idx="34">
                  <c:v>1371060.4529218581</c:v>
                </c:pt>
                <c:pt idx="35">
                  <c:v>1399651.9260158977</c:v>
                </c:pt>
                <c:pt idx="36">
                  <c:v>1427713.9273859737</c:v>
                </c:pt>
                <c:pt idx="37">
                  <c:v>1455256.2620640113</c:v>
                </c:pt>
                <c:pt idx="38">
                  <c:v>1482288.5535072703</c:v>
                </c:pt>
                <c:pt idx="39">
                  <c:v>1508820.2469608393</c:v>
                </c:pt>
                <c:pt idx="40">
                  <c:v>1534860.6127578607</c:v>
                </c:pt>
                <c:pt idx="41">
                  <c:v>1560418.7495586411</c:v>
                </c:pt>
                <c:pt idx="42">
                  <c:v>1585503.5875297773</c:v>
                </c:pt>
                <c:pt idx="43">
                  <c:v>1610123.891464411</c:v>
                </c:pt>
                <c:pt idx="44">
                  <c:v>1634288.2638446998</c:v>
                </c:pt>
                <c:pt idx="45">
                  <c:v>1658005.1478475758</c:v>
                </c:pt>
                <c:pt idx="46">
                  <c:v>1681282.8302948431</c:v>
                </c:pt>
                <c:pt idx="47">
                  <c:v>1704129.4445486423</c:v>
                </c:pt>
                <c:pt idx="48">
                  <c:v>1726552.973353297</c:v>
                </c:pt>
                <c:pt idx="49">
                  <c:v>1748561.2516245323</c:v>
                </c:pt>
                <c:pt idx="50">
                  <c:v>1770161.969187041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A-49DE-BFF4-458FBB193169}"/>
            </c:ext>
          </c:extLst>
        </c:ser>
        <c:ser>
          <c:idx val="4"/>
          <c:order val="4"/>
          <c:tx>
            <c:strRef>
              <c:f>Sheet1!$B$60</c:f>
              <c:strCache>
                <c:ptCount val="1"/>
                <c:pt idx="0">
                  <c:v>Net income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Sheet1!$C$55:$BA$55</c:f>
              <c:numCache>
                <c:formatCode>General</c:formatCode>
                <c:ptCount val="5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Sheet1!$C$60:$BA$60</c:f>
              <c:numCache>
                <c:formatCode>#,##0.00\ [$€-1]</c:formatCode>
                <c:ptCount val="51"/>
                <c:pt idx="0">
                  <c:v>-1000000</c:v>
                </c:pt>
                <c:pt idx="1">
                  <c:v>-964157.40740740742</c:v>
                </c:pt>
                <c:pt idx="2">
                  <c:v>-928493.56995884771</c:v>
                </c:pt>
                <c:pt idx="3">
                  <c:v>-893028.25328329019</c:v>
                </c:pt>
                <c:pt idx="4">
                  <c:v>-857779.72961280041</c:v>
                </c:pt>
                <c:pt idx="5">
                  <c:v>-847353.85822343524</c:v>
                </c:pt>
                <c:pt idx="6">
                  <c:v>-812588.17941055179</c:v>
                </c:pt>
                <c:pt idx="7">
                  <c:v>-778085.96832929121</c:v>
                </c:pt>
                <c:pt idx="8">
                  <c:v>-743860.32078672131</c:v>
                </c:pt>
                <c:pt idx="9">
                  <c:v>-709923.21729278727</c:v>
                </c:pt>
                <c:pt idx="10">
                  <c:v>-695819.86694024154</c:v>
                </c:pt>
                <c:pt idx="11">
                  <c:v>-662491.64882753114</c:v>
                </c:pt>
                <c:pt idx="12">
                  <c:v>-629481.84839918977</c:v>
                </c:pt>
                <c:pt idx="13">
                  <c:v>-596798.5926074388</c:v>
                </c:pt>
                <c:pt idx="14">
                  <c:v>-564449.18125154544</c:v>
                </c:pt>
                <c:pt idx="15">
                  <c:v>-547982.7532945124</c:v>
                </c:pt>
                <c:pt idx="16">
                  <c:v>-516319.86294317583</c:v>
                </c:pt>
                <c:pt idx="17">
                  <c:v>-485008.22855104413</c:v>
                </c:pt>
                <c:pt idx="18">
                  <c:v>-454052.30390634434</c:v>
                </c:pt>
                <c:pt idx="19">
                  <c:v>-423455.93495087989</c:v>
                </c:pt>
                <c:pt idx="20">
                  <c:v>-405607.86081419745</c:v>
                </c:pt>
                <c:pt idx="21">
                  <c:v>-375739.8931657339</c:v>
                </c:pt>
                <c:pt idx="22">
                  <c:v>-346239.73307503969</c:v>
                </c:pt>
                <c:pt idx="23">
                  <c:v>-317109.14669581503</c:v>
                </c:pt>
                <c:pt idx="24">
                  <c:v>-288349.45895337162</c:v>
                </c:pt>
                <c:pt idx="25">
                  <c:v>-269846.01103779557</c:v>
                </c:pt>
                <c:pt idx="26">
                  <c:v>-241830.46963215119</c:v>
                </c:pt>
                <c:pt idx="27">
                  <c:v>-214187.42818806134</c:v>
                </c:pt>
                <c:pt idx="28">
                  <c:v>-186916.71334614465</c:v>
                </c:pt>
                <c:pt idx="29">
                  <c:v>-160017.83680563653</c:v>
                </c:pt>
                <c:pt idx="30">
                  <c:v>-141390.08217317751</c:v>
                </c:pt>
                <c:pt idx="31">
                  <c:v>-115232.26286883361</c:v>
                </c:pt>
                <c:pt idx="32">
                  <c:v>-89443.134486923926</c:v>
                </c:pt>
                <c:pt idx="33">
                  <c:v>-64021.150553244865</c:v>
                </c:pt>
                <c:pt idx="34">
                  <c:v>-38964.545070144348</c:v>
                </c:pt>
                <c:pt idx="35">
                  <c:v>-20594.549202563474</c:v>
                </c:pt>
                <c:pt idx="36">
                  <c:v>3737.3961073124083</c:v>
                </c:pt>
                <c:pt idx="37">
                  <c:v>27710.422007373068</c:v>
                </c:pt>
                <c:pt idx="38">
                  <c:v>51327.020764712943</c:v>
                </c:pt>
                <c:pt idx="39">
                  <c:v>74589.832371833501</c:v>
                </c:pt>
                <c:pt idx="40">
                  <c:v>92433.397405295167</c:v>
                </c:pt>
                <c:pt idx="41">
                  <c:v>114997.08607600676</c:v>
                </c:pt>
                <c:pt idx="42">
                  <c:v>137215.67690307158</c:v>
                </c:pt>
                <c:pt idx="43">
                  <c:v>159092.28702063323</c:v>
                </c:pt>
                <c:pt idx="44">
                  <c:v>180630.12755322317</c:v>
                </c:pt>
                <c:pt idx="45">
                  <c:v>197764.54582184763</c:v>
                </c:pt>
                <c:pt idx="46">
                  <c:v>218634.81217181915</c:v>
                </c:pt>
                <c:pt idx="47">
                  <c:v>239176.41908997972</c:v>
                </c:pt>
                <c:pt idx="48">
                  <c:v>259392.86899204971</c:v>
                </c:pt>
                <c:pt idx="49">
                  <c:v>279287.71835050406</c:v>
                </c:pt>
                <c:pt idx="50">
                  <c:v>295595.09812910948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4A-49DE-BFF4-458FBB19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94127"/>
        <c:axId val="1275215695"/>
      </c:scatterChart>
      <c:valAx>
        <c:axId val="12764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5215695"/>
        <c:crosses val="autoZero"/>
        <c:crossBetween val="midCat"/>
        <c:minorUnit val="5"/>
      </c:valAx>
      <c:valAx>
        <c:axId val="12752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6494127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60</xdr:row>
      <xdr:rowOff>57149</xdr:rowOff>
    </xdr:from>
    <xdr:to>
      <xdr:col>18</xdr:col>
      <xdr:colOff>600075</xdr:colOff>
      <xdr:row>94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5AA48-4446-7832-FF63-A23C01EFF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tabSelected="1" workbookViewId="0">
      <pane xSplit="2" ySplit="9" topLeftCell="C69" activePane="bottomRight" state="frozen"/>
      <selection pane="topRight" activeCell="C1" sqref="C1"/>
      <selection pane="bottomLeft" activeCell="A10" sqref="A10"/>
      <selection pane="bottomRight" activeCell="L90" sqref="L90"/>
    </sheetView>
  </sheetViews>
  <sheetFormatPr defaultRowHeight="15" x14ac:dyDescent="0.25"/>
  <cols>
    <col min="1" max="1" width="18.7109375" style="1" customWidth="1"/>
    <col min="2" max="2" width="15.5703125" style="1" customWidth="1"/>
    <col min="3" max="3" width="16.28515625" style="1" customWidth="1"/>
    <col min="4" max="4" width="19.42578125" style="1" customWidth="1"/>
    <col min="5" max="5" width="15" style="1" customWidth="1"/>
    <col min="6" max="6" width="23.28515625" style="1" customWidth="1"/>
    <col min="7" max="7" width="18.140625" style="1" customWidth="1"/>
    <col min="8" max="8" width="21.140625" style="1" customWidth="1"/>
    <col min="9" max="25" width="9.5703125" style="1" bestFit="1" customWidth="1"/>
    <col min="26" max="53" width="10.5703125" style="1" bestFit="1" customWidth="1"/>
    <col min="54" max="16384" width="9.140625" style="1"/>
  </cols>
  <sheetData>
    <row r="1" spans="1:53" ht="58.5" customHeight="1" x14ac:dyDescent="0.25">
      <c r="A1" s="3" t="s">
        <v>0</v>
      </c>
      <c r="B1" s="4" t="s">
        <v>1</v>
      </c>
      <c r="C1" s="5">
        <v>1</v>
      </c>
      <c r="D1" s="4" t="s">
        <v>2</v>
      </c>
      <c r="E1" s="5" t="s">
        <v>14</v>
      </c>
      <c r="F1" s="4" t="s">
        <v>3</v>
      </c>
      <c r="G1" s="9">
        <v>0.08</v>
      </c>
      <c r="H1" s="5"/>
    </row>
    <row r="2" spans="1:53" ht="46.5" x14ac:dyDescent="0.25">
      <c r="A2" s="2" t="s">
        <v>8</v>
      </c>
      <c r="B2" s="4" t="s">
        <v>4</v>
      </c>
      <c r="C2" s="8">
        <v>0.03</v>
      </c>
    </row>
    <row r="3" spans="1:53" ht="6.75" customHeight="1" x14ac:dyDescent="0.25">
      <c r="A3" s="2"/>
      <c r="B3" s="4" t="s">
        <v>15</v>
      </c>
      <c r="C3" s="8">
        <v>0.02</v>
      </c>
      <c r="D3" s="4"/>
      <c r="E3" s="8"/>
      <c r="F3" s="4"/>
      <c r="G3" s="8"/>
      <c r="H3" s="4"/>
      <c r="I3" s="11"/>
    </row>
    <row r="4" spans="1:53" ht="23.25" hidden="1" x14ac:dyDescent="0.25">
      <c r="A4" s="2"/>
      <c r="B4" s="4" t="s">
        <v>6</v>
      </c>
      <c r="C4" s="8">
        <v>0.04</v>
      </c>
      <c r="D4" s="4"/>
      <c r="E4" s="8"/>
      <c r="F4" s="4"/>
      <c r="G4" s="8"/>
      <c r="H4" s="4"/>
      <c r="I4" s="11"/>
    </row>
    <row r="5" spans="1:53" ht="23.25" hidden="1" x14ac:dyDescent="0.25">
      <c r="A5" s="2"/>
      <c r="B5" s="4" t="s">
        <v>7</v>
      </c>
      <c r="C5" s="11">
        <v>0.06</v>
      </c>
      <c r="D5" s="4"/>
      <c r="E5" s="8"/>
      <c r="F5" s="4"/>
      <c r="G5" s="8"/>
      <c r="H5" s="4"/>
      <c r="I5" s="11"/>
    </row>
    <row r="6" spans="1:53" ht="23.25" hidden="1" x14ac:dyDescent="0.25">
      <c r="A6" s="2"/>
      <c r="B6" s="4"/>
      <c r="C6" s="8"/>
      <c r="D6" s="4"/>
      <c r="E6" s="8"/>
      <c r="F6" s="4"/>
      <c r="G6" s="8"/>
      <c r="H6" s="4"/>
      <c r="I6" s="11"/>
    </row>
    <row r="7" spans="1:53" hidden="1" x14ac:dyDescent="0.25"/>
    <row r="8" spans="1:53" hidden="1" x14ac:dyDescent="0.25">
      <c r="D8" s="1" t="s">
        <v>17</v>
      </c>
    </row>
    <row r="9" spans="1:53" ht="60" customHeight="1" x14ac:dyDescent="0.35">
      <c r="A9" s="6" t="s">
        <v>9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  <c r="S9" s="1">
        <v>16</v>
      </c>
      <c r="T9" s="1">
        <v>17</v>
      </c>
      <c r="U9" s="1">
        <v>18</v>
      </c>
      <c r="V9" s="1">
        <v>19</v>
      </c>
      <c r="W9" s="1">
        <v>20</v>
      </c>
      <c r="X9" s="1">
        <v>21</v>
      </c>
      <c r="Y9" s="1">
        <v>22</v>
      </c>
      <c r="Z9" s="1">
        <v>23</v>
      </c>
      <c r="AA9" s="1">
        <v>24</v>
      </c>
      <c r="AB9" s="1">
        <v>25</v>
      </c>
      <c r="AC9" s="1">
        <v>26</v>
      </c>
      <c r="AD9" s="1">
        <v>27</v>
      </c>
      <c r="AE9" s="1">
        <v>28</v>
      </c>
      <c r="AF9" s="1">
        <v>29</v>
      </c>
      <c r="AG9" s="1">
        <v>30</v>
      </c>
      <c r="AH9" s="1">
        <v>31</v>
      </c>
      <c r="AI9" s="1">
        <v>32</v>
      </c>
      <c r="AJ9" s="1">
        <v>33</v>
      </c>
      <c r="AK9" s="1">
        <v>34</v>
      </c>
      <c r="AL9" s="1">
        <v>35</v>
      </c>
      <c r="AM9" s="1">
        <v>36</v>
      </c>
      <c r="AN9" s="1">
        <v>37</v>
      </c>
      <c r="AO9" s="1">
        <v>38</v>
      </c>
      <c r="AP9" s="1">
        <v>39</v>
      </c>
      <c r="AQ9" s="1">
        <v>40</v>
      </c>
      <c r="AR9" s="1">
        <v>41</v>
      </c>
      <c r="AS9" s="1">
        <v>42</v>
      </c>
      <c r="AT9" s="1">
        <v>43</v>
      </c>
      <c r="AU9" s="1">
        <v>44</v>
      </c>
      <c r="AV9" s="1">
        <v>45</v>
      </c>
      <c r="AW9" s="1">
        <v>46</v>
      </c>
      <c r="AX9" s="1">
        <v>47</v>
      </c>
      <c r="AY9" s="1">
        <v>48</v>
      </c>
      <c r="AZ9" s="1">
        <v>49</v>
      </c>
      <c r="BA9" s="1">
        <v>50</v>
      </c>
    </row>
    <row r="10" spans="1:53" ht="18.75" x14ac:dyDescent="0.25">
      <c r="A10" s="4" t="s">
        <v>10</v>
      </c>
      <c r="B10" s="10">
        <v>1000000</v>
      </c>
    </row>
    <row r="11" spans="1:53" ht="18.75" x14ac:dyDescent="0.25">
      <c r="A11" s="4"/>
    </row>
    <row r="12" spans="1:53" ht="18.75" x14ac:dyDescent="0.25">
      <c r="A12" s="4" t="s">
        <v>11</v>
      </c>
      <c r="B12" s="1">
        <v>50</v>
      </c>
    </row>
    <row r="13" spans="1:53" ht="18.75" x14ac:dyDescent="0.25">
      <c r="A13" s="4"/>
    </row>
    <row r="14" spans="1:53" ht="21" x14ac:dyDescent="0.25">
      <c r="A14" s="7" t="s">
        <v>12</v>
      </c>
    </row>
    <row r="15" spans="1:53" ht="18.75" x14ac:dyDescent="0.25">
      <c r="A15" s="4"/>
    </row>
    <row r="16" spans="1:53" ht="18.75" x14ac:dyDescent="0.25">
      <c r="A16" s="4" t="s">
        <v>4</v>
      </c>
      <c r="B16" s="1">
        <v>5000</v>
      </c>
      <c r="D16" s="13">
        <f>$B16*(1+$C2)^D$9</f>
        <v>5150</v>
      </c>
      <c r="E16" s="13">
        <f>$B16*(1+$C2)^E$9</f>
        <v>5304.5</v>
      </c>
      <c r="F16" s="13">
        <f>$B16*(1+$C2)^F$9</f>
        <v>5463.6350000000002</v>
      </c>
      <c r="G16" s="13">
        <f>$B16*(1+$C2)^G$9</f>
        <v>5627.5440499999995</v>
      </c>
      <c r="H16" s="13">
        <f>$B16*(1+$C2)^H$9</f>
        <v>5796.3703714999992</v>
      </c>
      <c r="I16" s="13">
        <f>$B16*(1+$C2)^I$9</f>
        <v>5970.2614826449999</v>
      </c>
      <c r="J16" s="13">
        <f>$B16*(1+$C2)^J$9</f>
        <v>6149.3693271243501</v>
      </c>
      <c r="K16" s="13">
        <f>$B16*(1+$C2)^K$9</f>
        <v>6333.8504069380797</v>
      </c>
      <c r="L16" s="13">
        <f>$B16*(1+$C2)^L$9</f>
        <v>6523.865919146222</v>
      </c>
      <c r="M16" s="13">
        <f>$B16*(1+$C2)^M$9</f>
        <v>6719.5818967206087</v>
      </c>
      <c r="N16" s="13">
        <f>$B16*(1+$C2)^N$9</f>
        <v>6921.1693536222274</v>
      </c>
      <c r="O16" s="13">
        <f>$B16*(1+$C2)^O$9</f>
        <v>7128.8044342308931</v>
      </c>
      <c r="P16" s="13">
        <f>$B16*(1+$C2)^P$9</f>
        <v>7342.6685672578196</v>
      </c>
      <c r="Q16" s="13">
        <f>$B16*(1+$C2)^Q$9</f>
        <v>7562.9486242755547</v>
      </c>
      <c r="R16" s="13">
        <f>$B16*(1+$C2)^R$9</f>
        <v>7789.837083003822</v>
      </c>
      <c r="S16" s="13">
        <f>$B16*(1+$C2)^S$9</f>
        <v>8023.5321954939354</v>
      </c>
      <c r="T16" s="13">
        <f>$B16*(1+$C2)^T$9</f>
        <v>8264.2381613587531</v>
      </c>
      <c r="U16" s="13">
        <f>$B16*(1+$C2)^U$9</f>
        <v>8512.1653061995166</v>
      </c>
      <c r="V16" s="13">
        <f>$B16*(1+$C2)^V$9</f>
        <v>8767.5302653855015</v>
      </c>
      <c r="W16" s="13">
        <f>$B16*(1+$C2)^W$9</f>
        <v>9030.5561733470659</v>
      </c>
      <c r="X16" s="13">
        <f>$B16*(1+$C2)^X$9</f>
        <v>9301.4728585474768</v>
      </c>
      <c r="Y16" s="13">
        <f>$B16*(1+$C2)^Y$9</f>
        <v>9580.5170443039024</v>
      </c>
      <c r="Z16" s="13">
        <f>$B16*(1+$C2)^Z$9</f>
        <v>9867.9325556330205</v>
      </c>
      <c r="AA16" s="13">
        <f>$B16*(1+$C2)^AA$9</f>
        <v>10163.97053230201</v>
      </c>
      <c r="AB16" s="13">
        <f>$B16*(1+$C2)^AB$9</f>
        <v>10468.88964827107</v>
      </c>
      <c r="AC16" s="13">
        <f>$B16*(1+$C2)^AC$9</f>
        <v>10782.956337719203</v>
      </c>
      <c r="AD16" s="13">
        <f>$B16*(1+$C2)^AD$9</f>
        <v>11106.445027850777</v>
      </c>
      <c r="AE16" s="13">
        <f>$B16*(1+$C2)^AE$9</f>
        <v>11439.638378686301</v>
      </c>
      <c r="AF16" s="13">
        <f>$B16*(1+$C2)^AF$9</f>
        <v>11782.827530046889</v>
      </c>
      <c r="AG16" s="13">
        <f>$B16*(1+$C2)^AG$9</f>
        <v>12136.312355948296</v>
      </c>
      <c r="AH16" s="13">
        <f>$B16*(1+$C2)^AH$9</f>
        <v>12500.401726626746</v>
      </c>
      <c r="AI16" s="13">
        <f>$B16*(1+$C2)^AI$9</f>
        <v>12875.413778425545</v>
      </c>
      <c r="AJ16" s="13">
        <f>$B16*(1+$C2)^AJ$9</f>
        <v>13261.676191778313</v>
      </c>
      <c r="AK16" s="13">
        <f>$B16*(1+$C2)^AK$9</f>
        <v>13659.526477531661</v>
      </c>
      <c r="AL16" s="13">
        <f>$B16*(1+$C2)^AL$9</f>
        <v>14069.312271857612</v>
      </c>
      <c r="AM16" s="13">
        <f>$B16*(1+$C2)^AM$9</f>
        <v>14491.39164001334</v>
      </c>
      <c r="AN16" s="13">
        <f>$B16*(1+$C2)^AN$9</f>
        <v>14926.133389213739</v>
      </c>
      <c r="AO16" s="13">
        <f>$B16*(1+$C2)^AO$9</f>
        <v>15373.91739089015</v>
      </c>
      <c r="AP16" s="13">
        <f>$B16*(1+$C2)^AP$9</f>
        <v>15835.134912616857</v>
      </c>
      <c r="AQ16" s="13">
        <f>$B16*(1+$C2)^AQ$9</f>
        <v>16310.188959995359</v>
      </c>
      <c r="AR16" s="13">
        <f>$B16*(1+$C2)^AR$9</f>
        <v>16799.494628795223</v>
      </c>
      <c r="AS16" s="13">
        <f>$B16*(1+$C2)^AS$9</f>
        <v>17303.479467659079</v>
      </c>
      <c r="AT16" s="13">
        <f>$B16*(1+$C2)^AT$9</f>
        <v>17822.583851688851</v>
      </c>
      <c r="AU16" s="13">
        <f>$B16*(1+$C2)^AU$9</f>
        <v>18357.261367239516</v>
      </c>
      <c r="AV16" s="13">
        <f>$B16*(1+$C2)^AV$9</f>
        <v>18907.9792082567</v>
      </c>
      <c r="AW16" s="13">
        <f>$B16*(1+$C2)^AW$9</f>
        <v>19475.2185845044</v>
      </c>
      <c r="AX16" s="13">
        <f>$B16*(1+$C2)^AX$9</f>
        <v>20059.475142039537</v>
      </c>
      <c r="AY16" s="13">
        <f>$B16*(1+$C2)^AY$9</f>
        <v>20661.25939630072</v>
      </c>
      <c r="AZ16" s="13">
        <f>$B16*(1+$C2)^AZ$9</f>
        <v>21281.097178189739</v>
      </c>
      <c r="BA16" s="13">
        <f>$B16*(1+$C2)^BA$9</f>
        <v>21919.530093535432</v>
      </c>
    </row>
    <row r="17" spans="1:53" ht="18.75" x14ac:dyDescent="0.25">
      <c r="A17" s="4" t="s">
        <v>5</v>
      </c>
      <c r="B17" s="1">
        <v>6000</v>
      </c>
      <c r="D17" s="13">
        <f>$B17*(1+$C3)^D$9</f>
        <v>6120</v>
      </c>
      <c r="E17" s="13">
        <f>$B17*(1+$C3)^E$9</f>
        <v>6242.4</v>
      </c>
      <c r="F17" s="13">
        <f>$B17*(1+$C3)^F$9</f>
        <v>6367.2479999999996</v>
      </c>
      <c r="G17" s="13">
        <f>$B17*(1+$C3)^G$9</f>
        <v>6494.5929599999999</v>
      </c>
      <c r="H17" s="13">
        <f>$B17*(1+$C3)^H$9</f>
        <v>6624.4848191999999</v>
      </c>
      <c r="I17" s="13">
        <f>$B17*(1+$C3)^I$9</f>
        <v>6756.9745155840001</v>
      </c>
      <c r="J17" s="13">
        <f>$B17*(1+$C3)^J$9</f>
        <v>6892.1140058956789</v>
      </c>
      <c r="K17" s="13">
        <f>$B17*(1+$C3)^K$9</f>
        <v>7029.9562860135929</v>
      </c>
      <c r="L17" s="13">
        <f>$B17*(1+$C3)^L$9</f>
        <v>7170.5554117338652</v>
      </c>
      <c r="M17" s="13">
        <f>$B17*(1+$C3)^M$9</f>
        <v>7313.9665199685423</v>
      </c>
      <c r="N17" s="13">
        <f>$B17*(1+$C3)^N$9</f>
        <v>7460.2458503679118</v>
      </c>
      <c r="O17" s="13">
        <f>$B17*(1+$C3)^O$9</f>
        <v>7609.4507673752714</v>
      </c>
      <c r="P17" s="13">
        <f>$B17*(1+$C3)^P$9</f>
        <v>7761.6397827227765</v>
      </c>
      <c r="Q17" s="13">
        <f>$B17*(1+$C3)^Q$9</f>
        <v>7916.8725783772325</v>
      </c>
      <c r="R17" s="13">
        <f>$B17*(1+$C3)^R$9</f>
        <v>8075.2100299447757</v>
      </c>
      <c r="S17" s="13">
        <f>$B17*(1+$C3)^S$9</f>
        <v>8236.7142305436719</v>
      </c>
      <c r="T17" s="13">
        <f>$B17*(1+$C3)^T$9</f>
        <v>8401.4485151545468</v>
      </c>
      <c r="U17" s="13">
        <f>$B17*(1+$C3)^U$9</f>
        <v>8569.4774854576372</v>
      </c>
      <c r="V17" s="13">
        <f>$B17*(1+$C3)^V$9</f>
        <v>8740.8670351667879</v>
      </c>
      <c r="W17" s="13">
        <f>$B17*(1+$C3)^W$9</f>
        <v>8915.6843758701252</v>
      </c>
      <c r="X17" s="13">
        <f>$B17*(1+$C3)^X$9</f>
        <v>9093.9980633875275</v>
      </c>
      <c r="Y17" s="13">
        <f>$B17*(1+$C3)^Y$9</f>
        <v>9275.8780246552778</v>
      </c>
      <c r="Z17" s="13">
        <f>$B17*(1+$C3)^Z$9</f>
        <v>9461.3955851483825</v>
      </c>
      <c r="AA17" s="13">
        <f>$B17*(1+$C3)^AA$9</f>
        <v>9650.6234968513509</v>
      </c>
      <c r="AB17" s="13">
        <f>$B17*(1+$C3)^AB$9</f>
        <v>9843.6359667883771</v>
      </c>
      <c r="AC17" s="13">
        <f>$B17*(1+$C3)^AC$9</f>
        <v>10040.508686124145</v>
      </c>
      <c r="AD17" s="13">
        <f>$B17*(1+$C3)^AD$9</f>
        <v>10241.318859846628</v>
      </c>
      <c r="AE17" s="13">
        <f>$B17*(1+$C3)^AE$9</f>
        <v>10446.145237043562</v>
      </c>
      <c r="AF17" s="13">
        <f>$B17*(1+$C3)^AF$9</f>
        <v>10655.068141784432</v>
      </c>
      <c r="AG17" s="13">
        <f>$B17*(1+$C3)^AG$9</f>
        <v>10868.16950462012</v>
      </c>
      <c r="AH17" s="13">
        <f>$B17*(1+$C3)^AH$9</f>
        <v>11085.53289471252</v>
      </c>
      <c r="AI17" s="13">
        <f>$B17*(1+$C3)^AI$9</f>
        <v>11307.243552606773</v>
      </c>
      <c r="AJ17" s="13">
        <f>$B17*(1+$C3)^AJ$9</f>
        <v>11533.388423658909</v>
      </c>
      <c r="AK17" s="13">
        <f>$B17*(1+$C3)^AK$9</f>
        <v>11764.056192132086</v>
      </c>
      <c r="AL17" s="13">
        <f>$B17*(1+$C3)^AL$9</f>
        <v>11999.337315974728</v>
      </c>
      <c r="AM17" s="13">
        <f>$B17*(1+$C3)^AM$9</f>
        <v>12239.324062294221</v>
      </c>
      <c r="AN17" s="13">
        <f>$B17*(1+$C3)^AN$9</f>
        <v>12484.110543540108</v>
      </c>
      <c r="AO17" s="13">
        <f>$B17*(1+$C3)^AO$9</f>
        <v>12733.792754410912</v>
      </c>
      <c r="AP17" s="13">
        <f>$B17*(1+$C3)^AP$9</f>
        <v>12988.468609499125</v>
      </c>
      <c r="AQ17" s="13">
        <f>$B17*(1+$C3)^AQ$9</f>
        <v>13248.237981689112</v>
      </c>
      <c r="AR17" s="13">
        <f>$B17*(1+$C3)^AR$9</f>
        <v>13513.202741322893</v>
      </c>
      <c r="AS17" s="13">
        <f>$B17*(1+$C3)^AS$9</f>
        <v>13783.466796149351</v>
      </c>
      <c r="AT17" s="13">
        <f>$B17*(1+$C3)^AT$9</f>
        <v>14059.136132072335</v>
      </c>
      <c r="AU17" s="13">
        <f>$B17*(1+$C3)^AU$9</f>
        <v>14340.318854713785</v>
      </c>
      <c r="AV17" s="13">
        <f>$B17*(1+$C3)^AV$9</f>
        <v>14627.125231808059</v>
      </c>
      <c r="AW17" s="13">
        <f>$B17*(1+$C3)^AW$9</f>
        <v>14919.667736444222</v>
      </c>
      <c r="AX17" s="13">
        <f>$B17*(1+$C3)^AX$9</f>
        <v>15218.061091173102</v>
      </c>
      <c r="AY17" s="13">
        <f>$B17*(1+$C3)^AY$9</f>
        <v>15522.422312996567</v>
      </c>
      <c r="AZ17" s="13">
        <f>$B17*(1+$C3)^AZ$9</f>
        <v>15832.870759256499</v>
      </c>
      <c r="BA17" s="13">
        <f>$B17*(1+$C3)^BA$9</f>
        <v>16149.528174441628</v>
      </c>
    </row>
    <row r="18" spans="1:53" ht="18.75" x14ac:dyDescent="0.25">
      <c r="A18" s="4" t="s">
        <v>6</v>
      </c>
      <c r="B18" s="1">
        <v>8000</v>
      </c>
      <c r="D18" s="13">
        <f>$B18*(1+$C4)^D$9</f>
        <v>8320</v>
      </c>
      <c r="E18" s="13">
        <f>$B18*(1+$C4)^E$9</f>
        <v>8652.8000000000011</v>
      </c>
      <c r="F18" s="13">
        <f>$B18*(1+$C4)^F$9</f>
        <v>8998.9120000000003</v>
      </c>
      <c r="G18" s="13">
        <f>$B18*(1+$C4)^G$9</f>
        <v>9358.868480000001</v>
      </c>
      <c r="H18" s="13">
        <f>$B18*(1+$C4)^H$9</f>
        <v>9733.2232192000029</v>
      </c>
      <c r="I18" s="13">
        <f>$B18*(1+$C4)^I$9</f>
        <v>10122.552147968003</v>
      </c>
      <c r="J18" s="13">
        <f>$B18*(1+$C4)^J$9</f>
        <v>10527.454233886721</v>
      </c>
      <c r="K18" s="13">
        <f>$B18*(1+$C4)^K$9</f>
        <v>10948.552403242193</v>
      </c>
      <c r="L18" s="13">
        <f>$B18*(1+$C4)^L$9</f>
        <v>11386.494499371882</v>
      </c>
      <c r="M18" s="13">
        <f>$B18*(1+$C4)^M$9</f>
        <v>11841.954279346757</v>
      </c>
      <c r="N18" s="13">
        <f>$B18*(1+$C4)^N$9</f>
        <v>12315.632450520627</v>
      </c>
      <c r="O18" s="13">
        <f>$B18*(1+$C4)^O$9</f>
        <v>12808.257748541453</v>
      </c>
      <c r="P18" s="13">
        <f>$B18*(1+$C4)^P$9</f>
        <v>13320.588058483112</v>
      </c>
      <c r="Q18" s="13">
        <f>$B18*(1+$C4)^Q$9</f>
        <v>13853.411580822436</v>
      </c>
      <c r="R18" s="13">
        <f>$B18*(1+$C4)^R$9</f>
        <v>14407.548044055335</v>
      </c>
      <c r="S18" s="13">
        <f>$B18*(1+$C4)^S$9</f>
        <v>14983.84996581755</v>
      </c>
      <c r="T18" s="13">
        <f>$B18*(1+$C4)^T$9</f>
        <v>15583.203964450253</v>
      </c>
      <c r="U18" s="13">
        <f>$B18*(1+$C4)^U$9</f>
        <v>16206.532123028264</v>
      </c>
      <c r="V18" s="13">
        <f>$B18*(1+$C4)^V$9</f>
        <v>16854.793407949393</v>
      </c>
      <c r="W18" s="13">
        <f>$B18*(1+$C4)^W$9</f>
        <v>17528.985144267372</v>
      </c>
      <c r="X18" s="13">
        <f>$B18*(1+$C4)^X$9</f>
        <v>18230.144550038069</v>
      </c>
      <c r="Y18" s="13">
        <f>$B18*(1+$C4)^Y$9</f>
        <v>18959.35033203959</v>
      </c>
      <c r="Z18" s="13">
        <f>$B18*(1+$C4)^Z$9</f>
        <v>19717.724345321174</v>
      </c>
      <c r="AA18" s="13">
        <f>$B18*(1+$C4)^AA$9</f>
        <v>20506.433319134023</v>
      </c>
      <c r="AB18" s="13">
        <f>$B18*(1+$C4)^AB$9</f>
        <v>21326.690651899386</v>
      </c>
      <c r="AC18" s="13">
        <f>$B18*(1+$C4)^AC$9</f>
        <v>22179.758277975361</v>
      </c>
      <c r="AD18" s="13">
        <f>$B18*(1+$C4)^AD$9</f>
        <v>23066.948609094376</v>
      </c>
      <c r="AE18" s="13">
        <f>$B18*(1+$C4)^AE$9</f>
        <v>23989.626553458154</v>
      </c>
      <c r="AF18" s="13">
        <f>$B18*(1+$C4)^AF$9</f>
        <v>24949.211615596483</v>
      </c>
      <c r="AG18" s="13">
        <f>$B18*(1+$C4)^AG$9</f>
        <v>25947.18008022034</v>
      </c>
      <c r="AH18" s="13">
        <f>$B18*(1+$C4)^AH$9</f>
        <v>26985.067283429154</v>
      </c>
      <c r="AI18" s="13">
        <f>$B18*(1+$C4)^AI$9</f>
        <v>28064.469974766322</v>
      </c>
      <c r="AJ18" s="13">
        <f>$B18*(1+$C4)^AJ$9</f>
        <v>29187.048773756975</v>
      </c>
      <c r="AK18" s="13">
        <f>$B18*(1+$C4)^AK$9</f>
        <v>30354.530724707256</v>
      </c>
      <c r="AL18" s="13">
        <f>$B18*(1+$C4)^AL$9</f>
        <v>31568.711953695547</v>
      </c>
      <c r="AM18" s="13">
        <f>$B18*(1+$C4)^AM$9</f>
        <v>32831.46043184337</v>
      </c>
      <c r="AN18" s="13">
        <f>$B18*(1+$C4)^AN$9</f>
        <v>34144.718849117111</v>
      </c>
      <c r="AO18" s="13">
        <f>$B18*(1+$C4)^AO$9</f>
        <v>35510.507603081795</v>
      </c>
      <c r="AP18" s="13">
        <f>$B18*(1+$C4)^AP$9</f>
        <v>36930.927907205063</v>
      </c>
      <c r="AQ18" s="13">
        <f>$B18*(1+$C4)^AQ$9</f>
        <v>38408.165023493275</v>
      </c>
      <c r="AR18" s="13">
        <f>$B18*(1+$C4)^AR$9</f>
        <v>39944.491624433009</v>
      </c>
      <c r="AS18" s="13">
        <f>$B18*(1+$C4)^AS$9</f>
        <v>41542.271289410324</v>
      </c>
      <c r="AT18" s="13">
        <f>$B18*(1+$C4)^AT$9</f>
        <v>43203.96214098674</v>
      </c>
      <c r="AU18" s="13">
        <f>$B18*(1+$C4)^AU$9</f>
        <v>44932.120626626216</v>
      </c>
      <c r="AV18" s="13">
        <f>$B18*(1+$C4)^AV$9</f>
        <v>46729.405451691266</v>
      </c>
      <c r="AW18" s="13">
        <f>$B18*(1+$C4)^AW$9</f>
        <v>48598.581669758918</v>
      </c>
      <c r="AX18" s="13">
        <f>$B18*(1+$C4)^AX$9</f>
        <v>50542.524936549271</v>
      </c>
      <c r="AY18" s="13">
        <f>$B18*(1+$C4)^AY$9</f>
        <v>52564.225934011251</v>
      </c>
      <c r="AZ18" s="13">
        <f>$B18*(1+$C4)^AZ$9</f>
        <v>54666.794971371703</v>
      </c>
      <c r="BA18" s="13">
        <f>$B18*(1+$C4)^BA$9</f>
        <v>56853.466770226572</v>
      </c>
    </row>
    <row r="19" spans="1:53" ht="18.75" x14ac:dyDescent="0.25">
      <c r="A19" s="4" t="s">
        <v>7</v>
      </c>
      <c r="B19" s="1">
        <v>55000</v>
      </c>
      <c r="D19" s="13">
        <f>$B19*(1+$C5)^D$9</f>
        <v>58300</v>
      </c>
      <c r="E19" s="13">
        <f>$B19*(1+$C5)^E$9</f>
        <v>61798.000000000007</v>
      </c>
      <c r="F19" s="13">
        <f>$B19*(1+$C5)^F$9</f>
        <v>65505.880000000019</v>
      </c>
      <c r="G19" s="13">
        <f>$B19*(1+$C5)^G$9</f>
        <v>69436.232800000013</v>
      </c>
      <c r="H19" s="13">
        <f>$B19*(1+$C5)^H$9</f>
        <v>73602.40676800003</v>
      </c>
      <c r="I19" s="13">
        <f>$B19*(1+$C5)^I$9</f>
        <v>78018.551174080028</v>
      </c>
      <c r="J19" s="13">
        <f>$B19*(1+$C5)^J$9</f>
        <v>82699.664244524844</v>
      </c>
      <c r="K19" s="13">
        <f>$B19*(1+$C5)^K$9</f>
        <v>87661.644099196332</v>
      </c>
      <c r="L19" s="13">
        <f>$B19*(1+$C5)^L$9</f>
        <v>92921.342745148111</v>
      </c>
      <c r="M19" s="13">
        <f>$B19*(1+$C5)^M$9</f>
        <v>98496.623309857008</v>
      </c>
      <c r="N19" s="13">
        <f>$B19*(1+$C5)^N$9</f>
        <v>104406.42070844844</v>
      </c>
      <c r="O19" s="13">
        <f>$B19*(1+$C5)^O$9</f>
        <v>110670.80595095536</v>
      </c>
      <c r="P19" s="13">
        <f>$B19*(1+$C5)^P$9</f>
        <v>117311.05430801268</v>
      </c>
      <c r="Q19" s="13">
        <f>$B19*(1+$C5)^Q$9</f>
        <v>124349.71756649343</v>
      </c>
      <c r="R19" s="13">
        <f>$B19*(1+$C5)^R$9</f>
        <v>131810.70062048308</v>
      </c>
      <c r="S19" s="13">
        <f>$B19*(1+$C5)^S$9</f>
        <v>139719.34265771203</v>
      </c>
      <c r="T19" s="13">
        <f>$B19*(1+$C5)^T$9</f>
        <v>148102.50321717476</v>
      </c>
      <c r="U19" s="13">
        <f>$B19*(1+$C5)^U$9</f>
        <v>156988.65341020527</v>
      </c>
      <c r="V19" s="13">
        <f>$B19*(1+$C5)^V$9</f>
        <v>166407.97261481758</v>
      </c>
      <c r="W19" s="13">
        <f>$B19*(1+$C5)^W$9</f>
        <v>176392.45097170665</v>
      </c>
      <c r="X19" s="13">
        <f>$B19*(1+$C5)^X$9</f>
        <v>186975.99803000907</v>
      </c>
      <c r="Y19" s="13">
        <f>$B19*(1+$C5)^Y$9</f>
        <v>198194.55791180962</v>
      </c>
      <c r="Z19" s="13">
        <f>$B19*(1+$C5)^Z$9</f>
        <v>210086.23138651822</v>
      </c>
      <c r="AA19" s="13">
        <f>$B19*(1+$C5)^AA$9</f>
        <v>222691.4052697093</v>
      </c>
      <c r="AB19" s="13">
        <f>$B19*(1+$C5)^AB$9</f>
        <v>236052.88958589185</v>
      </c>
      <c r="AC19" s="13">
        <f>$B19*(1+$C5)^AC$9</f>
        <v>250216.06296104536</v>
      </c>
      <c r="AD19" s="13">
        <f>$B19*(1+$C5)^AD$9</f>
        <v>265229.02673870814</v>
      </c>
      <c r="AE19" s="13">
        <f>$B19*(1+$C5)^AE$9</f>
        <v>281142.76834303065</v>
      </c>
      <c r="AF19" s="13">
        <f>$B19*(1+$C5)^AF$9</f>
        <v>298011.33444361249</v>
      </c>
      <c r="AG19" s="13">
        <f>$B19*(1+$C5)^AG$9</f>
        <v>315892.01451022929</v>
      </c>
      <c r="AH19" s="13">
        <f>$B19*(1+$C5)^AH$9</f>
        <v>334845.5353808431</v>
      </c>
      <c r="AI19" s="13">
        <f>$B19*(1+$C5)^AI$9</f>
        <v>354936.26750369364</v>
      </c>
      <c r="AJ19" s="13">
        <f>$B19*(1+$C5)^AJ$9</f>
        <v>376232.44355391525</v>
      </c>
      <c r="AK19" s="13">
        <f>$B19*(1+$C5)^AK$9</f>
        <v>398806.39016715018</v>
      </c>
      <c r="AL19" s="13">
        <f>$B19*(1+$C5)^AL$9</f>
        <v>422734.77357717929</v>
      </c>
      <c r="AM19" s="13">
        <f>$B19*(1+$C5)^AM$9</f>
        <v>448098.85999181005</v>
      </c>
      <c r="AN19" s="13">
        <f>$B19*(1+$C5)^AN$9</f>
        <v>474984.79159131867</v>
      </c>
      <c r="AO19" s="13">
        <f>$B19*(1+$C5)^AO$9</f>
        <v>503483.87908679788</v>
      </c>
      <c r="AP19" s="13">
        <f>$B19*(1+$C5)^AP$9</f>
        <v>533692.91183200583</v>
      </c>
      <c r="AQ19" s="13">
        <f>$B19*(1+$C5)^AQ$9</f>
        <v>565714.48654192605</v>
      </c>
      <c r="AR19" s="13">
        <f>$B19*(1+$C5)^AR$9</f>
        <v>599657.35573444155</v>
      </c>
      <c r="AS19" s="13">
        <f>$B19*(1+$C5)^AS$9</f>
        <v>635636.79707850819</v>
      </c>
      <c r="AT19" s="13">
        <f>$B19*(1+$C5)^AT$9</f>
        <v>673775.00490321883</v>
      </c>
      <c r="AU19" s="13">
        <f>$B19*(1+$C5)^AU$9</f>
        <v>714201.50519741199</v>
      </c>
      <c r="AV19" s="13">
        <f>$B19*(1+$C5)^AV$9</f>
        <v>757053.5955092567</v>
      </c>
      <c r="AW19" s="13">
        <f>$B19*(1+$C5)^AW$9</f>
        <v>802476.81123981206</v>
      </c>
      <c r="AX19" s="13">
        <f>$B19*(1+$C5)^AX$9</f>
        <v>850625.41991420102</v>
      </c>
      <c r="AY19" s="13">
        <f>$B19*(1+$C5)^AY$9</f>
        <v>901662.94510905293</v>
      </c>
      <c r="AZ19" s="13">
        <f>$B19*(1+$C5)^AZ$9</f>
        <v>955762.72181559622</v>
      </c>
      <c r="BA19" s="13">
        <f>$B19*(1+$C5)^BA$9</f>
        <v>1013108.4851245319</v>
      </c>
    </row>
    <row r="20" spans="1:53" ht="18.75" x14ac:dyDescent="0.25">
      <c r="A20" s="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</row>
    <row r="21" spans="1:53" ht="21" x14ac:dyDescent="0.25">
      <c r="A21" s="7" t="s">
        <v>13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75" x14ac:dyDescent="0.25">
      <c r="A22" s="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t="18.75" x14ac:dyDescent="0.25">
      <c r="A23" s="4" t="s">
        <v>4</v>
      </c>
      <c r="B23" s="1">
        <v>10000</v>
      </c>
      <c r="D23" s="13"/>
      <c r="E23" s="13"/>
      <c r="F23" s="13"/>
      <c r="G23" s="13"/>
      <c r="H23" s="13">
        <f>$B23*(1+$C2)^H$9</f>
        <v>11592.740742999998</v>
      </c>
      <c r="I23" s="13"/>
      <c r="J23" s="13"/>
      <c r="K23" s="13"/>
      <c r="L23" s="13"/>
      <c r="M23" s="13">
        <f>$B23*(1+$C2)^M$9</f>
        <v>13439.163793441217</v>
      </c>
      <c r="N23" s="13"/>
      <c r="O23" s="13"/>
      <c r="P23" s="13"/>
      <c r="Q23" s="13"/>
      <c r="R23" s="13">
        <f>$B23*(1+$C2)^R$9</f>
        <v>15579.674166007644</v>
      </c>
      <c r="S23" s="13"/>
      <c r="T23" s="13"/>
      <c r="U23" s="13"/>
      <c r="V23" s="13"/>
      <c r="W23" s="13">
        <f>$B23*(1+$C2)^W$9</f>
        <v>18061.112346694132</v>
      </c>
      <c r="X23" s="13"/>
      <c r="Y23" s="13"/>
      <c r="Z23" s="13"/>
      <c r="AA23" s="13"/>
      <c r="AB23" s="13">
        <f>$B23*(1+$C2)^AB$9</f>
        <v>20937.779296542139</v>
      </c>
      <c r="AC23" s="13"/>
      <c r="AD23" s="13"/>
      <c r="AE23" s="13"/>
      <c r="AF23" s="13"/>
      <c r="AG23" s="13">
        <f>$B23*(1+$C2)^AG$9</f>
        <v>24272.624711896591</v>
      </c>
      <c r="AH23" s="13"/>
      <c r="AI23" s="13"/>
      <c r="AJ23" s="13"/>
      <c r="AK23" s="13"/>
      <c r="AL23" s="13">
        <f>$B23*(1+$C2)^AL$9</f>
        <v>28138.624543715225</v>
      </c>
      <c r="AM23" s="13"/>
      <c r="AN23" s="13"/>
      <c r="AO23" s="13"/>
      <c r="AP23" s="13"/>
      <c r="AQ23" s="13">
        <f>$B23*(1+$C2)^AQ$9</f>
        <v>32620.377919990719</v>
      </c>
      <c r="AR23" s="13"/>
      <c r="AS23" s="13"/>
      <c r="AT23" s="13"/>
      <c r="AU23" s="13"/>
      <c r="AV23" s="13">
        <f>$B23*(1+$C2)^AV$9</f>
        <v>37815.9584165134</v>
      </c>
      <c r="AW23" s="13"/>
      <c r="AX23" s="13"/>
      <c r="AY23" s="13"/>
      <c r="AZ23" s="13"/>
      <c r="BA23" s="13">
        <f>$B23*(1+$C2)^BA$9</f>
        <v>43839.060187070863</v>
      </c>
    </row>
    <row r="24" spans="1:53" ht="18.75" x14ac:dyDescent="0.25">
      <c r="A24" s="4" t="s">
        <v>5</v>
      </c>
      <c r="B24" s="1">
        <v>9000</v>
      </c>
      <c r="D24" s="13"/>
      <c r="E24" s="13"/>
      <c r="F24" s="13"/>
      <c r="G24" s="13"/>
      <c r="H24" s="13">
        <f>$B24*(1+$C3)^H$9</f>
        <v>9936.7272288000004</v>
      </c>
      <c r="I24" s="13"/>
      <c r="J24" s="13"/>
      <c r="K24" s="13"/>
      <c r="L24" s="13"/>
      <c r="M24" s="13">
        <f>$B24*(1+$C3)^M$9</f>
        <v>10970.949779952814</v>
      </c>
      <c r="N24" s="13"/>
      <c r="O24" s="13"/>
      <c r="P24" s="13"/>
      <c r="Q24" s="13"/>
      <c r="R24" s="13">
        <f>$B24*(1+$C3)^R$9</f>
        <v>12112.815044917163</v>
      </c>
      <c r="S24" s="13"/>
      <c r="T24" s="13"/>
      <c r="U24" s="13"/>
      <c r="V24" s="13"/>
      <c r="W24" s="13">
        <f>$B24*(1+$C3)^W$9</f>
        <v>13373.526563805188</v>
      </c>
      <c r="X24" s="13"/>
      <c r="Y24" s="13"/>
      <c r="Z24" s="13"/>
      <c r="AA24" s="13"/>
      <c r="AB24" s="13">
        <f>$B24*(1+$C3)^AB$9</f>
        <v>14765.453950182566</v>
      </c>
      <c r="AC24" s="13"/>
      <c r="AD24" s="13"/>
      <c r="AE24" s="13"/>
      <c r="AF24" s="13"/>
      <c r="AG24" s="13">
        <f>$B24*(1+$C3)^AG$9</f>
        <v>16302.25425693018</v>
      </c>
      <c r="AH24" s="13"/>
      <c r="AI24" s="13"/>
      <c r="AJ24" s="13"/>
      <c r="AK24" s="13"/>
      <c r="AL24" s="13">
        <f>$B24*(1+$C3)^AL$9</f>
        <v>17999.005973962092</v>
      </c>
      <c r="AM24" s="13"/>
      <c r="AN24" s="13"/>
      <c r="AO24" s="13"/>
      <c r="AP24" s="13"/>
      <c r="AQ24" s="13">
        <f>$B24*(1+$C3)^AQ$9</f>
        <v>19872.356972533667</v>
      </c>
      <c r="AR24" s="13"/>
      <c r="AS24" s="13"/>
      <c r="AT24" s="13"/>
      <c r="AU24" s="13"/>
      <c r="AV24" s="13">
        <f>$B24*(1+$C3)^AV$9</f>
        <v>21940.687847712088</v>
      </c>
      <c r="AW24" s="13"/>
      <c r="AX24" s="13"/>
      <c r="AY24" s="13"/>
      <c r="AZ24" s="13"/>
      <c r="BA24" s="13">
        <f>$B24*(1+$C3)^BA$9</f>
        <v>24224.292261662442</v>
      </c>
    </row>
    <row r="25" spans="1:53" ht="18.75" x14ac:dyDescent="0.25">
      <c r="A25" s="4" t="s">
        <v>6</v>
      </c>
      <c r="B25" s="1">
        <v>12000</v>
      </c>
      <c r="D25" s="13"/>
      <c r="E25" s="13"/>
      <c r="F25" s="13"/>
      <c r="G25" s="13"/>
      <c r="H25" s="13">
        <f>$B25*(1+$C4)^H$9</f>
        <v>14599.834828800003</v>
      </c>
      <c r="I25" s="13"/>
      <c r="J25" s="13"/>
      <c r="K25" s="13"/>
      <c r="L25" s="13"/>
      <c r="M25" s="13">
        <f>$B25*(1+$C4)^M$9</f>
        <v>17762.931419020137</v>
      </c>
      <c r="N25" s="13"/>
      <c r="O25" s="13"/>
      <c r="P25" s="13"/>
      <c r="Q25" s="13"/>
      <c r="R25" s="13">
        <f>$B25*(1+$C4)^R$9</f>
        <v>21611.322066083001</v>
      </c>
      <c r="S25" s="13"/>
      <c r="T25" s="13"/>
      <c r="U25" s="13"/>
      <c r="V25" s="13"/>
      <c r="W25" s="13">
        <f>$B25*(1+$C4)^W$9</f>
        <v>26293.477716401056</v>
      </c>
      <c r="X25" s="13"/>
      <c r="Y25" s="13"/>
      <c r="Z25" s="13"/>
      <c r="AA25" s="13"/>
      <c r="AB25" s="13">
        <f>$B25*(1+$C4)^AB$9</f>
        <v>31990.035977849082</v>
      </c>
      <c r="AC25" s="13"/>
      <c r="AD25" s="13"/>
      <c r="AE25" s="13"/>
      <c r="AF25" s="13"/>
      <c r="AG25" s="13">
        <f>$B25*(1+$C4)^AG$9</f>
        <v>38920.770120330504</v>
      </c>
      <c r="AH25" s="13"/>
      <c r="AI25" s="13"/>
      <c r="AJ25" s="13"/>
      <c r="AK25" s="13"/>
      <c r="AL25" s="13">
        <f>$B25*(1+$C4)^AL$9</f>
        <v>47353.067930543322</v>
      </c>
      <c r="AM25" s="13"/>
      <c r="AN25" s="13"/>
      <c r="AO25" s="13"/>
      <c r="AP25" s="13"/>
      <c r="AQ25" s="13">
        <f>$B25*(1+$C4)^AQ$9</f>
        <v>57612.247535239912</v>
      </c>
      <c r="AR25" s="13"/>
      <c r="AS25" s="13"/>
      <c r="AT25" s="13"/>
      <c r="AU25" s="13"/>
      <c r="AV25" s="13">
        <f>$B25*(1+$C4)^AV$9</f>
        <v>70094.108177536895</v>
      </c>
      <c r="AW25" s="13"/>
      <c r="AX25" s="13"/>
      <c r="AY25" s="13"/>
      <c r="AZ25" s="13"/>
      <c r="BA25" s="13">
        <f>$B25*(1+$C4)^BA$9</f>
        <v>85280.200155339859</v>
      </c>
    </row>
    <row r="26" spans="1:53" ht="18.75" x14ac:dyDescent="0.25">
      <c r="A26" s="4" t="s">
        <v>16</v>
      </c>
      <c r="B26" s="1">
        <v>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</row>
    <row r="27" spans="1:53" ht="21" x14ac:dyDescent="0.35">
      <c r="A27" s="12" t="s">
        <v>18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</row>
    <row r="28" spans="1:53" ht="21" x14ac:dyDescent="0.25">
      <c r="A28" s="7" t="s">
        <v>12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</row>
    <row r="29" spans="1:53" ht="18.75" x14ac:dyDescent="0.25">
      <c r="A29" s="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</row>
    <row r="30" spans="1:53" ht="18.75" x14ac:dyDescent="0.25">
      <c r="A30" s="4" t="s">
        <v>4</v>
      </c>
      <c r="D30" s="13">
        <f>D16/(1+$G$1)^D$9</f>
        <v>4768.5185185185182</v>
      </c>
      <c r="E30" s="13">
        <f t="shared" ref="E30:BA33" si="0">E16/(1+$G$1)^E$9</f>
        <v>4547.7537722908091</v>
      </c>
      <c r="F30" s="13">
        <f t="shared" si="0"/>
        <v>4337.2096161662348</v>
      </c>
      <c r="G30" s="13">
        <f t="shared" si="0"/>
        <v>4136.4128746770557</v>
      </c>
      <c r="H30" s="13">
        <f t="shared" si="0"/>
        <v>3944.9122786271923</v>
      </c>
      <c r="I30" s="13">
        <f t="shared" si="0"/>
        <v>3762.2774509129704</v>
      </c>
      <c r="J30" s="13">
        <f t="shared" si="0"/>
        <v>3588.0979392966292</v>
      </c>
      <c r="K30" s="13">
        <f t="shared" si="0"/>
        <v>3421.9822939588216</v>
      </c>
      <c r="L30" s="13">
        <f t="shared" si="0"/>
        <v>3263.5571877570242</v>
      </c>
      <c r="M30" s="13">
        <f t="shared" si="0"/>
        <v>3112.4665772127173</v>
      </c>
      <c r="N30" s="13">
        <f t="shared" si="0"/>
        <v>2968.3709023417582</v>
      </c>
      <c r="O30" s="13">
        <f t="shared" si="0"/>
        <v>2830.9463235296394</v>
      </c>
      <c r="P30" s="13">
        <f t="shared" si="0"/>
        <v>2699.8839937366001</v>
      </c>
      <c r="Q30" s="13">
        <f t="shared" si="0"/>
        <v>2574.8893643969427</v>
      </c>
      <c r="R30" s="13">
        <f t="shared" si="0"/>
        <v>2455.6815234526398</v>
      </c>
      <c r="S30" s="13">
        <f t="shared" si="0"/>
        <v>2341.9925640335359</v>
      </c>
      <c r="T30" s="13">
        <f t="shared" si="0"/>
        <v>2233.5669823653161</v>
      </c>
      <c r="U30" s="13">
        <f t="shared" si="0"/>
        <v>2130.1611035521073</v>
      </c>
      <c r="V30" s="13">
        <f t="shared" si="0"/>
        <v>2031.5425339432131</v>
      </c>
      <c r="W30" s="13">
        <f t="shared" si="0"/>
        <v>1937.4896388532495</v>
      </c>
      <c r="X30" s="13">
        <f t="shared" si="0"/>
        <v>1847.7910444618951</v>
      </c>
      <c r="Y30" s="13">
        <f t="shared" si="0"/>
        <v>1762.2451627738444</v>
      </c>
      <c r="Z30" s="13">
        <f t="shared" si="0"/>
        <v>1680.6597385713517</v>
      </c>
      <c r="AA30" s="13">
        <f t="shared" si="0"/>
        <v>1602.8514173411963</v>
      </c>
      <c r="AB30" s="13">
        <f t="shared" si="0"/>
        <v>1528.6453332050296</v>
      </c>
      <c r="AC30" s="13">
        <f t="shared" si="0"/>
        <v>1457.8747159270192</v>
      </c>
      <c r="AD30" s="13">
        <f t="shared" si="0"/>
        <v>1390.3805161155829</v>
      </c>
      <c r="AE30" s="13">
        <f t="shared" si="0"/>
        <v>1326.0110477768985</v>
      </c>
      <c r="AF30" s="13">
        <f t="shared" si="0"/>
        <v>1264.6216474168566</v>
      </c>
      <c r="AG30" s="13">
        <f t="shared" si="0"/>
        <v>1206.0743489253355</v>
      </c>
      <c r="AH30" s="13">
        <f t="shared" si="0"/>
        <v>1150.2375735121254</v>
      </c>
      <c r="AI30" s="13">
        <f t="shared" si="0"/>
        <v>1096.9858339976749</v>
      </c>
      <c r="AJ30" s="13">
        <f t="shared" si="0"/>
        <v>1046.199452794079</v>
      </c>
      <c r="AK30" s="13">
        <f t="shared" si="0"/>
        <v>997.76429294250102</v>
      </c>
      <c r="AL30" s="13">
        <f t="shared" si="0"/>
        <v>951.57150160257049</v>
      </c>
      <c r="AM30" s="13">
        <f t="shared" si="0"/>
        <v>907.51726541726612</v>
      </c>
      <c r="AN30" s="13">
        <f t="shared" si="0"/>
        <v>865.50257720350373</v>
      </c>
      <c r="AO30" s="13">
        <f t="shared" si="0"/>
        <v>825.43301344408212</v>
      </c>
      <c r="AP30" s="13">
        <f t="shared" si="0"/>
        <v>787.21852208093026</v>
      </c>
      <c r="AQ30" s="13">
        <f t="shared" si="0"/>
        <v>750.77322013273886</v>
      </c>
      <c r="AR30" s="13">
        <f t="shared" si="0"/>
        <v>716.01520068214916</v>
      </c>
      <c r="AS30" s="13">
        <f t="shared" si="0"/>
        <v>682.86634879871633</v>
      </c>
      <c r="AT30" s="13">
        <f t="shared" si="0"/>
        <v>651.25216598396094</v>
      </c>
      <c r="AU30" s="13">
        <f t="shared" si="0"/>
        <v>621.10160274396264</v>
      </c>
      <c r="AV30" s="13">
        <f t="shared" si="0"/>
        <v>592.34689891322364</v>
      </c>
      <c r="AW30" s="13">
        <f t="shared" si="0"/>
        <v>564.92343137094463</v>
      </c>
      <c r="AX30" s="13">
        <f t="shared" si="0"/>
        <v>538.76956880747503</v>
      </c>
      <c r="AY30" s="13">
        <f t="shared" si="0"/>
        <v>513.82653321453643</v>
      </c>
      <c r="AZ30" s="13">
        <f t="shared" si="0"/>
        <v>490.03826778793734</v>
      </c>
      <c r="BA30" s="13">
        <f t="shared" si="0"/>
        <v>467.35131094590321</v>
      </c>
    </row>
    <row r="31" spans="1:53" ht="18.75" x14ac:dyDescent="0.25">
      <c r="A31" s="4" t="s">
        <v>5</v>
      </c>
      <c r="D31" s="13">
        <f t="shared" ref="D31:S33" si="1">D17/(1+$G$1)^D$9</f>
        <v>5666.6666666666661</v>
      </c>
      <c r="E31" s="13">
        <f t="shared" si="1"/>
        <v>5351.8518518518513</v>
      </c>
      <c r="F31" s="13">
        <f t="shared" si="1"/>
        <v>5054.5267489711923</v>
      </c>
      <c r="G31" s="13">
        <f t="shared" si="1"/>
        <v>4773.7197073616817</v>
      </c>
      <c r="H31" s="13">
        <f t="shared" si="1"/>
        <v>4508.5130569526991</v>
      </c>
      <c r="I31" s="13">
        <f t="shared" si="1"/>
        <v>4258.0401093442151</v>
      </c>
      <c r="J31" s="13">
        <f t="shared" si="1"/>
        <v>4021.4823254917583</v>
      </c>
      <c r="K31" s="13">
        <f t="shared" si="1"/>
        <v>3798.0666407422164</v>
      </c>
      <c r="L31" s="13">
        <f t="shared" si="1"/>
        <v>3587.0629384787599</v>
      </c>
      <c r="M31" s="13">
        <f t="shared" si="1"/>
        <v>3387.7816641188288</v>
      </c>
      <c r="N31" s="13">
        <f t="shared" si="1"/>
        <v>3199.5715716677819</v>
      </c>
      <c r="O31" s="13">
        <f t="shared" si="1"/>
        <v>3021.8175954640164</v>
      </c>
      <c r="P31" s="13">
        <f t="shared" si="1"/>
        <v>2853.9388401604601</v>
      </c>
      <c r="Q31" s="13">
        <f t="shared" si="1"/>
        <v>2695.3866823737676</v>
      </c>
      <c r="R31" s="13">
        <f t="shared" si="1"/>
        <v>2545.6429777974463</v>
      </c>
      <c r="S31" s="13">
        <f t="shared" si="1"/>
        <v>2404.2183679198106</v>
      </c>
      <c r="T31" s="13">
        <f t="shared" si="0"/>
        <v>2270.6506808131548</v>
      </c>
      <c r="U31" s="13">
        <f t="shared" si="0"/>
        <v>2144.5034207679792</v>
      </c>
      <c r="V31" s="13">
        <f t="shared" si="0"/>
        <v>2025.3643418364243</v>
      </c>
      <c r="W31" s="13">
        <f t="shared" si="0"/>
        <v>1912.8441006232899</v>
      </c>
      <c r="X31" s="13">
        <f t="shared" si="0"/>
        <v>1806.5749839219959</v>
      </c>
      <c r="Y31" s="13">
        <f t="shared" si="0"/>
        <v>1706.2097070374405</v>
      </c>
      <c r="Z31" s="13">
        <f t="shared" si="0"/>
        <v>1611.4202788686935</v>
      </c>
      <c r="AA31" s="13">
        <f t="shared" si="0"/>
        <v>1521.8969300426552</v>
      </c>
      <c r="AB31" s="13">
        <f t="shared" si="0"/>
        <v>1437.3471005958406</v>
      </c>
      <c r="AC31" s="13">
        <f t="shared" si="0"/>
        <v>1357.4944838960719</v>
      </c>
      <c r="AD31" s="13">
        <f t="shared" si="0"/>
        <v>1282.0781236796233</v>
      </c>
      <c r="AE31" s="13">
        <f t="shared" si="0"/>
        <v>1210.8515612529777</v>
      </c>
      <c r="AF31" s="13">
        <f t="shared" si="0"/>
        <v>1143.5820300722564</v>
      </c>
      <c r="AG31" s="13">
        <f t="shared" si="0"/>
        <v>1080.0496950682423</v>
      </c>
      <c r="AH31" s="13">
        <f t="shared" si="0"/>
        <v>1020.0469342311172</v>
      </c>
      <c r="AI31" s="13">
        <f t="shared" si="0"/>
        <v>963.37766010716643</v>
      </c>
      <c r="AJ31" s="13">
        <f t="shared" si="0"/>
        <v>909.85667899010173</v>
      </c>
      <c r="AK31" s="13">
        <f t="shared" si="0"/>
        <v>859.30908571287375</v>
      </c>
      <c r="AL31" s="13">
        <f t="shared" si="0"/>
        <v>811.56969206215842</v>
      </c>
      <c r="AM31" s="13">
        <f t="shared" si="0"/>
        <v>766.48248694759388</v>
      </c>
      <c r="AN31" s="13">
        <f t="shared" si="0"/>
        <v>723.90012656161662</v>
      </c>
      <c r="AO31" s="13">
        <f t="shared" si="0"/>
        <v>683.68345286374904</v>
      </c>
      <c r="AP31" s="13">
        <f t="shared" si="0"/>
        <v>645.70103881576267</v>
      </c>
      <c r="AQ31" s="13">
        <f t="shared" si="0"/>
        <v>609.82875888155388</v>
      </c>
      <c r="AR31" s="13">
        <f t="shared" si="0"/>
        <v>575.94938338813415</v>
      </c>
      <c r="AS31" s="13">
        <f t="shared" si="0"/>
        <v>543.95219542212669</v>
      </c>
      <c r="AT31" s="13">
        <f t="shared" si="0"/>
        <v>513.73262900978625</v>
      </c>
      <c r="AU31" s="13">
        <f t="shared" si="0"/>
        <v>485.19192739813144</v>
      </c>
      <c r="AV31" s="13">
        <f t="shared" si="0"/>
        <v>458.23682032045747</v>
      </c>
      <c r="AW31" s="13">
        <f t="shared" si="0"/>
        <v>432.77921919154312</v>
      </c>
      <c r="AX31" s="13">
        <f t="shared" si="0"/>
        <v>408.7359292364572</v>
      </c>
      <c r="AY31" s="13">
        <f t="shared" si="0"/>
        <v>386.02837761220974</v>
      </c>
      <c r="AZ31" s="13">
        <f t="shared" si="0"/>
        <v>364.58235663375365</v>
      </c>
      <c r="BA31" s="13">
        <f t="shared" si="0"/>
        <v>344.32778126521168</v>
      </c>
    </row>
    <row r="32" spans="1:53" ht="18.75" x14ac:dyDescent="0.25">
      <c r="A32" s="4" t="s">
        <v>6</v>
      </c>
      <c r="D32" s="13">
        <f t="shared" si="1"/>
        <v>7703.7037037037035</v>
      </c>
      <c r="E32" s="13">
        <f t="shared" si="0"/>
        <v>7418.3813443072704</v>
      </c>
      <c r="F32" s="13">
        <f t="shared" si="0"/>
        <v>7143.6264797032964</v>
      </c>
      <c r="G32" s="13">
        <f t="shared" si="0"/>
        <v>6879.0477211957668</v>
      </c>
      <c r="H32" s="13">
        <f t="shared" si="0"/>
        <v>6624.2681759662955</v>
      </c>
      <c r="I32" s="13">
        <f t="shared" si="0"/>
        <v>6378.9249101897649</v>
      </c>
      <c r="J32" s="13">
        <f t="shared" si="0"/>
        <v>6142.6684320345876</v>
      </c>
      <c r="K32" s="13">
        <f t="shared" si="0"/>
        <v>5915.1621938110857</v>
      </c>
      <c r="L32" s="13">
        <f t="shared" si="0"/>
        <v>5696.0821125588236</v>
      </c>
      <c r="M32" s="13">
        <f t="shared" si="0"/>
        <v>5485.1161083899779</v>
      </c>
      <c r="N32" s="13">
        <f t="shared" si="0"/>
        <v>5281.9636599310898</v>
      </c>
      <c r="O32" s="13">
        <f t="shared" si="0"/>
        <v>5086.3353762299384</v>
      </c>
      <c r="P32" s="13">
        <f t="shared" si="0"/>
        <v>4897.9525845177186</v>
      </c>
      <c r="Q32" s="13">
        <f t="shared" si="0"/>
        <v>4716.5469332392831</v>
      </c>
      <c r="R32" s="13">
        <f t="shared" si="0"/>
        <v>4541.8600097859771</v>
      </c>
      <c r="S32" s="13">
        <f t="shared" si="0"/>
        <v>4373.6429723864967</v>
      </c>
      <c r="T32" s="13">
        <f t="shared" si="0"/>
        <v>4211.6561956314417</v>
      </c>
      <c r="U32" s="13">
        <f t="shared" si="0"/>
        <v>4055.6689291265734</v>
      </c>
      <c r="V32" s="13">
        <f t="shared" si="0"/>
        <v>3905.4589687885514</v>
      </c>
      <c r="W32" s="13">
        <f t="shared" si="0"/>
        <v>3760.812340314902</v>
      </c>
      <c r="X32" s="13">
        <f t="shared" si="0"/>
        <v>3621.5229943773134</v>
      </c>
      <c r="Y32" s="13">
        <f t="shared" si="0"/>
        <v>3487.3925131040787</v>
      </c>
      <c r="Z32" s="13">
        <f t="shared" si="0"/>
        <v>3358.2298274335571</v>
      </c>
      <c r="AA32" s="13">
        <f t="shared" si="0"/>
        <v>3233.8509449360185</v>
      </c>
      <c r="AB32" s="13">
        <f t="shared" si="0"/>
        <v>3114.0786877161659</v>
      </c>
      <c r="AC32" s="13">
        <f t="shared" si="0"/>
        <v>2998.7424400229747</v>
      </c>
      <c r="AD32" s="13">
        <f t="shared" si="0"/>
        <v>2887.6779052073089</v>
      </c>
      <c r="AE32" s="13">
        <f t="shared" si="0"/>
        <v>2780.7268716811127</v>
      </c>
      <c r="AF32" s="13">
        <f t="shared" si="0"/>
        <v>2677.7369875447753</v>
      </c>
      <c r="AG32" s="13">
        <f t="shared" si="0"/>
        <v>2578.5615435616346</v>
      </c>
      <c r="AH32" s="13">
        <f t="shared" si="0"/>
        <v>2483.0592641704629</v>
      </c>
      <c r="AI32" s="13">
        <f t="shared" si="0"/>
        <v>2391.0941062382235</v>
      </c>
      <c r="AJ32" s="13">
        <f t="shared" si="0"/>
        <v>2302.5350652664374</v>
      </c>
      <c r="AK32" s="13">
        <f t="shared" si="0"/>
        <v>2217.2559887750881</v>
      </c>
      <c r="AL32" s="13">
        <f t="shared" si="0"/>
        <v>2135.135396598233</v>
      </c>
      <c r="AM32" s="13">
        <f t="shared" si="0"/>
        <v>2056.0563078353352</v>
      </c>
      <c r="AN32" s="13">
        <f t="shared" si="0"/>
        <v>1979.9060742118045</v>
      </c>
      <c r="AO32" s="13">
        <f t="shared" si="0"/>
        <v>1906.5762196113672</v>
      </c>
      <c r="AP32" s="13">
        <f t="shared" si="0"/>
        <v>1835.9622855516866</v>
      </c>
      <c r="AQ32" s="13">
        <f t="shared" si="0"/>
        <v>1767.9636823831061</v>
      </c>
      <c r="AR32" s="13">
        <f t="shared" si="0"/>
        <v>1702.4835459985466</v>
      </c>
      <c r="AS32" s="13">
        <f t="shared" si="0"/>
        <v>1639.4285998504522</v>
      </c>
      <c r="AT32" s="13">
        <f t="shared" si="0"/>
        <v>1578.7090220782134</v>
      </c>
      <c r="AU32" s="13">
        <f t="shared" si="0"/>
        <v>1520.2383175567979</v>
      </c>
      <c r="AV32" s="13">
        <f t="shared" si="0"/>
        <v>1463.933194684324</v>
      </c>
      <c r="AW32" s="13">
        <f t="shared" si="0"/>
        <v>1409.7134467330525</v>
      </c>
      <c r="AX32" s="13">
        <f t="shared" si="0"/>
        <v>1357.5018375947911</v>
      </c>
      <c r="AY32" s="13">
        <f t="shared" si="0"/>
        <v>1307.2239917579475</v>
      </c>
      <c r="AZ32" s="13">
        <f t="shared" si="0"/>
        <v>1258.8082883595048</v>
      </c>
      <c r="BA32" s="13">
        <f t="shared" si="0"/>
        <v>1212.1857591610046</v>
      </c>
    </row>
    <row r="33" spans="1:53" ht="18.75" x14ac:dyDescent="0.25">
      <c r="A33" s="4" t="s">
        <v>7</v>
      </c>
      <c r="D33" s="13">
        <f t="shared" si="1"/>
        <v>53981.481481481474</v>
      </c>
      <c r="E33" s="13">
        <f t="shared" si="0"/>
        <v>52981.8244170096</v>
      </c>
      <c r="F33" s="13">
        <f t="shared" si="0"/>
        <v>52000.67952039832</v>
      </c>
      <c r="G33" s="13">
        <f t="shared" si="0"/>
        <v>51037.703973724267</v>
      </c>
      <c r="H33" s="13">
        <f t="shared" si="0"/>
        <v>50092.561307544202</v>
      </c>
      <c r="I33" s="13">
        <f t="shared" si="0"/>
        <v>49164.921283330412</v>
      </c>
      <c r="J33" s="13">
        <f t="shared" si="0"/>
        <v>48254.459778083561</v>
      </c>
      <c r="K33" s="13">
        <f t="shared" si="0"/>
        <v>47360.858671082009</v>
      </c>
      <c r="L33" s="13">
        <f t="shared" si="0"/>
        <v>46483.805732728637</v>
      </c>
      <c r="M33" s="13">
        <f t="shared" si="0"/>
        <v>45622.994515455888</v>
      </c>
      <c r="N33" s="13">
        <f t="shared" si="0"/>
        <v>44778.124246651154</v>
      </c>
      <c r="O33" s="13">
        <f t="shared" si="0"/>
        <v>43948.899723565017</v>
      </c>
      <c r="P33" s="13">
        <f t="shared" si="0"/>
        <v>43135.031210165667</v>
      </c>
      <c r="Q33" s="13">
        <f t="shared" si="0"/>
        <v>42336.234335903333</v>
      </c>
      <c r="R33" s="13">
        <f t="shared" si="0"/>
        <v>41552.229996349575</v>
      </c>
      <c r="S33" s="13">
        <f t="shared" si="0"/>
        <v>40782.744255676429</v>
      </c>
      <c r="T33" s="13">
        <f t="shared" si="0"/>
        <v>40027.508250941675</v>
      </c>
      <c r="U33" s="13">
        <f t="shared" si="0"/>
        <v>39286.258098146463</v>
      </c>
      <c r="V33" s="13">
        <f t="shared" si="0"/>
        <v>38558.734800032638</v>
      </c>
      <c r="W33" s="13">
        <f t="shared" si="0"/>
        <v>37844.684155587594</v>
      </c>
      <c r="X33" s="13">
        <f t="shared" si="0"/>
        <v>37143.856671224865</v>
      </c>
      <c r="Y33" s="13">
        <f t="shared" si="0"/>
        <v>36456.007473609585</v>
      </c>
      <c r="Z33" s="13">
        <f t="shared" si="0"/>
        <v>35780.896224098295</v>
      </c>
      <c r="AA33" s="13">
        <f t="shared" si="0"/>
        <v>35118.28703476314</v>
      </c>
      <c r="AB33" s="13">
        <f t="shared" si="0"/>
        <v>34467.948385971227</v>
      </c>
      <c r="AC33" s="13">
        <f t="shared" si="0"/>
        <v>33829.653045490282</v>
      </c>
      <c r="AD33" s="13">
        <f t="shared" si="0"/>
        <v>33203.177989092321</v>
      </c>
      <c r="AE33" s="13">
        <f t="shared" si="0"/>
        <v>32588.304322627646</v>
      </c>
      <c r="AF33" s="13">
        <f t="shared" si="0"/>
        <v>31984.817205541949</v>
      </c>
      <c r="AG33" s="13">
        <f t="shared" si="0"/>
        <v>31392.505775809692</v>
      </c>
      <c r="AH33" s="13">
        <f t="shared" si="0"/>
        <v>30811.163076257661</v>
      </c>
      <c r="AI33" s="13">
        <f t="shared" si="0"/>
        <v>30240.585982252884</v>
      </c>
      <c r="AJ33" s="13">
        <f t="shared" si="0"/>
        <v>29680.575130729681</v>
      </c>
      <c r="AK33" s="13">
        <f t="shared" si="0"/>
        <v>29130.934850530986</v>
      </c>
      <c r="AL33" s="13">
        <f t="shared" si="0"/>
        <v>28591.473094039673</v>
      </c>
      <c r="AM33" s="13">
        <f t="shared" si="0"/>
        <v>28062.001370075974</v>
      </c>
      <c r="AN33" s="13">
        <f t="shared" si="0"/>
        <v>27542.334678037529</v>
      </c>
      <c r="AO33" s="13">
        <f t="shared" si="0"/>
        <v>27032.291443259059</v>
      </c>
      <c r="AP33" s="13">
        <f t="shared" si="0"/>
        <v>26531.693453569082</v>
      </c>
      <c r="AQ33" s="13">
        <f t="shared" si="0"/>
        <v>26040.365797021495</v>
      </c>
      <c r="AR33" s="13">
        <f t="shared" si="0"/>
        <v>25558.136800780354</v>
      </c>
      <c r="AS33" s="13">
        <f t="shared" si="0"/>
        <v>25084.83797113628</v>
      </c>
      <c r="AT33" s="13">
        <f t="shared" si="0"/>
        <v>24620.303934633765</v>
      </c>
      <c r="AU33" s="13">
        <f t="shared" si="0"/>
        <v>24164.372380288689</v>
      </c>
      <c r="AV33" s="13">
        <f t="shared" si="0"/>
        <v>23716.884002875937</v>
      </c>
      <c r="AW33" s="13">
        <f t="shared" si="0"/>
        <v>23277.682447267118</v>
      </c>
      <c r="AX33" s="13">
        <f t="shared" si="0"/>
        <v>22846.614253799213</v>
      </c>
      <c r="AY33" s="13">
        <f t="shared" si="0"/>
        <v>22423.528804654783</v>
      </c>
      <c r="AZ33" s="13">
        <f t="shared" si="0"/>
        <v>22008.278271235249</v>
      </c>
      <c r="BA33" s="13">
        <f t="shared" si="0"/>
        <v>21600.717562508667</v>
      </c>
    </row>
    <row r="34" spans="1:53" ht="18.75" x14ac:dyDescent="0.25">
      <c r="A34" s="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</row>
    <row r="35" spans="1:53" ht="21" x14ac:dyDescent="0.25">
      <c r="A35" s="7" t="s">
        <v>13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</row>
    <row r="36" spans="1:53" ht="18.75" x14ac:dyDescent="0.25">
      <c r="A36" s="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</row>
    <row r="37" spans="1:53" ht="18.75" x14ac:dyDescent="0.25">
      <c r="A37" s="4" t="s">
        <v>4</v>
      </c>
      <c r="D37" s="13"/>
      <c r="E37" s="13"/>
      <c r="F37" s="13"/>
      <c r="G37" s="13"/>
      <c r="H37" s="13">
        <f t="shared" ref="H37" si="2">H23/(1+$G$1)^H$9</f>
        <v>7889.8245572543847</v>
      </c>
      <c r="I37" s="13"/>
      <c r="J37" s="13"/>
      <c r="K37" s="13"/>
      <c r="L37" s="13"/>
      <c r="M37" s="13">
        <f t="shared" ref="M37:M39" si="3">M23/(1+$G$1)^M$9</f>
        <v>6224.9331544254346</v>
      </c>
      <c r="N37" s="13"/>
      <c r="O37" s="13"/>
      <c r="P37" s="13"/>
      <c r="Q37" s="13"/>
      <c r="R37" s="13">
        <f t="shared" ref="R37:R39" si="4">R23/(1+$G$1)^R$9</f>
        <v>4911.3630469052796</v>
      </c>
      <c r="S37" s="13"/>
      <c r="T37" s="13"/>
      <c r="U37" s="13"/>
      <c r="V37" s="13"/>
      <c r="W37" s="13">
        <f t="shared" ref="W37:W39" si="5">W23/(1+$G$1)^W$9</f>
        <v>3874.979277706499</v>
      </c>
      <c r="X37" s="13"/>
      <c r="Y37" s="13"/>
      <c r="Z37" s="13"/>
      <c r="AA37" s="13"/>
      <c r="AB37" s="13">
        <f t="shared" ref="AB37:AB39" si="6">AB23/(1+$G$1)^AB$9</f>
        <v>3057.2906664100592</v>
      </c>
      <c r="AC37" s="13"/>
      <c r="AD37" s="13"/>
      <c r="AE37" s="13"/>
      <c r="AF37" s="13"/>
      <c r="AG37" s="13">
        <f t="shared" ref="AG37:AG39" si="7">AG23/(1+$G$1)^AG$9</f>
        <v>2412.1486978506709</v>
      </c>
      <c r="AH37" s="13"/>
      <c r="AI37" s="13"/>
      <c r="AJ37" s="13"/>
      <c r="AK37" s="13"/>
      <c r="AL37" s="13">
        <f t="shared" ref="AL37:AL39" si="8">AL23/(1+$G$1)^AL$9</f>
        <v>1903.143003205141</v>
      </c>
      <c r="AM37" s="13"/>
      <c r="AN37" s="13"/>
      <c r="AO37" s="13"/>
      <c r="AP37" s="13"/>
      <c r="AQ37" s="13">
        <f t="shared" ref="AQ37:AQ39" si="9">AQ23/(1+$G$1)^AQ$9</f>
        <v>1501.5464402654777</v>
      </c>
      <c r="AR37" s="13"/>
      <c r="AS37" s="13"/>
      <c r="AT37" s="13"/>
      <c r="AU37" s="13"/>
      <c r="AV37" s="13">
        <f t="shared" ref="AV37:AV39" si="10">AV23/(1+$G$1)^AV$9</f>
        <v>1184.6937978264473</v>
      </c>
      <c r="AW37" s="13"/>
      <c r="AX37" s="13"/>
      <c r="AY37" s="13"/>
      <c r="AZ37" s="13"/>
      <c r="BA37" s="13">
        <f t="shared" ref="BA37:BA39" si="11">BA23/(1+$G$1)^BA$9</f>
        <v>934.70262189180642</v>
      </c>
    </row>
    <row r="38" spans="1:53" ht="18.75" x14ac:dyDescent="0.25">
      <c r="A38" s="4" t="s">
        <v>5</v>
      </c>
      <c r="D38" s="13"/>
      <c r="E38" s="13"/>
      <c r="F38" s="13"/>
      <c r="G38" s="13"/>
      <c r="H38" s="13">
        <f t="shared" ref="H38" si="12">H24/(1+$G$1)^H$9</f>
        <v>6762.7695854290496</v>
      </c>
      <c r="I38" s="13"/>
      <c r="J38" s="13"/>
      <c r="K38" s="13"/>
      <c r="L38" s="13"/>
      <c r="M38" s="13">
        <f t="shared" si="3"/>
        <v>5081.6724961782429</v>
      </c>
      <c r="N38" s="13"/>
      <c r="O38" s="13"/>
      <c r="P38" s="13"/>
      <c r="Q38" s="13"/>
      <c r="R38" s="13">
        <f t="shared" si="4"/>
        <v>3818.4644666961694</v>
      </c>
      <c r="S38" s="13"/>
      <c r="T38" s="13"/>
      <c r="U38" s="13"/>
      <c r="V38" s="13"/>
      <c r="W38" s="13">
        <f t="shared" si="5"/>
        <v>2869.266150934935</v>
      </c>
      <c r="X38" s="13"/>
      <c r="Y38" s="13"/>
      <c r="Z38" s="13"/>
      <c r="AA38" s="13"/>
      <c r="AB38" s="13">
        <f t="shared" si="6"/>
        <v>2156.0206508937608</v>
      </c>
      <c r="AC38" s="13"/>
      <c r="AD38" s="13"/>
      <c r="AE38" s="13"/>
      <c r="AF38" s="13"/>
      <c r="AG38" s="13">
        <f t="shared" si="7"/>
        <v>1620.0745426023632</v>
      </c>
      <c r="AH38" s="13"/>
      <c r="AI38" s="13"/>
      <c r="AJ38" s="13"/>
      <c r="AK38" s="13"/>
      <c r="AL38" s="13">
        <f t="shared" si="8"/>
        <v>1217.3545380932378</v>
      </c>
      <c r="AM38" s="13"/>
      <c r="AN38" s="13"/>
      <c r="AO38" s="13"/>
      <c r="AP38" s="13"/>
      <c r="AQ38" s="13">
        <f t="shared" si="9"/>
        <v>914.74313832233076</v>
      </c>
      <c r="AR38" s="13"/>
      <c r="AS38" s="13"/>
      <c r="AT38" s="13"/>
      <c r="AU38" s="13"/>
      <c r="AV38" s="13">
        <f t="shared" si="10"/>
        <v>687.35523048068615</v>
      </c>
      <c r="AW38" s="13"/>
      <c r="AX38" s="13"/>
      <c r="AY38" s="13"/>
      <c r="AZ38" s="13"/>
      <c r="BA38" s="13">
        <f t="shared" si="11"/>
        <v>516.49167189781758</v>
      </c>
    </row>
    <row r="39" spans="1:53" ht="18.75" x14ac:dyDescent="0.25">
      <c r="A39" s="4" t="s">
        <v>6</v>
      </c>
      <c r="D39" s="13"/>
      <c r="E39" s="13"/>
      <c r="F39" s="13"/>
      <c r="G39" s="13"/>
      <c r="H39" s="13">
        <f t="shared" ref="H39" si="13">H25/(1+$G$1)^H$9</f>
        <v>9936.4022639494415</v>
      </c>
      <c r="I39" s="13"/>
      <c r="J39" s="13"/>
      <c r="K39" s="13"/>
      <c r="L39" s="13"/>
      <c r="M39" s="13">
        <f t="shared" si="3"/>
        <v>8227.6741625849681</v>
      </c>
      <c r="N39" s="13"/>
      <c r="O39" s="13"/>
      <c r="P39" s="13"/>
      <c r="Q39" s="13"/>
      <c r="R39" s="13">
        <f t="shared" si="4"/>
        <v>6812.7900146789652</v>
      </c>
      <c r="S39" s="13"/>
      <c r="T39" s="13"/>
      <c r="U39" s="13"/>
      <c r="V39" s="13"/>
      <c r="W39" s="13">
        <f t="shared" si="5"/>
        <v>5641.218510472353</v>
      </c>
      <c r="X39" s="13"/>
      <c r="Y39" s="13"/>
      <c r="Z39" s="13"/>
      <c r="AA39" s="13"/>
      <c r="AB39" s="13">
        <f t="shared" si="6"/>
        <v>4671.1180315742495</v>
      </c>
      <c r="AC39" s="13"/>
      <c r="AD39" s="13"/>
      <c r="AE39" s="13"/>
      <c r="AF39" s="13"/>
      <c r="AG39" s="13">
        <f t="shared" si="7"/>
        <v>3867.8423153424515</v>
      </c>
      <c r="AH39" s="13"/>
      <c r="AI39" s="13"/>
      <c r="AJ39" s="13"/>
      <c r="AK39" s="13"/>
      <c r="AL39" s="13">
        <f t="shared" si="8"/>
        <v>3202.7030948973493</v>
      </c>
      <c r="AM39" s="13"/>
      <c r="AN39" s="13"/>
      <c r="AO39" s="13"/>
      <c r="AP39" s="13"/>
      <c r="AQ39" s="13">
        <f t="shared" si="9"/>
        <v>2651.9455235746591</v>
      </c>
      <c r="AR39" s="13"/>
      <c r="AS39" s="13"/>
      <c r="AT39" s="13"/>
      <c r="AU39" s="13"/>
      <c r="AV39" s="13">
        <f t="shared" si="10"/>
        <v>2195.899792026486</v>
      </c>
      <c r="AW39" s="13"/>
      <c r="AX39" s="13"/>
      <c r="AY39" s="13"/>
      <c r="AZ39" s="13"/>
      <c r="BA39" s="13">
        <f t="shared" si="11"/>
        <v>1818.2786387415069</v>
      </c>
    </row>
    <row r="40" spans="1:53" ht="18.75" x14ac:dyDescent="0.25">
      <c r="A40" s="4" t="s">
        <v>16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2" spans="1:53" ht="46.5" x14ac:dyDescent="0.35">
      <c r="A42" s="6" t="s">
        <v>19</v>
      </c>
    </row>
    <row r="43" spans="1:53" ht="18.75" x14ac:dyDescent="0.25">
      <c r="A43" s="4" t="s">
        <v>4</v>
      </c>
      <c r="C43" s="1">
        <v>0</v>
      </c>
      <c r="D43" s="13">
        <f>C43+D30</f>
        <v>4768.5185185185182</v>
      </c>
      <c r="E43" s="13">
        <f t="shared" ref="E43:BA46" si="14">D43+E30</f>
        <v>9316.2722908093274</v>
      </c>
      <c r="F43" s="13">
        <f t="shared" si="14"/>
        <v>13653.481906975561</v>
      </c>
      <c r="G43" s="13">
        <f t="shared" si="14"/>
        <v>17789.894781652616</v>
      </c>
      <c r="H43" s="13">
        <f t="shared" si="14"/>
        <v>21734.807060279807</v>
      </c>
      <c r="I43" s="13">
        <f t="shared" si="14"/>
        <v>25497.084511192777</v>
      </c>
      <c r="J43" s="13">
        <f t="shared" si="14"/>
        <v>29085.182450489407</v>
      </c>
      <c r="K43" s="13">
        <f t="shared" si="14"/>
        <v>32507.16474444823</v>
      </c>
      <c r="L43" s="13">
        <f t="shared" si="14"/>
        <v>35770.721932205255</v>
      </c>
      <c r="M43" s="13">
        <f t="shared" si="14"/>
        <v>38883.188509417974</v>
      </c>
      <c r="N43" s="13">
        <f t="shared" si="14"/>
        <v>41851.559411759736</v>
      </c>
      <c r="O43" s="13">
        <f t="shared" si="14"/>
        <v>44682.505735289378</v>
      </c>
      <c r="P43" s="13">
        <f t="shared" si="14"/>
        <v>47382.389729025977</v>
      </c>
      <c r="Q43" s="13">
        <f t="shared" si="14"/>
        <v>49957.27909342292</v>
      </c>
      <c r="R43" s="13">
        <f t="shared" si="14"/>
        <v>52412.960616875556</v>
      </c>
      <c r="S43" s="13">
        <f t="shared" si="14"/>
        <v>54754.953180909091</v>
      </c>
      <c r="T43" s="13">
        <f t="shared" si="14"/>
        <v>56988.520163274407</v>
      </c>
      <c r="U43" s="13">
        <f t="shared" si="14"/>
        <v>59118.681266826512</v>
      </c>
      <c r="V43" s="13">
        <f t="shared" si="14"/>
        <v>61150.223800769723</v>
      </c>
      <c r="W43" s="13">
        <f t="shared" si="14"/>
        <v>63087.713439622974</v>
      </c>
      <c r="X43" s="13">
        <f t="shared" si="14"/>
        <v>64935.504484084871</v>
      </c>
      <c r="Y43" s="13">
        <f t="shared" si="14"/>
        <v>66697.74964685872</v>
      </c>
      <c r="Z43" s="13">
        <f t="shared" si="14"/>
        <v>68378.409385430074</v>
      </c>
      <c r="AA43" s="13">
        <f t="shared" si="14"/>
        <v>69981.26080277127</v>
      </c>
      <c r="AB43" s="13">
        <f t="shared" si="14"/>
        <v>71509.9061359763</v>
      </c>
      <c r="AC43" s="13">
        <f t="shared" si="14"/>
        <v>72967.780851903313</v>
      </c>
      <c r="AD43" s="13">
        <f t="shared" si="14"/>
        <v>74358.161368018889</v>
      </c>
      <c r="AE43" s="13">
        <f t="shared" si="14"/>
        <v>75684.172415795794</v>
      </c>
      <c r="AF43" s="13">
        <f t="shared" si="14"/>
        <v>76948.794063212656</v>
      </c>
      <c r="AG43" s="13">
        <f t="shared" si="14"/>
        <v>78154.868412137992</v>
      </c>
      <c r="AH43" s="13">
        <f t="shared" si="14"/>
        <v>79305.105985650123</v>
      </c>
      <c r="AI43" s="13">
        <f t="shared" si="14"/>
        <v>80402.091819647801</v>
      </c>
      <c r="AJ43" s="13">
        <f t="shared" si="14"/>
        <v>81448.291272441886</v>
      </c>
      <c r="AK43" s="13">
        <f t="shared" si="14"/>
        <v>82446.055565384391</v>
      </c>
      <c r="AL43" s="13">
        <f t="shared" si="14"/>
        <v>83397.627066986955</v>
      </c>
      <c r="AM43" s="13">
        <f t="shared" si="14"/>
        <v>84305.144332404219</v>
      </c>
      <c r="AN43" s="13">
        <f t="shared" si="14"/>
        <v>85170.64690960772</v>
      </c>
      <c r="AO43" s="13">
        <f t="shared" si="14"/>
        <v>85996.079923051802</v>
      </c>
      <c r="AP43" s="13">
        <f t="shared" si="14"/>
        <v>86783.298445132736</v>
      </c>
      <c r="AQ43" s="13">
        <f t="shared" si="14"/>
        <v>87534.071665265481</v>
      </c>
      <c r="AR43" s="13">
        <f t="shared" si="14"/>
        <v>88250.086865947625</v>
      </c>
      <c r="AS43" s="13">
        <f t="shared" si="14"/>
        <v>88932.953214746347</v>
      </c>
      <c r="AT43" s="13">
        <f t="shared" si="14"/>
        <v>89584.205380730302</v>
      </c>
      <c r="AU43" s="13">
        <f t="shared" si="14"/>
        <v>90205.306983474264</v>
      </c>
      <c r="AV43" s="13">
        <f t="shared" si="14"/>
        <v>90797.653882387487</v>
      </c>
      <c r="AW43" s="13">
        <f t="shared" si="14"/>
        <v>91362.577313758433</v>
      </c>
      <c r="AX43" s="13">
        <f t="shared" si="14"/>
        <v>91901.346882565907</v>
      </c>
      <c r="AY43" s="13">
        <f t="shared" si="14"/>
        <v>92415.173415780446</v>
      </c>
      <c r="AZ43" s="13">
        <f t="shared" si="14"/>
        <v>92905.211683568385</v>
      </c>
      <c r="BA43" s="13">
        <f t="shared" si="14"/>
        <v>93372.562994514286</v>
      </c>
    </row>
    <row r="44" spans="1:53" ht="18.75" x14ac:dyDescent="0.25">
      <c r="A44" s="4" t="s">
        <v>5</v>
      </c>
      <c r="C44" s="1">
        <v>0</v>
      </c>
      <c r="D44" s="13">
        <f t="shared" ref="D44:S46" si="15">C44+D31</f>
        <v>5666.6666666666661</v>
      </c>
      <c r="E44" s="13">
        <f t="shared" si="15"/>
        <v>11018.518518518518</v>
      </c>
      <c r="F44" s="13">
        <f t="shared" si="15"/>
        <v>16073.04526748971</v>
      </c>
      <c r="G44" s="13">
        <f t="shared" si="15"/>
        <v>20846.76497485139</v>
      </c>
      <c r="H44" s="13">
        <f t="shared" si="15"/>
        <v>25355.27803180409</v>
      </c>
      <c r="I44" s="13">
        <f t="shared" si="15"/>
        <v>29613.318141148306</v>
      </c>
      <c r="J44" s="13">
        <f t="shared" si="15"/>
        <v>33634.800466640067</v>
      </c>
      <c r="K44" s="13">
        <f t="shared" si="15"/>
        <v>37432.867107382284</v>
      </c>
      <c r="L44" s="13">
        <f t="shared" si="15"/>
        <v>41019.930045861045</v>
      </c>
      <c r="M44" s="13">
        <f t="shared" si="15"/>
        <v>44407.711709979871</v>
      </c>
      <c r="N44" s="13">
        <f t="shared" si="15"/>
        <v>47607.283281647651</v>
      </c>
      <c r="O44" s="13">
        <f t="shared" si="15"/>
        <v>50629.100877111669</v>
      </c>
      <c r="P44" s="13">
        <f t="shared" si="15"/>
        <v>53483.039717272128</v>
      </c>
      <c r="Q44" s="13">
        <f t="shared" si="15"/>
        <v>56178.426399645898</v>
      </c>
      <c r="R44" s="13">
        <f t="shared" si="15"/>
        <v>58724.069377443346</v>
      </c>
      <c r="S44" s="13">
        <f t="shared" si="15"/>
        <v>61128.287745363159</v>
      </c>
      <c r="T44" s="13">
        <f t="shared" si="14"/>
        <v>63398.938426176312</v>
      </c>
      <c r="U44" s="13">
        <f t="shared" si="14"/>
        <v>65543.44184694429</v>
      </c>
      <c r="V44" s="13">
        <f t="shared" si="14"/>
        <v>67568.806188780713</v>
      </c>
      <c r="W44" s="13">
        <f t="shared" si="14"/>
        <v>69481.650289404002</v>
      </c>
      <c r="X44" s="13">
        <f t="shared" si="14"/>
        <v>71288.225273325996</v>
      </c>
      <c r="Y44" s="13">
        <f t="shared" si="14"/>
        <v>72994.43498036344</v>
      </c>
      <c r="Z44" s="13">
        <f t="shared" si="14"/>
        <v>74605.855259232136</v>
      </c>
      <c r="AA44" s="13">
        <f t="shared" si="14"/>
        <v>76127.75218927479</v>
      </c>
      <c r="AB44" s="13">
        <f t="shared" si="14"/>
        <v>77565.099289870632</v>
      </c>
      <c r="AC44" s="13">
        <f t="shared" si="14"/>
        <v>78922.593773766697</v>
      </c>
      <c r="AD44" s="13">
        <f t="shared" si="14"/>
        <v>80204.671897446315</v>
      </c>
      <c r="AE44" s="13">
        <f t="shared" si="14"/>
        <v>81415.523458699288</v>
      </c>
      <c r="AF44" s="13">
        <f t="shared" si="14"/>
        <v>82559.105488771544</v>
      </c>
      <c r="AG44" s="13">
        <f t="shared" si="14"/>
        <v>83639.155183839786</v>
      </c>
      <c r="AH44" s="13">
        <f t="shared" si="14"/>
        <v>84659.202118070898</v>
      </c>
      <c r="AI44" s="13">
        <f t="shared" si="14"/>
        <v>85622.579778178071</v>
      </c>
      <c r="AJ44" s="13">
        <f t="shared" si="14"/>
        <v>86532.43645716818</v>
      </c>
      <c r="AK44" s="13">
        <f t="shared" si="14"/>
        <v>87391.74554288105</v>
      </c>
      <c r="AL44" s="13">
        <f t="shared" si="14"/>
        <v>88203.315234943206</v>
      </c>
      <c r="AM44" s="13">
        <f t="shared" si="14"/>
        <v>88969.797721890805</v>
      </c>
      <c r="AN44" s="13">
        <f t="shared" si="14"/>
        <v>89693.697848452415</v>
      </c>
      <c r="AO44" s="13">
        <f t="shared" si="14"/>
        <v>90377.381301316171</v>
      </c>
      <c r="AP44" s="13">
        <f t="shared" si="14"/>
        <v>91023.082340131936</v>
      </c>
      <c r="AQ44" s="13">
        <f t="shared" si="14"/>
        <v>91632.911099013494</v>
      </c>
      <c r="AR44" s="13">
        <f t="shared" si="14"/>
        <v>92208.860482401622</v>
      </c>
      <c r="AS44" s="13">
        <f t="shared" si="14"/>
        <v>92752.812677823749</v>
      </c>
      <c r="AT44" s="13">
        <f t="shared" si="14"/>
        <v>93266.545306833534</v>
      </c>
      <c r="AU44" s="13">
        <f t="shared" si="14"/>
        <v>93751.737234231667</v>
      </c>
      <c r="AV44" s="13">
        <f t="shared" si="14"/>
        <v>94209.97405455212</v>
      </c>
      <c r="AW44" s="13">
        <f t="shared" si="14"/>
        <v>94642.753273743656</v>
      </c>
      <c r="AX44" s="13">
        <f t="shared" si="14"/>
        <v>95051.489202980112</v>
      </c>
      <c r="AY44" s="13">
        <f t="shared" si="14"/>
        <v>95437.517580592321</v>
      </c>
      <c r="AZ44" s="13">
        <f t="shared" si="14"/>
        <v>95802.09993722607</v>
      </c>
      <c r="BA44" s="13">
        <f t="shared" si="14"/>
        <v>96146.427718491279</v>
      </c>
    </row>
    <row r="45" spans="1:53" ht="18.75" x14ac:dyDescent="0.25">
      <c r="A45" s="4" t="s">
        <v>6</v>
      </c>
      <c r="C45" s="1">
        <v>0</v>
      </c>
      <c r="D45" s="13">
        <f t="shared" si="15"/>
        <v>7703.7037037037035</v>
      </c>
      <c r="E45" s="13">
        <f t="shared" si="14"/>
        <v>15122.085048010973</v>
      </c>
      <c r="F45" s="13">
        <f t="shared" si="14"/>
        <v>22265.711527714269</v>
      </c>
      <c r="G45" s="13">
        <f t="shared" si="14"/>
        <v>29144.759248910035</v>
      </c>
      <c r="H45" s="13">
        <f t="shared" si="14"/>
        <v>35769.027424876331</v>
      </c>
      <c r="I45" s="13">
        <f t="shared" si="14"/>
        <v>42147.952335066097</v>
      </c>
      <c r="J45" s="13">
        <f t="shared" si="14"/>
        <v>48290.620767100685</v>
      </c>
      <c r="K45" s="13">
        <f t="shared" si="14"/>
        <v>54205.782960911769</v>
      </c>
      <c r="L45" s="13">
        <f t="shared" si="14"/>
        <v>59901.865073470595</v>
      </c>
      <c r="M45" s="13">
        <f t="shared" si="14"/>
        <v>65386.981181860574</v>
      </c>
      <c r="N45" s="13">
        <f t="shared" si="14"/>
        <v>70668.944841791657</v>
      </c>
      <c r="O45" s="13">
        <f t="shared" si="14"/>
        <v>75755.280218021595</v>
      </c>
      <c r="P45" s="13">
        <f t="shared" si="14"/>
        <v>80653.232802539307</v>
      </c>
      <c r="Q45" s="13">
        <f t="shared" si="14"/>
        <v>85369.779735778589</v>
      </c>
      <c r="R45" s="13">
        <f t="shared" si="14"/>
        <v>89911.639745564564</v>
      </c>
      <c r="S45" s="13">
        <f t="shared" si="14"/>
        <v>94285.282717951064</v>
      </c>
      <c r="T45" s="13">
        <f t="shared" si="14"/>
        <v>98496.938913582504</v>
      </c>
      <c r="U45" s="13">
        <f t="shared" si="14"/>
        <v>102552.60784270908</v>
      </c>
      <c r="V45" s="13">
        <f t="shared" si="14"/>
        <v>106458.06681149763</v>
      </c>
      <c r="W45" s="13">
        <f t="shared" si="14"/>
        <v>110218.87915181254</v>
      </c>
      <c r="X45" s="13">
        <f t="shared" si="14"/>
        <v>113840.40214618985</v>
      </c>
      <c r="Y45" s="13">
        <f t="shared" si="14"/>
        <v>117327.79465929393</v>
      </c>
      <c r="Z45" s="13">
        <f t="shared" si="14"/>
        <v>120686.02448672749</v>
      </c>
      <c r="AA45" s="13">
        <f t="shared" si="14"/>
        <v>123919.8754316635</v>
      </c>
      <c r="AB45" s="13">
        <f t="shared" si="14"/>
        <v>127033.95411937966</v>
      </c>
      <c r="AC45" s="13">
        <f t="shared" si="14"/>
        <v>130032.69655940264</v>
      </c>
      <c r="AD45" s="13">
        <f t="shared" si="14"/>
        <v>132920.37446460995</v>
      </c>
      <c r="AE45" s="13">
        <f t="shared" si="14"/>
        <v>135701.10133629106</v>
      </c>
      <c r="AF45" s="13">
        <f t="shared" si="14"/>
        <v>138378.83832383584</v>
      </c>
      <c r="AG45" s="13">
        <f t="shared" si="14"/>
        <v>140957.39986739747</v>
      </c>
      <c r="AH45" s="13">
        <f t="shared" si="14"/>
        <v>143440.45913156794</v>
      </c>
      <c r="AI45" s="13">
        <f t="shared" si="14"/>
        <v>145831.55323780616</v>
      </c>
      <c r="AJ45" s="13">
        <f t="shared" si="14"/>
        <v>148134.08830307261</v>
      </c>
      <c r="AK45" s="13">
        <f t="shared" si="14"/>
        <v>150351.34429184769</v>
      </c>
      <c r="AL45" s="13">
        <f t="shared" si="14"/>
        <v>152486.47968844592</v>
      </c>
      <c r="AM45" s="13">
        <f t="shared" si="14"/>
        <v>154542.53599628125</v>
      </c>
      <c r="AN45" s="13">
        <f t="shared" si="14"/>
        <v>156522.44207049307</v>
      </c>
      <c r="AO45" s="13">
        <f t="shared" si="14"/>
        <v>158429.01829010443</v>
      </c>
      <c r="AP45" s="13">
        <f t="shared" si="14"/>
        <v>160264.98057565611</v>
      </c>
      <c r="AQ45" s="13">
        <f t="shared" si="14"/>
        <v>162032.94425803921</v>
      </c>
      <c r="AR45" s="13">
        <f t="shared" si="14"/>
        <v>163735.42780403775</v>
      </c>
      <c r="AS45" s="13">
        <f t="shared" si="14"/>
        <v>165374.8564038882</v>
      </c>
      <c r="AT45" s="13">
        <f t="shared" si="14"/>
        <v>166953.56542596643</v>
      </c>
      <c r="AU45" s="13">
        <f t="shared" si="14"/>
        <v>168473.80374352323</v>
      </c>
      <c r="AV45" s="13">
        <f t="shared" si="14"/>
        <v>169937.73693820756</v>
      </c>
      <c r="AW45" s="13">
        <f t="shared" si="14"/>
        <v>171347.4503849406</v>
      </c>
      <c r="AX45" s="13">
        <f t="shared" si="14"/>
        <v>172704.95222253539</v>
      </c>
      <c r="AY45" s="13">
        <f t="shared" si="14"/>
        <v>174012.17621429334</v>
      </c>
      <c r="AZ45" s="13">
        <f t="shared" si="14"/>
        <v>175270.98450265283</v>
      </c>
      <c r="BA45" s="13">
        <f t="shared" si="14"/>
        <v>176483.17026181385</v>
      </c>
    </row>
    <row r="46" spans="1:53" ht="18.75" x14ac:dyDescent="0.25">
      <c r="A46" s="4" t="s">
        <v>7</v>
      </c>
      <c r="C46" s="1">
        <v>0</v>
      </c>
      <c r="D46" s="13">
        <f t="shared" si="15"/>
        <v>53981.481481481474</v>
      </c>
      <c r="E46" s="13">
        <f t="shared" si="14"/>
        <v>106963.30589849107</v>
      </c>
      <c r="F46" s="13">
        <f t="shared" si="14"/>
        <v>158963.98541888938</v>
      </c>
      <c r="G46" s="13">
        <f t="shared" si="14"/>
        <v>210001.68939261365</v>
      </c>
      <c r="H46" s="13">
        <f t="shared" si="14"/>
        <v>260094.25070015786</v>
      </c>
      <c r="I46" s="13">
        <f t="shared" si="14"/>
        <v>309259.17198348825</v>
      </c>
      <c r="J46" s="13">
        <f t="shared" si="14"/>
        <v>357513.6317615718</v>
      </c>
      <c r="K46" s="13">
        <f t="shared" si="14"/>
        <v>404874.49043265381</v>
      </c>
      <c r="L46" s="13">
        <f t="shared" si="14"/>
        <v>451358.29616538243</v>
      </c>
      <c r="M46" s="13">
        <f t="shared" si="14"/>
        <v>496981.29068083834</v>
      </c>
      <c r="N46" s="13">
        <f t="shared" si="14"/>
        <v>541759.41492748947</v>
      </c>
      <c r="O46" s="13">
        <f t="shared" si="14"/>
        <v>585708.31465105445</v>
      </c>
      <c r="P46" s="13">
        <f t="shared" si="14"/>
        <v>628843.34586122015</v>
      </c>
      <c r="Q46" s="13">
        <f t="shared" si="14"/>
        <v>671179.58019712346</v>
      </c>
      <c r="R46" s="13">
        <f t="shared" si="14"/>
        <v>712731.81019347301</v>
      </c>
      <c r="S46" s="13">
        <f t="shared" si="14"/>
        <v>753514.55444914941</v>
      </c>
      <c r="T46" s="13">
        <f t="shared" si="14"/>
        <v>793542.06270009105</v>
      </c>
      <c r="U46" s="13">
        <f t="shared" si="14"/>
        <v>832828.32079823746</v>
      </c>
      <c r="V46" s="13">
        <f t="shared" si="14"/>
        <v>871387.05559827015</v>
      </c>
      <c r="W46" s="13">
        <f t="shared" si="14"/>
        <v>909231.73975385772</v>
      </c>
      <c r="X46" s="13">
        <f t="shared" si="14"/>
        <v>946375.59642508253</v>
      </c>
      <c r="Y46" s="13">
        <f t="shared" si="14"/>
        <v>982831.60389869218</v>
      </c>
      <c r="Z46" s="13">
        <f t="shared" si="14"/>
        <v>1018612.5001227905</v>
      </c>
      <c r="AA46" s="13">
        <f t="shared" si="14"/>
        <v>1053730.7871575537</v>
      </c>
      <c r="AB46" s="13">
        <f t="shared" si="14"/>
        <v>1088198.7355435248</v>
      </c>
      <c r="AC46" s="13">
        <f t="shared" si="14"/>
        <v>1122028.3885890152</v>
      </c>
      <c r="AD46" s="13">
        <f t="shared" si="14"/>
        <v>1155231.5665781077</v>
      </c>
      <c r="AE46" s="13">
        <f t="shared" si="14"/>
        <v>1187819.8709007353</v>
      </c>
      <c r="AF46" s="13">
        <f t="shared" si="14"/>
        <v>1219804.6881062773</v>
      </c>
      <c r="AG46" s="13">
        <f t="shared" si="14"/>
        <v>1251197.193882087</v>
      </c>
      <c r="AH46" s="13">
        <f t="shared" si="14"/>
        <v>1282008.3569583446</v>
      </c>
      <c r="AI46" s="13">
        <f t="shared" si="14"/>
        <v>1312248.9429405974</v>
      </c>
      <c r="AJ46" s="13">
        <f t="shared" si="14"/>
        <v>1341929.5180713271</v>
      </c>
      <c r="AK46" s="13">
        <f t="shared" si="14"/>
        <v>1371060.4529218581</v>
      </c>
      <c r="AL46" s="13">
        <f t="shared" si="14"/>
        <v>1399651.9260158977</v>
      </c>
      <c r="AM46" s="13">
        <f t="shared" si="14"/>
        <v>1427713.9273859737</v>
      </c>
      <c r="AN46" s="13">
        <f t="shared" si="14"/>
        <v>1455256.2620640113</v>
      </c>
      <c r="AO46" s="13">
        <f t="shared" si="14"/>
        <v>1482288.5535072703</v>
      </c>
      <c r="AP46" s="13">
        <f t="shared" si="14"/>
        <v>1508820.2469608393</v>
      </c>
      <c r="AQ46" s="13">
        <f t="shared" si="14"/>
        <v>1534860.6127578607</v>
      </c>
      <c r="AR46" s="13">
        <f t="shared" si="14"/>
        <v>1560418.7495586411</v>
      </c>
      <c r="AS46" s="13">
        <f t="shared" si="14"/>
        <v>1585503.5875297773</v>
      </c>
      <c r="AT46" s="13">
        <f t="shared" si="14"/>
        <v>1610123.891464411</v>
      </c>
      <c r="AU46" s="13">
        <f t="shared" si="14"/>
        <v>1634288.2638446998</v>
      </c>
      <c r="AV46" s="13">
        <f t="shared" si="14"/>
        <v>1658005.1478475758</v>
      </c>
      <c r="AW46" s="13">
        <f t="shared" si="14"/>
        <v>1681282.8302948431</v>
      </c>
      <c r="AX46" s="13">
        <f t="shared" si="14"/>
        <v>1704129.4445486423</v>
      </c>
      <c r="AY46" s="13">
        <f t="shared" si="14"/>
        <v>1726552.973353297</v>
      </c>
      <c r="AZ46" s="13">
        <f t="shared" si="14"/>
        <v>1748561.2516245323</v>
      </c>
      <c r="BA46" s="13">
        <f t="shared" si="14"/>
        <v>1770161.969187041</v>
      </c>
    </row>
    <row r="47" spans="1:53" ht="18.75" x14ac:dyDescent="0.25">
      <c r="A47" s="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</row>
    <row r="48" spans="1:53" ht="21" x14ac:dyDescent="0.25">
      <c r="A48" s="7" t="s">
        <v>13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</row>
    <row r="49" spans="1:53" ht="18.75" x14ac:dyDescent="0.25">
      <c r="A49" s="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</row>
    <row r="50" spans="1:53" ht="18.75" x14ac:dyDescent="0.25">
      <c r="A50" s="4" t="s">
        <v>4</v>
      </c>
      <c r="C50" s="1">
        <v>0</v>
      </c>
      <c r="D50" s="13">
        <f t="shared" ref="D50:S52" si="16">C50+D37</f>
        <v>0</v>
      </c>
      <c r="E50" s="13">
        <f t="shared" si="16"/>
        <v>0</v>
      </c>
      <c r="F50" s="13">
        <f t="shared" si="16"/>
        <v>0</v>
      </c>
      <c r="G50" s="13">
        <f t="shared" si="16"/>
        <v>0</v>
      </c>
      <c r="H50" s="13">
        <f t="shared" si="16"/>
        <v>7889.8245572543847</v>
      </c>
      <c r="I50" s="13">
        <f t="shared" si="16"/>
        <v>7889.8245572543847</v>
      </c>
      <c r="J50" s="13">
        <f t="shared" si="16"/>
        <v>7889.8245572543847</v>
      </c>
      <c r="K50" s="13">
        <f t="shared" si="16"/>
        <v>7889.8245572543847</v>
      </c>
      <c r="L50" s="13">
        <f t="shared" si="16"/>
        <v>7889.8245572543847</v>
      </c>
      <c r="M50" s="13">
        <f t="shared" si="16"/>
        <v>14114.75771167982</v>
      </c>
      <c r="N50" s="13">
        <f t="shared" si="16"/>
        <v>14114.75771167982</v>
      </c>
      <c r="O50" s="13">
        <f t="shared" si="16"/>
        <v>14114.75771167982</v>
      </c>
      <c r="P50" s="13">
        <f t="shared" si="16"/>
        <v>14114.75771167982</v>
      </c>
      <c r="Q50" s="13">
        <f t="shared" si="16"/>
        <v>14114.75771167982</v>
      </c>
      <c r="R50" s="13">
        <f t="shared" si="16"/>
        <v>19026.120758585101</v>
      </c>
      <c r="S50" s="13">
        <f t="shared" si="16"/>
        <v>19026.120758585101</v>
      </c>
      <c r="T50" s="13">
        <f t="shared" ref="E50:BA52" si="17">S50+T37</f>
        <v>19026.120758585101</v>
      </c>
      <c r="U50" s="13">
        <f t="shared" si="17"/>
        <v>19026.120758585101</v>
      </c>
      <c r="V50" s="13">
        <f t="shared" si="17"/>
        <v>19026.120758585101</v>
      </c>
      <c r="W50" s="13">
        <f t="shared" si="17"/>
        <v>22901.100036291598</v>
      </c>
      <c r="X50" s="13">
        <f t="shared" si="17"/>
        <v>22901.100036291598</v>
      </c>
      <c r="Y50" s="13">
        <f t="shared" si="17"/>
        <v>22901.100036291598</v>
      </c>
      <c r="Z50" s="13">
        <f t="shared" si="17"/>
        <v>22901.100036291598</v>
      </c>
      <c r="AA50" s="13">
        <f t="shared" si="17"/>
        <v>22901.100036291598</v>
      </c>
      <c r="AB50" s="13">
        <f t="shared" si="17"/>
        <v>25958.390702701658</v>
      </c>
      <c r="AC50" s="13">
        <f t="shared" si="17"/>
        <v>25958.390702701658</v>
      </c>
      <c r="AD50" s="13">
        <f t="shared" si="17"/>
        <v>25958.390702701658</v>
      </c>
      <c r="AE50" s="13">
        <f t="shared" si="17"/>
        <v>25958.390702701658</v>
      </c>
      <c r="AF50" s="13">
        <f t="shared" si="17"/>
        <v>25958.390702701658</v>
      </c>
      <c r="AG50" s="13">
        <f t="shared" si="17"/>
        <v>28370.539400552327</v>
      </c>
      <c r="AH50" s="13">
        <f t="shared" si="17"/>
        <v>28370.539400552327</v>
      </c>
      <c r="AI50" s="13">
        <f t="shared" si="17"/>
        <v>28370.539400552327</v>
      </c>
      <c r="AJ50" s="13">
        <f t="shared" si="17"/>
        <v>28370.539400552327</v>
      </c>
      <c r="AK50" s="13">
        <f t="shared" si="17"/>
        <v>28370.539400552327</v>
      </c>
      <c r="AL50" s="13">
        <f t="shared" si="17"/>
        <v>30273.682403757466</v>
      </c>
      <c r="AM50" s="13">
        <f t="shared" si="17"/>
        <v>30273.682403757466</v>
      </c>
      <c r="AN50" s="13">
        <f t="shared" si="17"/>
        <v>30273.682403757466</v>
      </c>
      <c r="AO50" s="13">
        <f t="shared" si="17"/>
        <v>30273.682403757466</v>
      </c>
      <c r="AP50" s="13">
        <f t="shared" si="17"/>
        <v>30273.682403757466</v>
      </c>
      <c r="AQ50" s="13">
        <f t="shared" si="17"/>
        <v>31775.228844022942</v>
      </c>
      <c r="AR50" s="13">
        <f t="shared" si="17"/>
        <v>31775.228844022942</v>
      </c>
      <c r="AS50" s="13">
        <f t="shared" si="17"/>
        <v>31775.228844022942</v>
      </c>
      <c r="AT50" s="13">
        <f t="shared" si="17"/>
        <v>31775.228844022942</v>
      </c>
      <c r="AU50" s="13">
        <f t="shared" si="17"/>
        <v>31775.228844022942</v>
      </c>
      <c r="AV50" s="13">
        <f t="shared" si="17"/>
        <v>32959.922641849393</v>
      </c>
      <c r="AW50" s="13">
        <f t="shared" si="17"/>
        <v>32959.922641849393</v>
      </c>
      <c r="AX50" s="13">
        <f t="shared" si="17"/>
        <v>32959.922641849393</v>
      </c>
      <c r="AY50" s="13">
        <f t="shared" si="17"/>
        <v>32959.922641849393</v>
      </c>
      <c r="AZ50" s="13">
        <f t="shared" si="17"/>
        <v>32959.922641849393</v>
      </c>
      <c r="BA50" s="13">
        <f t="shared" si="17"/>
        <v>33894.625263741196</v>
      </c>
    </row>
    <row r="51" spans="1:53" ht="18.75" x14ac:dyDescent="0.25">
      <c r="A51" s="4" t="s">
        <v>5</v>
      </c>
      <c r="C51" s="1">
        <v>0</v>
      </c>
      <c r="D51" s="13">
        <f t="shared" si="16"/>
        <v>0</v>
      </c>
      <c r="E51" s="13">
        <f t="shared" si="17"/>
        <v>0</v>
      </c>
      <c r="F51" s="13">
        <f t="shared" si="17"/>
        <v>0</v>
      </c>
      <c r="G51" s="13">
        <f t="shared" si="17"/>
        <v>0</v>
      </c>
      <c r="H51" s="13">
        <f t="shared" si="17"/>
        <v>6762.7695854290496</v>
      </c>
      <c r="I51" s="13">
        <f t="shared" si="17"/>
        <v>6762.7695854290496</v>
      </c>
      <c r="J51" s="13">
        <f t="shared" si="17"/>
        <v>6762.7695854290496</v>
      </c>
      <c r="K51" s="13">
        <f t="shared" si="17"/>
        <v>6762.7695854290496</v>
      </c>
      <c r="L51" s="13">
        <f t="shared" si="17"/>
        <v>6762.7695854290496</v>
      </c>
      <c r="M51" s="13">
        <f t="shared" si="17"/>
        <v>11844.442081607292</v>
      </c>
      <c r="N51" s="13">
        <f t="shared" si="17"/>
        <v>11844.442081607292</v>
      </c>
      <c r="O51" s="13">
        <f t="shared" si="17"/>
        <v>11844.442081607292</v>
      </c>
      <c r="P51" s="13">
        <f t="shared" si="17"/>
        <v>11844.442081607292</v>
      </c>
      <c r="Q51" s="13">
        <f t="shared" si="17"/>
        <v>11844.442081607292</v>
      </c>
      <c r="R51" s="13">
        <f t="shared" si="17"/>
        <v>15662.906548303461</v>
      </c>
      <c r="S51" s="13">
        <f t="shared" si="17"/>
        <v>15662.906548303461</v>
      </c>
      <c r="T51" s="13">
        <f t="shared" si="17"/>
        <v>15662.906548303461</v>
      </c>
      <c r="U51" s="13">
        <f t="shared" si="17"/>
        <v>15662.906548303461</v>
      </c>
      <c r="V51" s="13">
        <f t="shared" si="17"/>
        <v>15662.906548303461</v>
      </c>
      <c r="W51" s="13">
        <f t="shared" si="17"/>
        <v>18532.172699238396</v>
      </c>
      <c r="X51" s="13">
        <f t="shared" si="17"/>
        <v>18532.172699238396</v>
      </c>
      <c r="Y51" s="13">
        <f t="shared" si="17"/>
        <v>18532.172699238396</v>
      </c>
      <c r="Z51" s="13">
        <f t="shared" si="17"/>
        <v>18532.172699238396</v>
      </c>
      <c r="AA51" s="13">
        <f t="shared" si="17"/>
        <v>18532.172699238396</v>
      </c>
      <c r="AB51" s="13">
        <f t="shared" si="17"/>
        <v>20688.193350132155</v>
      </c>
      <c r="AC51" s="13">
        <f t="shared" si="17"/>
        <v>20688.193350132155</v>
      </c>
      <c r="AD51" s="13">
        <f t="shared" si="17"/>
        <v>20688.193350132155</v>
      </c>
      <c r="AE51" s="13">
        <f t="shared" si="17"/>
        <v>20688.193350132155</v>
      </c>
      <c r="AF51" s="13">
        <f t="shared" si="17"/>
        <v>20688.193350132155</v>
      </c>
      <c r="AG51" s="13">
        <f t="shared" si="17"/>
        <v>22308.267892734519</v>
      </c>
      <c r="AH51" s="13">
        <f t="shared" si="17"/>
        <v>22308.267892734519</v>
      </c>
      <c r="AI51" s="13">
        <f t="shared" si="17"/>
        <v>22308.267892734519</v>
      </c>
      <c r="AJ51" s="13">
        <f t="shared" si="17"/>
        <v>22308.267892734519</v>
      </c>
      <c r="AK51" s="13">
        <f t="shared" si="17"/>
        <v>22308.267892734519</v>
      </c>
      <c r="AL51" s="13">
        <f t="shared" si="17"/>
        <v>23525.622430827756</v>
      </c>
      <c r="AM51" s="13">
        <f t="shared" si="17"/>
        <v>23525.622430827756</v>
      </c>
      <c r="AN51" s="13">
        <f t="shared" si="17"/>
        <v>23525.622430827756</v>
      </c>
      <c r="AO51" s="13">
        <f t="shared" si="17"/>
        <v>23525.622430827756</v>
      </c>
      <c r="AP51" s="13">
        <f t="shared" si="17"/>
        <v>23525.622430827756</v>
      </c>
      <c r="AQ51" s="13">
        <f t="shared" si="17"/>
        <v>24440.365569150086</v>
      </c>
      <c r="AR51" s="13">
        <f t="shared" si="17"/>
        <v>24440.365569150086</v>
      </c>
      <c r="AS51" s="13">
        <f t="shared" si="17"/>
        <v>24440.365569150086</v>
      </c>
      <c r="AT51" s="13">
        <f t="shared" si="17"/>
        <v>24440.365569150086</v>
      </c>
      <c r="AU51" s="13">
        <f t="shared" si="17"/>
        <v>24440.365569150086</v>
      </c>
      <c r="AV51" s="13">
        <f t="shared" si="17"/>
        <v>25127.720799630773</v>
      </c>
      <c r="AW51" s="13">
        <f t="shared" si="17"/>
        <v>25127.720799630773</v>
      </c>
      <c r="AX51" s="13">
        <f t="shared" si="17"/>
        <v>25127.720799630773</v>
      </c>
      <c r="AY51" s="13">
        <f t="shared" si="17"/>
        <v>25127.720799630773</v>
      </c>
      <c r="AZ51" s="13">
        <f t="shared" si="17"/>
        <v>25127.720799630773</v>
      </c>
      <c r="BA51" s="13">
        <f t="shared" si="17"/>
        <v>25644.21247152859</v>
      </c>
    </row>
    <row r="52" spans="1:53" ht="18.75" x14ac:dyDescent="0.25">
      <c r="A52" s="4" t="s">
        <v>6</v>
      </c>
      <c r="C52" s="1">
        <v>0</v>
      </c>
      <c r="D52" s="13">
        <f t="shared" si="16"/>
        <v>0</v>
      </c>
      <c r="E52" s="13">
        <f t="shared" si="17"/>
        <v>0</v>
      </c>
      <c r="F52" s="13">
        <f t="shared" si="17"/>
        <v>0</v>
      </c>
      <c r="G52" s="13">
        <f t="shared" si="17"/>
        <v>0</v>
      </c>
      <c r="H52" s="13">
        <f t="shared" si="17"/>
        <v>9936.4022639494415</v>
      </c>
      <c r="I52" s="13">
        <f t="shared" si="17"/>
        <v>9936.4022639494415</v>
      </c>
      <c r="J52" s="13">
        <f t="shared" si="17"/>
        <v>9936.4022639494415</v>
      </c>
      <c r="K52" s="13">
        <f t="shared" si="17"/>
        <v>9936.4022639494415</v>
      </c>
      <c r="L52" s="13">
        <f t="shared" si="17"/>
        <v>9936.4022639494415</v>
      </c>
      <c r="M52" s="13">
        <f t="shared" si="17"/>
        <v>18164.076426534411</v>
      </c>
      <c r="N52" s="13">
        <f t="shared" si="17"/>
        <v>18164.076426534411</v>
      </c>
      <c r="O52" s="13">
        <f t="shared" si="17"/>
        <v>18164.076426534411</v>
      </c>
      <c r="P52" s="13">
        <f t="shared" si="17"/>
        <v>18164.076426534411</v>
      </c>
      <c r="Q52" s="13">
        <f t="shared" si="17"/>
        <v>18164.076426534411</v>
      </c>
      <c r="R52" s="13">
        <f t="shared" si="17"/>
        <v>24976.866441213377</v>
      </c>
      <c r="S52" s="13">
        <f t="shared" si="17"/>
        <v>24976.866441213377</v>
      </c>
      <c r="T52" s="13">
        <f t="shared" si="17"/>
        <v>24976.866441213377</v>
      </c>
      <c r="U52" s="13">
        <f t="shared" si="17"/>
        <v>24976.866441213377</v>
      </c>
      <c r="V52" s="13">
        <f t="shared" si="17"/>
        <v>24976.866441213377</v>
      </c>
      <c r="W52" s="13">
        <f t="shared" si="17"/>
        <v>30618.084951685731</v>
      </c>
      <c r="X52" s="13">
        <f t="shared" si="17"/>
        <v>30618.084951685731</v>
      </c>
      <c r="Y52" s="13">
        <f t="shared" si="17"/>
        <v>30618.084951685731</v>
      </c>
      <c r="Z52" s="13">
        <f t="shared" si="17"/>
        <v>30618.084951685731</v>
      </c>
      <c r="AA52" s="13">
        <f t="shared" si="17"/>
        <v>30618.084951685731</v>
      </c>
      <c r="AB52" s="13">
        <f t="shared" si="17"/>
        <v>35289.20298325998</v>
      </c>
      <c r="AC52" s="13">
        <f t="shared" si="17"/>
        <v>35289.20298325998</v>
      </c>
      <c r="AD52" s="13">
        <f t="shared" si="17"/>
        <v>35289.20298325998</v>
      </c>
      <c r="AE52" s="13">
        <f t="shared" si="17"/>
        <v>35289.20298325998</v>
      </c>
      <c r="AF52" s="13">
        <f t="shared" si="17"/>
        <v>35289.20298325998</v>
      </c>
      <c r="AG52" s="13">
        <f t="shared" si="17"/>
        <v>39157.045298602432</v>
      </c>
      <c r="AH52" s="13">
        <f t="shared" si="17"/>
        <v>39157.045298602432</v>
      </c>
      <c r="AI52" s="13">
        <f t="shared" si="17"/>
        <v>39157.045298602432</v>
      </c>
      <c r="AJ52" s="13">
        <f t="shared" si="17"/>
        <v>39157.045298602432</v>
      </c>
      <c r="AK52" s="13">
        <f t="shared" si="17"/>
        <v>39157.045298602432</v>
      </c>
      <c r="AL52" s="13">
        <f t="shared" si="17"/>
        <v>42359.74839349978</v>
      </c>
      <c r="AM52" s="13">
        <f t="shared" si="17"/>
        <v>42359.74839349978</v>
      </c>
      <c r="AN52" s="13">
        <f t="shared" si="17"/>
        <v>42359.74839349978</v>
      </c>
      <c r="AO52" s="13">
        <f t="shared" si="17"/>
        <v>42359.74839349978</v>
      </c>
      <c r="AP52" s="13">
        <f t="shared" si="17"/>
        <v>42359.74839349978</v>
      </c>
      <c r="AQ52" s="13">
        <f t="shared" si="17"/>
        <v>45011.693917074437</v>
      </c>
      <c r="AR52" s="13">
        <f t="shared" si="17"/>
        <v>45011.693917074437</v>
      </c>
      <c r="AS52" s="13">
        <f t="shared" si="17"/>
        <v>45011.693917074437</v>
      </c>
      <c r="AT52" s="13">
        <f t="shared" si="17"/>
        <v>45011.693917074437</v>
      </c>
      <c r="AU52" s="13">
        <f t="shared" si="17"/>
        <v>45011.693917074437</v>
      </c>
      <c r="AV52" s="13">
        <f t="shared" si="17"/>
        <v>47207.593709100925</v>
      </c>
      <c r="AW52" s="13">
        <f t="shared" si="17"/>
        <v>47207.593709100925</v>
      </c>
      <c r="AX52" s="13">
        <f t="shared" si="17"/>
        <v>47207.593709100925</v>
      </c>
      <c r="AY52" s="13">
        <f t="shared" si="17"/>
        <v>47207.593709100925</v>
      </c>
      <c r="AZ52" s="13">
        <f t="shared" si="17"/>
        <v>47207.593709100925</v>
      </c>
      <c r="BA52" s="13">
        <f t="shared" si="17"/>
        <v>49025.872347842429</v>
      </c>
    </row>
    <row r="53" spans="1:53" ht="18.75" x14ac:dyDescent="0.25">
      <c r="A53" s="4" t="s">
        <v>16</v>
      </c>
    </row>
    <row r="55" spans="1:53" ht="69.75" x14ac:dyDescent="0.35">
      <c r="B55" s="6" t="s">
        <v>20</v>
      </c>
      <c r="D55" s="1">
        <v>1</v>
      </c>
      <c r="E55" s="1">
        <v>2</v>
      </c>
      <c r="F55" s="1">
        <v>3</v>
      </c>
      <c r="G55" s="1">
        <v>4</v>
      </c>
      <c r="H55" s="1">
        <v>5</v>
      </c>
      <c r="I55" s="1">
        <v>6</v>
      </c>
      <c r="J55" s="1">
        <v>7</v>
      </c>
      <c r="K55" s="1">
        <v>8</v>
      </c>
      <c r="L55" s="1">
        <v>9</v>
      </c>
      <c r="M55" s="1">
        <v>10</v>
      </c>
      <c r="N55" s="1">
        <v>11</v>
      </c>
      <c r="O55" s="1">
        <v>12</v>
      </c>
      <c r="P55" s="1">
        <v>13</v>
      </c>
      <c r="Q55" s="1">
        <v>14</v>
      </c>
      <c r="R55" s="1">
        <v>15</v>
      </c>
      <c r="S55" s="1">
        <v>16</v>
      </c>
      <c r="T55" s="1">
        <v>17</v>
      </c>
      <c r="U55" s="1">
        <v>18</v>
      </c>
      <c r="V55" s="1">
        <v>19</v>
      </c>
      <c r="W55" s="1">
        <v>20</v>
      </c>
      <c r="X55" s="1">
        <v>21</v>
      </c>
      <c r="Y55" s="1">
        <v>22</v>
      </c>
      <c r="Z55" s="1">
        <v>23</v>
      </c>
      <c r="AA55" s="1">
        <v>24</v>
      </c>
      <c r="AB55" s="1">
        <v>25</v>
      </c>
      <c r="AC55" s="1">
        <v>26</v>
      </c>
      <c r="AD55" s="1">
        <v>27</v>
      </c>
      <c r="AE55" s="1">
        <v>28</v>
      </c>
      <c r="AF55" s="1">
        <v>29</v>
      </c>
      <c r="AG55" s="1">
        <v>30</v>
      </c>
      <c r="AH55" s="1">
        <v>31</v>
      </c>
      <c r="AI55" s="1">
        <v>32</v>
      </c>
      <c r="AJ55" s="1">
        <v>33</v>
      </c>
      <c r="AK55" s="1">
        <v>34</v>
      </c>
      <c r="AL55" s="1">
        <v>35</v>
      </c>
      <c r="AM55" s="1">
        <v>36</v>
      </c>
      <c r="AN55" s="1">
        <v>37</v>
      </c>
      <c r="AO55" s="1">
        <v>38</v>
      </c>
      <c r="AP55" s="1">
        <v>39</v>
      </c>
      <c r="AQ55" s="1">
        <v>40</v>
      </c>
      <c r="AR55" s="1">
        <v>41</v>
      </c>
      <c r="AS55" s="1">
        <v>42</v>
      </c>
      <c r="AT55" s="1">
        <v>43</v>
      </c>
      <c r="AU55" s="1">
        <v>44</v>
      </c>
      <c r="AV55" s="1">
        <v>45</v>
      </c>
      <c r="AW55" s="1">
        <v>46</v>
      </c>
      <c r="AX55" s="1">
        <v>47</v>
      </c>
      <c r="AY55" s="1">
        <v>48</v>
      </c>
      <c r="AZ55" s="1">
        <v>49</v>
      </c>
      <c r="BA55" s="1">
        <v>50</v>
      </c>
    </row>
    <row r="56" spans="1:53" ht="18.75" x14ac:dyDescent="0.25">
      <c r="B56" s="4" t="s">
        <v>4</v>
      </c>
      <c r="C56" s="1">
        <f>-1*(C43+C50)</f>
        <v>0</v>
      </c>
      <c r="D56" s="1">
        <f t="shared" ref="D56:BA58" si="18">-1*(D43+D50)</f>
        <v>-4768.5185185185182</v>
      </c>
      <c r="E56" s="1">
        <f t="shared" si="18"/>
        <v>-9316.2722908093274</v>
      </c>
      <c r="F56" s="1">
        <f t="shared" si="18"/>
        <v>-13653.481906975561</v>
      </c>
      <c r="G56" s="1">
        <f t="shared" si="18"/>
        <v>-17789.894781652616</v>
      </c>
      <c r="H56" s="1">
        <f t="shared" si="18"/>
        <v>-29624.631617534193</v>
      </c>
      <c r="I56" s="1">
        <f t="shared" si="18"/>
        <v>-33386.909068447159</v>
      </c>
      <c r="J56" s="1">
        <f t="shared" si="18"/>
        <v>-36975.007007743792</v>
      </c>
      <c r="K56" s="1">
        <f t="shared" si="18"/>
        <v>-40396.989301702612</v>
      </c>
      <c r="L56" s="1">
        <f t="shared" si="18"/>
        <v>-43660.546489459637</v>
      </c>
      <c r="M56" s="1">
        <f t="shared" si="18"/>
        <v>-52997.946221097794</v>
      </c>
      <c r="N56" s="1">
        <f t="shared" si="18"/>
        <v>-55966.317123439556</v>
      </c>
      <c r="O56" s="1">
        <f t="shared" si="18"/>
        <v>-58797.263446969198</v>
      </c>
      <c r="P56" s="1">
        <f t="shared" si="18"/>
        <v>-61497.147440705798</v>
      </c>
      <c r="Q56" s="1">
        <f t="shared" si="18"/>
        <v>-64072.03680510274</v>
      </c>
      <c r="R56" s="1">
        <f t="shared" si="18"/>
        <v>-71439.081375460664</v>
      </c>
      <c r="S56" s="1">
        <f t="shared" si="18"/>
        <v>-73781.073939494192</v>
      </c>
      <c r="T56" s="1">
        <f t="shared" si="18"/>
        <v>-76014.640921859507</v>
      </c>
      <c r="U56" s="1">
        <f t="shared" si="18"/>
        <v>-78144.802025411613</v>
      </c>
      <c r="V56" s="1">
        <f t="shared" si="18"/>
        <v>-80176.344559354824</v>
      </c>
      <c r="W56" s="1">
        <f t="shared" si="18"/>
        <v>-85988.813475914576</v>
      </c>
      <c r="X56" s="1">
        <f t="shared" si="18"/>
        <v>-87836.604520376466</v>
      </c>
      <c r="Y56" s="1">
        <f t="shared" si="18"/>
        <v>-89598.849683150314</v>
      </c>
      <c r="Z56" s="1">
        <f t="shared" si="18"/>
        <v>-91279.509421721668</v>
      </c>
      <c r="AA56" s="1">
        <f t="shared" si="18"/>
        <v>-92882.360839062865</v>
      </c>
      <c r="AB56" s="1">
        <f t="shared" si="18"/>
        <v>-97468.296838677954</v>
      </c>
      <c r="AC56" s="1">
        <f t="shared" si="18"/>
        <v>-98926.171554604967</v>
      </c>
      <c r="AD56" s="1">
        <f t="shared" si="18"/>
        <v>-100316.55207072054</v>
      </c>
      <c r="AE56" s="1">
        <f t="shared" si="18"/>
        <v>-101642.56311849745</v>
      </c>
      <c r="AF56" s="1">
        <f t="shared" si="18"/>
        <v>-102907.18476591431</v>
      </c>
      <c r="AG56" s="1">
        <f t="shared" si="18"/>
        <v>-106525.40781269032</v>
      </c>
      <c r="AH56" s="1">
        <f t="shared" si="18"/>
        <v>-107675.64538620245</v>
      </c>
      <c r="AI56" s="1">
        <f t="shared" si="18"/>
        <v>-108772.63122020013</v>
      </c>
      <c r="AJ56" s="1">
        <f t="shared" si="18"/>
        <v>-109818.83067299421</v>
      </c>
      <c r="AK56" s="1">
        <f t="shared" si="18"/>
        <v>-110816.59496593672</v>
      </c>
      <c r="AL56" s="1">
        <f t="shared" si="18"/>
        <v>-113671.30947074443</v>
      </c>
      <c r="AM56" s="1">
        <f t="shared" si="18"/>
        <v>-114578.82673616169</v>
      </c>
      <c r="AN56" s="1">
        <f t="shared" si="18"/>
        <v>-115444.32931336519</v>
      </c>
      <c r="AO56" s="1">
        <f t="shared" si="18"/>
        <v>-116269.76232680927</v>
      </c>
      <c r="AP56" s="1">
        <f t="shared" si="18"/>
        <v>-117056.98084889021</v>
      </c>
      <c r="AQ56" s="1">
        <f t="shared" si="18"/>
        <v>-119309.30050928843</v>
      </c>
      <c r="AR56" s="1">
        <f t="shared" si="18"/>
        <v>-120025.31570997057</v>
      </c>
      <c r="AS56" s="1">
        <f t="shared" si="18"/>
        <v>-120708.18205876929</v>
      </c>
      <c r="AT56" s="1">
        <f t="shared" si="18"/>
        <v>-121359.43422475325</v>
      </c>
      <c r="AU56" s="1">
        <f t="shared" si="18"/>
        <v>-121980.53582749721</v>
      </c>
      <c r="AV56" s="1">
        <f t="shared" si="18"/>
        <v>-123757.57652423688</v>
      </c>
      <c r="AW56" s="1">
        <f t="shared" si="18"/>
        <v>-124322.49995560783</v>
      </c>
      <c r="AX56" s="1">
        <f t="shared" si="18"/>
        <v>-124861.2695244153</v>
      </c>
      <c r="AY56" s="1">
        <f t="shared" si="18"/>
        <v>-125375.09605762984</v>
      </c>
      <c r="AZ56" s="1">
        <f t="shared" si="18"/>
        <v>-125865.13432541778</v>
      </c>
      <c r="BA56" s="1">
        <f t="shared" si="18"/>
        <v>-127267.18825825548</v>
      </c>
    </row>
    <row r="57" spans="1:53" ht="18.75" x14ac:dyDescent="0.25">
      <c r="B57" s="4" t="s">
        <v>5</v>
      </c>
      <c r="C57" s="1">
        <f t="shared" ref="C57:R58" si="19">-1*(C44+C51)</f>
        <v>0</v>
      </c>
      <c r="D57" s="1">
        <f t="shared" si="19"/>
        <v>-5666.6666666666661</v>
      </c>
      <c r="E57" s="1">
        <f t="shared" si="19"/>
        <v>-11018.518518518518</v>
      </c>
      <c r="F57" s="1">
        <f t="shared" si="19"/>
        <v>-16073.04526748971</v>
      </c>
      <c r="G57" s="1">
        <f t="shared" si="19"/>
        <v>-20846.76497485139</v>
      </c>
      <c r="H57" s="1">
        <f t="shared" si="19"/>
        <v>-32118.04761723314</v>
      </c>
      <c r="I57" s="1">
        <f t="shared" si="19"/>
        <v>-36376.087726577352</v>
      </c>
      <c r="J57" s="1">
        <f t="shared" si="19"/>
        <v>-40397.570052069117</v>
      </c>
      <c r="K57" s="1">
        <f t="shared" si="19"/>
        <v>-44195.636692811335</v>
      </c>
      <c r="L57" s="1">
        <f t="shared" si="19"/>
        <v>-47782.699631290096</v>
      </c>
      <c r="M57" s="1">
        <f t="shared" si="19"/>
        <v>-56252.15379158716</v>
      </c>
      <c r="N57" s="1">
        <f t="shared" si="19"/>
        <v>-59451.72536325494</v>
      </c>
      <c r="O57" s="1">
        <f t="shared" si="19"/>
        <v>-62473.542958718957</v>
      </c>
      <c r="P57" s="1">
        <f t="shared" si="19"/>
        <v>-65327.481798879424</v>
      </c>
      <c r="Q57" s="1">
        <f t="shared" si="19"/>
        <v>-68022.868481253186</v>
      </c>
      <c r="R57" s="1">
        <f t="shared" si="19"/>
        <v>-74386.97592574681</v>
      </c>
      <c r="S57" s="1">
        <f t="shared" si="18"/>
        <v>-76791.194293666616</v>
      </c>
      <c r="T57" s="1">
        <f t="shared" si="18"/>
        <v>-79061.844974479769</v>
      </c>
      <c r="U57" s="1">
        <f t="shared" si="18"/>
        <v>-81206.348395247755</v>
      </c>
      <c r="V57" s="1">
        <f t="shared" si="18"/>
        <v>-83231.712737084177</v>
      </c>
      <c r="W57" s="1">
        <f t="shared" si="18"/>
        <v>-88013.822988642394</v>
      </c>
      <c r="X57" s="1">
        <f t="shared" si="18"/>
        <v>-89820.397972564388</v>
      </c>
      <c r="Y57" s="1">
        <f t="shared" si="18"/>
        <v>-91526.607679601831</v>
      </c>
      <c r="Z57" s="1">
        <f t="shared" si="18"/>
        <v>-93138.027958470528</v>
      </c>
      <c r="AA57" s="1">
        <f t="shared" si="18"/>
        <v>-94659.924888513182</v>
      </c>
      <c r="AB57" s="1">
        <f t="shared" si="18"/>
        <v>-98253.292640002794</v>
      </c>
      <c r="AC57" s="1">
        <f t="shared" si="18"/>
        <v>-99610.787123898859</v>
      </c>
      <c r="AD57" s="1">
        <f t="shared" si="18"/>
        <v>-100892.86524757848</v>
      </c>
      <c r="AE57" s="1">
        <f t="shared" si="18"/>
        <v>-102103.71680883144</v>
      </c>
      <c r="AF57" s="1">
        <f t="shared" si="18"/>
        <v>-103247.29883890369</v>
      </c>
      <c r="AG57" s="1">
        <f t="shared" si="18"/>
        <v>-105947.42307657431</v>
      </c>
      <c r="AH57" s="1">
        <f t="shared" si="18"/>
        <v>-106967.47001080541</v>
      </c>
      <c r="AI57" s="1">
        <f t="shared" si="18"/>
        <v>-107930.8476709126</v>
      </c>
      <c r="AJ57" s="1">
        <f t="shared" si="18"/>
        <v>-108840.70434990269</v>
      </c>
      <c r="AK57" s="1">
        <f t="shared" si="18"/>
        <v>-109700.01343561558</v>
      </c>
      <c r="AL57" s="1">
        <f t="shared" si="18"/>
        <v>-111728.93766577097</v>
      </c>
      <c r="AM57" s="1">
        <f t="shared" si="18"/>
        <v>-112495.42015271857</v>
      </c>
      <c r="AN57" s="1">
        <f t="shared" si="18"/>
        <v>-113219.32027928017</v>
      </c>
      <c r="AO57" s="1">
        <f t="shared" si="18"/>
        <v>-113903.00373214393</v>
      </c>
      <c r="AP57" s="1">
        <f t="shared" si="18"/>
        <v>-114548.7047709597</v>
      </c>
      <c r="AQ57" s="1">
        <f t="shared" si="18"/>
        <v>-116073.27666816358</v>
      </c>
      <c r="AR57" s="1">
        <f t="shared" si="18"/>
        <v>-116649.22605155171</v>
      </c>
      <c r="AS57" s="1">
        <f t="shared" si="18"/>
        <v>-117193.17824697384</v>
      </c>
      <c r="AT57" s="1">
        <f t="shared" si="18"/>
        <v>-117706.91087598362</v>
      </c>
      <c r="AU57" s="1">
        <f t="shared" si="18"/>
        <v>-118192.10280338176</v>
      </c>
      <c r="AV57" s="1">
        <f t="shared" si="18"/>
        <v>-119337.69485418289</v>
      </c>
      <c r="AW57" s="1">
        <f t="shared" si="18"/>
        <v>-119770.47407337443</v>
      </c>
      <c r="AX57" s="1">
        <f t="shared" si="18"/>
        <v>-120179.21000261088</v>
      </c>
      <c r="AY57" s="1">
        <f t="shared" si="18"/>
        <v>-120565.23838022309</v>
      </c>
      <c r="AZ57" s="1">
        <f t="shared" si="18"/>
        <v>-120929.82073685684</v>
      </c>
      <c r="BA57" s="1">
        <f t="shared" si="18"/>
        <v>-121790.64019001987</v>
      </c>
    </row>
    <row r="58" spans="1:53" ht="18.75" x14ac:dyDescent="0.25">
      <c r="B58" s="4" t="s">
        <v>6</v>
      </c>
      <c r="C58" s="1">
        <f t="shared" si="19"/>
        <v>0</v>
      </c>
      <c r="D58" s="1">
        <f t="shared" si="18"/>
        <v>-7703.7037037037035</v>
      </c>
      <c r="E58" s="1">
        <f t="shared" si="18"/>
        <v>-15122.085048010973</v>
      </c>
      <c r="F58" s="1">
        <f t="shared" si="18"/>
        <v>-22265.711527714269</v>
      </c>
      <c r="G58" s="1">
        <f t="shared" si="18"/>
        <v>-29144.759248910035</v>
      </c>
      <c r="H58" s="1">
        <f t="shared" si="18"/>
        <v>-45705.429688825774</v>
      </c>
      <c r="I58" s="1">
        <f t="shared" si="18"/>
        <v>-52084.35459901554</v>
      </c>
      <c r="J58" s="1">
        <f t="shared" si="18"/>
        <v>-58227.023031050128</v>
      </c>
      <c r="K58" s="1">
        <f t="shared" si="18"/>
        <v>-64142.185224861212</v>
      </c>
      <c r="L58" s="1">
        <f t="shared" si="18"/>
        <v>-69838.267337420039</v>
      </c>
      <c r="M58" s="1">
        <f t="shared" si="18"/>
        <v>-83551.057608394985</v>
      </c>
      <c r="N58" s="1">
        <f t="shared" si="18"/>
        <v>-88833.021268326062</v>
      </c>
      <c r="O58" s="1">
        <f t="shared" si="18"/>
        <v>-93919.356644556014</v>
      </c>
      <c r="P58" s="1">
        <f t="shared" si="18"/>
        <v>-98817.309229073726</v>
      </c>
      <c r="Q58" s="1">
        <f t="shared" si="18"/>
        <v>-103533.85616231299</v>
      </c>
      <c r="R58" s="1">
        <f t="shared" si="18"/>
        <v>-114888.50618677794</v>
      </c>
      <c r="S58" s="1">
        <f t="shared" si="18"/>
        <v>-119262.14915916444</v>
      </c>
      <c r="T58" s="1">
        <f t="shared" si="18"/>
        <v>-123473.80535479588</v>
      </c>
      <c r="U58" s="1">
        <f t="shared" si="18"/>
        <v>-127529.47428392246</v>
      </c>
      <c r="V58" s="1">
        <f t="shared" si="18"/>
        <v>-131434.93325271099</v>
      </c>
      <c r="W58" s="1">
        <f t="shared" si="18"/>
        <v>-140836.96410349826</v>
      </c>
      <c r="X58" s="1">
        <f t="shared" si="18"/>
        <v>-144458.48709787559</v>
      </c>
      <c r="Y58" s="1">
        <f t="shared" si="18"/>
        <v>-147945.87961097967</v>
      </c>
      <c r="Z58" s="1">
        <f t="shared" si="18"/>
        <v>-151304.10943841323</v>
      </c>
      <c r="AA58" s="1">
        <f t="shared" si="18"/>
        <v>-154537.96038334924</v>
      </c>
      <c r="AB58" s="1">
        <f t="shared" si="18"/>
        <v>-162323.15710263964</v>
      </c>
      <c r="AC58" s="1">
        <f t="shared" si="18"/>
        <v>-165321.89954266261</v>
      </c>
      <c r="AD58" s="1">
        <f t="shared" si="18"/>
        <v>-168209.57744786993</v>
      </c>
      <c r="AE58" s="1">
        <f t="shared" si="18"/>
        <v>-170990.30431955104</v>
      </c>
      <c r="AF58" s="1">
        <f t="shared" si="18"/>
        <v>-173668.04130709582</v>
      </c>
      <c r="AG58" s="1">
        <f t="shared" si="18"/>
        <v>-180114.4451659999</v>
      </c>
      <c r="AH58" s="1">
        <f t="shared" si="18"/>
        <v>-182597.50443017037</v>
      </c>
      <c r="AI58" s="1">
        <f t="shared" si="18"/>
        <v>-184988.59853640859</v>
      </c>
      <c r="AJ58" s="1">
        <f t="shared" si="18"/>
        <v>-187291.13360167504</v>
      </c>
      <c r="AK58" s="1">
        <f t="shared" si="18"/>
        <v>-189508.38959045013</v>
      </c>
      <c r="AL58" s="1">
        <f t="shared" si="18"/>
        <v>-194846.22808194571</v>
      </c>
      <c r="AM58" s="1">
        <f t="shared" si="18"/>
        <v>-196902.28438978104</v>
      </c>
      <c r="AN58" s="1">
        <f t="shared" si="18"/>
        <v>-198882.19046399285</v>
      </c>
      <c r="AO58" s="1">
        <f t="shared" si="18"/>
        <v>-200788.76668360422</v>
      </c>
      <c r="AP58" s="1">
        <f t="shared" si="18"/>
        <v>-202624.7289691559</v>
      </c>
      <c r="AQ58" s="1">
        <f t="shared" si="18"/>
        <v>-207044.63817511365</v>
      </c>
      <c r="AR58" s="1">
        <f t="shared" si="18"/>
        <v>-208747.1217211122</v>
      </c>
      <c r="AS58" s="1">
        <f t="shared" si="18"/>
        <v>-210386.55032096265</v>
      </c>
      <c r="AT58" s="1">
        <f t="shared" si="18"/>
        <v>-211965.25934304087</v>
      </c>
      <c r="AU58" s="1">
        <f t="shared" si="18"/>
        <v>-213485.49766059767</v>
      </c>
      <c r="AV58" s="1">
        <f t="shared" si="18"/>
        <v>-217145.3306473085</v>
      </c>
      <c r="AW58" s="1">
        <f t="shared" si="18"/>
        <v>-218555.04409404151</v>
      </c>
      <c r="AX58" s="1">
        <f t="shared" si="18"/>
        <v>-219912.5459316363</v>
      </c>
      <c r="AY58" s="1">
        <f t="shared" si="18"/>
        <v>-221219.76992339425</v>
      </c>
      <c r="AZ58" s="1">
        <f t="shared" si="18"/>
        <v>-222478.57821175375</v>
      </c>
      <c r="BA58" s="1">
        <f t="shared" si="18"/>
        <v>-225509.04260965629</v>
      </c>
    </row>
    <row r="59" spans="1:53" ht="18.75" x14ac:dyDescent="0.25">
      <c r="B59" s="4" t="s">
        <v>7</v>
      </c>
      <c r="C59" s="1">
        <f>C46</f>
        <v>0</v>
      </c>
      <c r="D59" s="1">
        <f t="shared" ref="D59:BA59" si="20">D46</f>
        <v>53981.481481481474</v>
      </c>
      <c r="E59" s="1">
        <f t="shared" si="20"/>
        <v>106963.30589849107</v>
      </c>
      <c r="F59" s="1">
        <f t="shared" si="20"/>
        <v>158963.98541888938</v>
      </c>
      <c r="G59" s="1">
        <f t="shared" si="20"/>
        <v>210001.68939261365</v>
      </c>
      <c r="H59" s="1">
        <f t="shared" si="20"/>
        <v>260094.25070015786</v>
      </c>
      <c r="I59" s="1">
        <f t="shared" si="20"/>
        <v>309259.17198348825</v>
      </c>
      <c r="J59" s="1">
        <f t="shared" si="20"/>
        <v>357513.6317615718</v>
      </c>
      <c r="K59" s="1">
        <f t="shared" si="20"/>
        <v>404874.49043265381</v>
      </c>
      <c r="L59" s="1">
        <f t="shared" si="20"/>
        <v>451358.29616538243</v>
      </c>
      <c r="M59" s="1">
        <f t="shared" si="20"/>
        <v>496981.29068083834</v>
      </c>
      <c r="N59" s="1">
        <f t="shared" si="20"/>
        <v>541759.41492748947</v>
      </c>
      <c r="O59" s="1">
        <f t="shared" si="20"/>
        <v>585708.31465105445</v>
      </c>
      <c r="P59" s="1">
        <f t="shared" si="20"/>
        <v>628843.34586122015</v>
      </c>
      <c r="Q59" s="1">
        <f t="shared" si="20"/>
        <v>671179.58019712346</v>
      </c>
      <c r="R59" s="1">
        <f t="shared" si="20"/>
        <v>712731.81019347301</v>
      </c>
      <c r="S59" s="1">
        <f t="shared" si="20"/>
        <v>753514.55444914941</v>
      </c>
      <c r="T59" s="1">
        <f t="shared" si="20"/>
        <v>793542.06270009105</v>
      </c>
      <c r="U59" s="1">
        <f t="shared" si="20"/>
        <v>832828.32079823746</v>
      </c>
      <c r="V59" s="1">
        <f t="shared" si="20"/>
        <v>871387.05559827015</v>
      </c>
      <c r="W59" s="1">
        <f t="shared" si="20"/>
        <v>909231.73975385772</v>
      </c>
      <c r="X59" s="1">
        <f t="shared" si="20"/>
        <v>946375.59642508253</v>
      </c>
      <c r="Y59" s="1">
        <f t="shared" si="20"/>
        <v>982831.60389869218</v>
      </c>
      <c r="Z59" s="1">
        <f t="shared" si="20"/>
        <v>1018612.5001227905</v>
      </c>
      <c r="AA59" s="1">
        <f t="shared" si="20"/>
        <v>1053730.7871575537</v>
      </c>
      <c r="AB59" s="1">
        <f t="shared" si="20"/>
        <v>1088198.7355435248</v>
      </c>
      <c r="AC59" s="1">
        <f t="shared" si="20"/>
        <v>1122028.3885890152</v>
      </c>
      <c r="AD59" s="1">
        <f t="shared" si="20"/>
        <v>1155231.5665781077</v>
      </c>
      <c r="AE59" s="1">
        <f t="shared" si="20"/>
        <v>1187819.8709007353</v>
      </c>
      <c r="AF59" s="1">
        <f t="shared" si="20"/>
        <v>1219804.6881062773</v>
      </c>
      <c r="AG59" s="1">
        <f t="shared" si="20"/>
        <v>1251197.193882087</v>
      </c>
      <c r="AH59" s="1">
        <f t="shared" si="20"/>
        <v>1282008.3569583446</v>
      </c>
      <c r="AI59" s="1">
        <f t="shared" si="20"/>
        <v>1312248.9429405974</v>
      </c>
      <c r="AJ59" s="1">
        <f t="shared" si="20"/>
        <v>1341929.5180713271</v>
      </c>
      <c r="AK59" s="1">
        <f t="shared" si="20"/>
        <v>1371060.4529218581</v>
      </c>
      <c r="AL59" s="1">
        <f t="shared" si="20"/>
        <v>1399651.9260158977</v>
      </c>
      <c r="AM59" s="1">
        <f t="shared" si="20"/>
        <v>1427713.9273859737</v>
      </c>
      <c r="AN59" s="1">
        <f t="shared" si="20"/>
        <v>1455256.2620640113</v>
      </c>
      <c r="AO59" s="1">
        <f t="shared" si="20"/>
        <v>1482288.5535072703</v>
      </c>
      <c r="AP59" s="1">
        <f t="shared" si="20"/>
        <v>1508820.2469608393</v>
      </c>
      <c r="AQ59" s="1">
        <f t="shared" si="20"/>
        <v>1534860.6127578607</v>
      </c>
      <c r="AR59" s="1">
        <f t="shared" si="20"/>
        <v>1560418.7495586411</v>
      </c>
      <c r="AS59" s="1">
        <f t="shared" si="20"/>
        <v>1585503.5875297773</v>
      </c>
      <c r="AT59" s="1">
        <f t="shared" si="20"/>
        <v>1610123.891464411</v>
      </c>
      <c r="AU59" s="1">
        <f t="shared" si="20"/>
        <v>1634288.2638446998</v>
      </c>
      <c r="AV59" s="1">
        <f t="shared" si="20"/>
        <v>1658005.1478475758</v>
      </c>
      <c r="AW59" s="1">
        <f t="shared" si="20"/>
        <v>1681282.8302948431</v>
      </c>
      <c r="AX59" s="1">
        <f t="shared" si="20"/>
        <v>1704129.4445486423</v>
      </c>
      <c r="AY59" s="1">
        <f t="shared" si="20"/>
        <v>1726552.973353297</v>
      </c>
      <c r="AZ59" s="1">
        <f t="shared" si="20"/>
        <v>1748561.2516245323</v>
      </c>
      <c r="BA59" s="1">
        <f t="shared" si="20"/>
        <v>1770161.969187041</v>
      </c>
    </row>
    <row r="60" spans="1:53" ht="18.75" x14ac:dyDescent="0.25">
      <c r="A60" s="4"/>
      <c r="B60" s="1" t="s">
        <v>21</v>
      </c>
      <c r="C60" s="10">
        <f>SUM(C56:C59)-$B$10</f>
        <v>-1000000</v>
      </c>
      <c r="D60" s="10">
        <f t="shared" ref="D60:BA60" si="21">SUM(D56:D59)-$B$10</f>
        <v>-964157.40740740742</v>
      </c>
      <c r="E60" s="10">
        <f t="shared" si="21"/>
        <v>-928493.56995884771</v>
      </c>
      <c r="F60" s="10">
        <f t="shared" si="21"/>
        <v>-893028.25328329019</v>
      </c>
      <c r="G60" s="10">
        <f t="shared" si="21"/>
        <v>-857779.72961280041</v>
      </c>
      <c r="H60" s="10">
        <f t="shared" si="21"/>
        <v>-847353.85822343524</v>
      </c>
      <c r="I60" s="10">
        <f t="shared" si="21"/>
        <v>-812588.17941055179</v>
      </c>
      <c r="J60" s="10">
        <f t="shared" si="21"/>
        <v>-778085.96832929121</v>
      </c>
      <c r="K60" s="10">
        <f t="shared" si="21"/>
        <v>-743860.32078672131</v>
      </c>
      <c r="L60" s="10">
        <f t="shared" si="21"/>
        <v>-709923.21729278727</v>
      </c>
      <c r="M60" s="10">
        <f t="shared" si="21"/>
        <v>-695819.86694024154</v>
      </c>
      <c r="N60" s="10">
        <f t="shared" si="21"/>
        <v>-662491.64882753114</v>
      </c>
      <c r="O60" s="10">
        <f t="shared" si="21"/>
        <v>-629481.84839918977</v>
      </c>
      <c r="P60" s="10">
        <f t="shared" si="21"/>
        <v>-596798.5926074388</v>
      </c>
      <c r="Q60" s="10">
        <f t="shared" si="21"/>
        <v>-564449.18125154544</v>
      </c>
      <c r="R60" s="10">
        <f t="shared" si="21"/>
        <v>-547982.7532945124</v>
      </c>
      <c r="S60" s="10">
        <f t="shared" si="21"/>
        <v>-516319.86294317583</v>
      </c>
      <c r="T60" s="10">
        <f t="shared" si="21"/>
        <v>-485008.22855104413</v>
      </c>
      <c r="U60" s="10">
        <f t="shared" si="21"/>
        <v>-454052.30390634434</v>
      </c>
      <c r="V60" s="10">
        <f t="shared" si="21"/>
        <v>-423455.93495087989</v>
      </c>
      <c r="W60" s="10">
        <f t="shared" si="21"/>
        <v>-405607.86081419745</v>
      </c>
      <c r="X60" s="10">
        <f t="shared" si="21"/>
        <v>-375739.8931657339</v>
      </c>
      <c r="Y60" s="10">
        <f t="shared" si="21"/>
        <v>-346239.73307503969</v>
      </c>
      <c r="Z60" s="10">
        <f t="shared" si="21"/>
        <v>-317109.14669581503</v>
      </c>
      <c r="AA60" s="10">
        <f t="shared" si="21"/>
        <v>-288349.45895337162</v>
      </c>
      <c r="AB60" s="10">
        <f t="shared" si="21"/>
        <v>-269846.01103779557</v>
      </c>
      <c r="AC60" s="10">
        <f t="shared" si="21"/>
        <v>-241830.46963215119</v>
      </c>
      <c r="AD60" s="10">
        <f t="shared" si="21"/>
        <v>-214187.42818806134</v>
      </c>
      <c r="AE60" s="10">
        <f t="shared" si="21"/>
        <v>-186916.71334614465</v>
      </c>
      <c r="AF60" s="10">
        <f t="shared" si="21"/>
        <v>-160017.83680563653</v>
      </c>
      <c r="AG60" s="10">
        <f t="shared" si="21"/>
        <v>-141390.08217317751</v>
      </c>
      <c r="AH60" s="10">
        <f t="shared" si="21"/>
        <v>-115232.26286883361</v>
      </c>
      <c r="AI60" s="10">
        <f t="shared" si="21"/>
        <v>-89443.134486923926</v>
      </c>
      <c r="AJ60" s="10">
        <f t="shared" si="21"/>
        <v>-64021.150553244865</v>
      </c>
      <c r="AK60" s="10">
        <f t="shared" si="21"/>
        <v>-38964.545070144348</v>
      </c>
      <c r="AL60" s="10">
        <f t="shared" si="21"/>
        <v>-20594.549202563474</v>
      </c>
      <c r="AM60" s="10">
        <f t="shared" si="21"/>
        <v>3737.3961073124083</v>
      </c>
      <c r="AN60" s="10">
        <f t="shared" si="21"/>
        <v>27710.422007373068</v>
      </c>
      <c r="AO60" s="10">
        <f t="shared" si="21"/>
        <v>51327.020764712943</v>
      </c>
      <c r="AP60" s="10">
        <f t="shared" si="21"/>
        <v>74589.832371833501</v>
      </c>
      <c r="AQ60" s="10">
        <f t="shared" si="21"/>
        <v>92433.397405295167</v>
      </c>
      <c r="AR60" s="10">
        <f t="shared" si="21"/>
        <v>114997.08607600676</v>
      </c>
      <c r="AS60" s="10">
        <f t="shared" si="21"/>
        <v>137215.67690307158</v>
      </c>
      <c r="AT60" s="10">
        <f t="shared" si="21"/>
        <v>159092.28702063323</v>
      </c>
      <c r="AU60" s="10">
        <f t="shared" si="21"/>
        <v>180630.12755322317</v>
      </c>
      <c r="AV60" s="10">
        <f t="shared" si="21"/>
        <v>197764.54582184763</v>
      </c>
      <c r="AW60" s="10">
        <f t="shared" si="21"/>
        <v>218634.81217181915</v>
      </c>
      <c r="AX60" s="10">
        <f t="shared" si="21"/>
        <v>239176.41908997972</v>
      </c>
      <c r="AY60" s="10">
        <f t="shared" si="21"/>
        <v>259392.86899204971</v>
      </c>
      <c r="AZ60" s="10">
        <f t="shared" si="21"/>
        <v>279287.71835050406</v>
      </c>
      <c r="BA60" s="10">
        <f t="shared" si="21"/>
        <v>295595.09812910948</v>
      </c>
    </row>
    <row r="61" spans="1:53" ht="21" x14ac:dyDescent="0.25">
      <c r="A61" s="7"/>
    </row>
    <row r="62" spans="1:53" ht="18.75" x14ac:dyDescent="0.25">
      <c r="A62" s="4"/>
    </row>
    <row r="63" spans="1:53" ht="18.75" x14ac:dyDescent="0.25">
      <c r="A63" s="4"/>
    </row>
    <row r="64" spans="1:53" ht="18.75" x14ac:dyDescent="0.25">
      <c r="A64" s="4"/>
    </row>
    <row r="65" spans="1:1" ht="18.75" x14ac:dyDescent="0.25">
      <c r="A65" s="4"/>
    </row>
    <row r="66" spans="1:1" ht="18.75" x14ac:dyDescent="0.25">
      <c r="A66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Pathirana</dc:creator>
  <cp:lastModifiedBy>C Pathirana</cp:lastModifiedBy>
  <dcterms:created xsi:type="dcterms:W3CDTF">2023-03-30T13:00:56Z</dcterms:created>
  <dcterms:modified xsi:type="dcterms:W3CDTF">2023-03-30T15:31:04Z</dcterms:modified>
</cp:coreProperties>
</file>