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ilpa\Desktop\C3\CYBER SECURITY\"/>
    </mc:Choice>
  </mc:AlternateContent>
  <bookViews>
    <workbookView xWindow="0" yWindow="0" windowWidth="20490" windowHeight="7755" activeTab="2"/>
  </bookViews>
  <sheets>
    <sheet name="ATTENDANCE" sheetId="6" r:id="rId1"/>
    <sheet name="PLANNING SHEET" sheetId="11" r:id="rId2"/>
    <sheet name="JUL" sheetId="13" r:id="rId3"/>
    <sheet name="AUG" sheetId="14" r:id="rId4"/>
    <sheet name="SEP" sheetId="12" r:id="rId5"/>
    <sheet name="OCT" sheetId="15" r:id="rId6"/>
    <sheet name="NOV" sheetId="18" r:id="rId7"/>
    <sheet name="SESSIONAL MARKS" sheetId="16" r:id="rId8"/>
    <sheet name="GRAPH" sheetId="17" r:id="rId9"/>
  </sheets>
  <definedNames>
    <definedName name="_xlnm._FilterDatabase" localSheetId="7" hidden="1">'SESSIONAL MARKS'!$E$1:$E$59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6" l="1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D44" i="6"/>
  <c r="D43" i="6"/>
  <c r="AL43" i="6" l="1"/>
  <c r="AM43" i="6"/>
  <c r="AE43" i="6" l="1"/>
  <c r="AF43" i="6"/>
  <c r="AG43" i="6"/>
  <c r="AH43" i="6"/>
  <c r="AI43" i="6"/>
  <c r="AJ43" i="6"/>
  <c r="AK43" i="6"/>
  <c r="E48" i="16" l="1"/>
  <c r="E60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8" i="16"/>
  <c r="H40" i="18" l="1"/>
  <c r="G41" i="18" s="1"/>
  <c r="D40" i="18"/>
  <c r="D41" i="18" s="1"/>
  <c r="AC43" i="6" l="1"/>
  <c r="AD43" i="6"/>
  <c r="Q43" i="6" l="1"/>
  <c r="R43" i="6"/>
  <c r="S43" i="6"/>
  <c r="T43" i="6"/>
  <c r="U43" i="6"/>
  <c r="V43" i="6"/>
  <c r="W43" i="6"/>
  <c r="X43" i="6"/>
  <c r="Y43" i="6"/>
  <c r="Z43" i="6"/>
  <c r="AA43" i="6"/>
  <c r="AB43" i="6"/>
  <c r="AO43" i="6"/>
  <c r="P43" i="6"/>
  <c r="D48" i="16" l="1"/>
  <c r="O43" i="6" l="1"/>
  <c r="N43" i="6"/>
  <c r="M43" i="6"/>
  <c r="L43" i="6"/>
  <c r="K43" i="6"/>
  <c r="J43" i="6"/>
  <c r="I43" i="6"/>
  <c r="H43" i="6"/>
  <c r="G43" i="6"/>
  <c r="F43" i="6"/>
  <c r="E43" i="6"/>
  <c r="H30" i="15" l="1"/>
  <c r="G31" i="15" s="1"/>
  <c r="D30" i="15"/>
  <c r="D31" i="15" s="1"/>
  <c r="H31" i="12"/>
  <c r="G32" i="12" s="1"/>
  <c r="D31" i="12"/>
  <c r="D32" i="12" s="1"/>
  <c r="H24" i="14"/>
  <c r="G25" i="14" s="1"/>
  <c r="D24" i="14"/>
  <c r="D25" i="14" s="1"/>
  <c r="H24" i="13"/>
  <c r="G25" i="13" s="1"/>
  <c r="D24" i="13"/>
  <c r="D25" i="13" s="1"/>
</calcChain>
</file>

<file path=xl/sharedStrings.xml><?xml version="1.0" encoding="utf-8"?>
<sst xmlns="http://schemas.openxmlformats.org/spreadsheetml/2006/main" count="466" uniqueCount="201">
  <si>
    <t>NAME</t>
  </si>
  <si>
    <t>ANSHIKA KUMARI</t>
  </si>
  <si>
    <t>P</t>
  </si>
  <si>
    <t xml:space="preserve"> </t>
  </si>
  <si>
    <t>AB</t>
  </si>
  <si>
    <t>NETTUR TECHNICAL TRAINING FOUNDATION</t>
  </si>
  <si>
    <t>SYLLABUS PLANNING SHEET</t>
  </si>
  <si>
    <t xml:space="preserve">Hour’s availability as per the activity chart for the semester: </t>
  </si>
  <si>
    <t>Month</t>
  </si>
  <si>
    <t>Hours as per the activity chart for the Month</t>
  </si>
  <si>
    <t>No of extra hours planned</t>
  </si>
  <si>
    <t>Expected Syllabus coverage 
(Mention the Units as per  the syllabus)</t>
  </si>
  <si>
    <t>IMSF - 8549</t>
  </si>
  <si>
    <t>NETTUR TECHNICAL TRAINING FOUNDATION                                           
CLASS ENGAGEMENT DETAILS - THEORY</t>
  </si>
  <si>
    <t>Centre: RNTC</t>
  </si>
  <si>
    <t>Staff Name: MS.SHILPA GUPTA</t>
  </si>
  <si>
    <t xml:space="preserve">   Date</t>
  </si>
  <si>
    <t>Sub Topic No.</t>
  </si>
  <si>
    <t>Hours Taken</t>
  </si>
  <si>
    <t>Regular</t>
  </si>
  <si>
    <t>Extra</t>
  </si>
  <si>
    <t>Monthly Class Engagement</t>
  </si>
  <si>
    <t>Cumulative Class Engagement</t>
  </si>
  <si>
    <t>Hours allotted  (A)</t>
  </si>
  <si>
    <t>Cumulative Hours allotted  (CA)</t>
  </si>
  <si>
    <t xml:space="preserve">Hours engaged (E) </t>
  </si>
  <si>
    <t xml:space="preserve">Cumulative Hours engaged (CE) </t>
  </si>
  <si>
    <t>Monthly Index  I = E/A</t>
  </si>
  <si>
    <t>Cumulative Index  I = CE/CA</t>
  </si>
  <si>
    <t>Total no. of  hrs covered 
as per the syllabus</t>
  </si>
  <si>
    <t>Monthly : _12_  Hrs</t>
  </si>
  <si>
    <t xml:space="preserve"> Cumulative:</t>
  </si>
  <si>
    <r>
      <t xml:space="preserve">                                                      </t>
    </r>
    <r>
      <rPr>
        <b/>
        <u/>
        <sz val="14"/>
        <rFont val="Arial"/>
        <family val="2"/>
      </rPr>
      <t>NETTUR TECHNICAL TRANING FOUNDATION</t>
    </r>
  </si>
  <si>
    <t>Course                         :</t>
  </si>
  <si>
    <t>THEORY SESSIONAL MARKS</t>
  </si>
  <si>
    <t>Centre         :</t>
  </si>
  <si>
    <t>RNTC</t>
  </si>
  <si>
    <t>Subject Name              :</t>
  </si>
  <si>
    <t>Section       :</t>
  </si>
  <si>
    <t>Staff Name                  :</t>
  </si>
  <si>
    <t>MS SHILPA GUPTA</t>
  </si>
  <si>
    <t>Semester    :</t>
  </si>
  <si>
    <t>S.NO</t>
  </si>
  <si>
    <t>TOKEN NUMBER</t>
  </si>
  <si>
    <t>Intermediate Tests</t>
  </si>
  <si>
    <t>Test</t>
  </si>
  <si>
    <t>File1 [10]</t>
  </si>
  <si>
    <t>File2 [10]</t>
  </si>
  <si>
    <t>File / Assign.</t>
  </si>
  <si>
    <t xml:space="preserve">Total </t>
  </si>
  <si>
    <t>Sessional</t>
  </si>
  <si>
    <t>Remarks</t>
  </si>
  <si>
    <t>I</t>
  </si>
  <si>
    <t>II</t>
  </si>
  <si>
    <t>III</t>
  </si>
  <si>
    <t>50 Marks</t>
  </si>
  <si>
    <t>10 Marks</t>
  </si>
  <si>
    <t xml:space="preserve">60 Marks(A) </t>
  </si>
  <si>
    <t>30 Marks (A/2)</t>
  </si>
  <si>
    <t>(Eligible / Not Eligible)          to take up the exam</t>
  </si>
  <si>
    <t>NTTF TECHNICAL TRAINING CENTRE</t>
  </si>
  <si>
    <t>MIS - THEORY TEST PERFORMANCE</t>
  </si>
  <si>
    <t>IST INTERMEDIATE TEST</t>
  </si>
  <si>
    <t>Section :</t>
  </si>
  <si>
    <t>Subject</t>
  </si>
  <si>
    <t xml:space="preserve">Class Average : </t>
  </si>
  <si>
    <t>No's of Trainees</t>
  </si>
  <si>
    <t>Marks</t>
  </si>
  <si>
    <t>0-   10</t>
  </si>
  <si>
    <t>10.1-12.5</t>
  </si>
  <si>
    <t>12.6- 15</t>
  </si>
  <si>
    <t>15.1-17.5</t>
  </si>
  <si>
    <t>17.6-20.5</t>
  </si>
  <si>
    <t>20.6- 25</t>
  </si>
  <si>
    <t>2ND INTERMEDIATE TEST</t>
  </si>
  <si>
    <t>Remarks : Minimum Expected Class Average 40% for D1,E1,C1 &amp; M1 and 50% for D2,E2,C2 &amp; M2</t>
  </si>
  <si>
    <t>Theory InCharge</t>
  </si>
  <si>
    <t>Unit Head</t>
  </si>
  <si>
    <t>SL.NO</t>
  </si>
  <si>
    <t>TOKEN NO.</t>
  </si>
  <si>
    <t xml:space="preserve"> STUDENT'S NAME</t>
  </si>
  <si>
    <t>RNTC0822001</t>
  </si>
  <si>
    <t>ARMAN DURGEY</t>
  </si>
  <si>
    <t>RNTC0822002</t>
  </si>
  <si>
    <t>KARAN KASHYAP</t>
  </si>
  <si>
    <t>RNTC0822003</t>
  </si>
  <si>
    <t>TUSHAR DAS</t>
  </si>
  <si>
    <t>RNTC0822004</t>
  </si>
  <si>
    <t>SOHAM CHAKRABORTY</t>
  </si>
  <si>
    <t>RNTC0822005</t>
  </si>
  <si>
    <t>JANVI SINHA</t>
  </si>
  <si>
    <t>RNTC0822006</t>
  </si>
  <si>
    <t>MANGU RAM HEMBRAM</t>
  </si>
  <si>
    <t>RNTC0822007</t>
  </si>
  <si>
    <t>SHAIK ZUNAIRA</t>
  </si>
  <si>
    <t>RNTC0822008</t>
  </si>
  <si>
    <t>CHANDAN SINGH</t>
  </si>
  <si>
    <t>RNTC0822009</t>
  </si>
  <si>
    <t>KAJAL KUMARI</t>
  </si>
  <si>
    <t>RNTC0822010</t>
  </si>
  <si>
    <t>SNEHA MAJI</t>
  </si>
  <si>
    <t>RNTC0822011</t>
  </si>
  <si>
    <t>SHOUVIK KAPRI</t>
  </si>
  <si>
    <t>RNTC0822012</t>
  </si>
  <si>
    <t>SURYA PRAKASH TIWARY</t>
  </si>
  <si>
    <t>RNTC0822013</t>
  </si>
  <si>
    <t>JOLLY MUKHERJEE</t>
  </si>
  <si>
    <t>RNTC0822014</t>
  </si>
  <si>
    <t>SHRUTI KUMARI</t>
  </si>
  <si>
    <t>RNTC0822015</t>
  </si>
  <si>
    <t>SUKHBIR SINGH</t>
  </si>
  <si>
    <t>RNTC0822017</t>
  </si>
  <si>
    <t>SHYAN MOHAMMAD SHAHAB</t>
  </si>
  <si>
    <t>RNTC0822018</t>
  </si>
  <si>
    <t>SUMIT GOPE</t>
  </si>
  <si>
    <t>RNTC0822019</t>
  </si>
  <si>
    <t>KHUSHI KUMARI</t>
  </si>
  <si>
    <t>RNTC0822020</t>
  </si>
  <si>
    <t>VIVEK VISHAL MAHATO</t>
  </si>
  <si>
    <t>RNTC0822021</t>
  </si>
  <si>
    <t>SNEHA HOTA</t>
  </si>
  <si>
    <t>RNTC0822022</t>
  </si>
  <si>
    <t>NAVIN KUMAR SHARMA</t>
  </si>
  <si>
    <t>RNTC0822023</t>
  </si>
  <si>
    <t>ADITYA KUMAR</t>
  </si>
  <si>
    <t>RNTC0822024</t>
  </si>
  <si>
    <t>RNTC0822025</t>
  </si>
  <si>
    <t>MUNAGAVALSA RITIKA PATNAIK</t>
  </si>
  <si>
    <t>RNTC0822026</t>
  </si>
  <si>
    <t>MUNIKOTI BHARGAV KUMAR</t>
  </si>
  <si>
    <t>RNTC0822027</t>
  </si>
  <si>
    <t>PRACHI AMRIT SHAW</t>
  </si>
  <si>
    <t>RNTC0822028</t>
  </si>
  <si>
    <t>ANSHU KUMARI</t>
  </si>
  <si>
    <t>RNTC0822029</t>
  </si>
  <si>
    <t>ANKITA RIYA</t>
  </si>
  <si>
    <t>RNTC0822030</t>
  </si>
  <si>
    <t>PRANAW RAJ</t>
  </si>
  <si>
    <t>RNTC0822031</t>
  </si>
  <si>
    <t>NIKITA SRIVASTAVA</t>
  </si>
  <si>
    <t>RNTC0822033</t>
  </si>
  <si>
    <t>RNTC0822034</t>
  </si>
  <si>
    <t>KISHNAKANT SINGH</t>
  </si>
  <si>
    <t>RNTC0822037</t>
  </si>
  <si>
    <t xml:space="preserve">SONAL SINGH </t>
  </si>
  <si>
    <t>RNTC0822038</t>
  </si>
  <si>
    <t xml:space="preserve">PINKY KUMARI </t>
  </si>
  <si>
    <t>RNTC0822040</t>
  </si>
  <si>
    <t>SADIQUE ALI</t>
  </si>
  <si>
    <t>RNTC0822042</t>
  </si>
  <si>
    <t>SOURAV CHANDRA MAJHI</t>
  </si>
  <si>
    <t>RNTC0822043</t>
  </si>
  <si>
    <t>ROUNAK KUMAR</t>
  </si>
  <si>
    <t>RNTC0822044</t>
  </si>
  <si>
    <t>AMAN SHARMA</t>
  </si>
  <si>
    <t>SRISTI</t>
  </si>
  <si>
    <t>Hours: 60 HRS</t>
  </si>
  <si>
    <t>Course :CP08</t>
  </si>
  <si>
    <t>Total Hours / sem: 60 HRS</t>
  </si>
  <si>
    <t>1 HR</t>
  </si>
  <si>
    <t>RNTC0822045</t>
  </si>
  <si>
    <t>Monthly : _10_  Hrs</t>
  </si>
  <si>
    <t>CONDUCTED HOURS</t>
  </si>
  <si>
    <t>CP08</t>
  </si>
  <si>
    <t>WEB PROGRAMMING</t>
  </si>
  <si>
    <t>C2</t>
  </si>
  <si>
    <t>4TH</t>
  </si>
  <si>
    <t>Subject :</t>
  </si>
  <si>
    <t>.</t>
  </si>
  <si>
    <t>PRIYANSHU</t>
  </si>
  <si>
    <t>ML</t>
  </si>
  <si>
    <t>RNTC0822046</t>
  </si>
  <si>
    <t>Details of Syllabus Covered in  MAY month</t>
  </si>
  <si>
    <t>Details of Syllabus Covered in  APR month</t>
  </si>
  <si>
    <t>Details of Syllabus Covered in MAR month</t>
  </si>
  <si>
    <t>Details of Syllabus Covered in FEB month</t>
  </si>
  <si>
    <t>PRESENT</t>
  </si>
  <si>
    <t>ABSENT</t>
  </si>
  <si>
    <t>4 HRS</t>
  </si>
  <si>
    <t>JULY</t>
  </si>
  <si>
    <t>AUGUST</t>
  </si>
  <si>
    <t>SEPTEMBER</t>
  </si>
  <si>
    <t>OCTOBER</t>
  </si>
  <si>
    <t>NOVEMBER</t>
  </si>
  <si>
    <t>1.1,1.2,1.3,1.4,2.1,2.2</t>
  </si>
  <si>
    <t>2.3,2.4,3.1,3.2,3.3,3.4,3.5</t>
  </si>
  <si>
    <t>3.6,4.1,4.2,4.3,4.4,4.5</t>
  </si>
  <si>
    <t>5.1,5.2,5.3,5.4,5.5,5.6,6.1,6.2</t>
  </si>
  <si>
    <t>6.3,6.4,6.5,6.6</t>
  </si>
  <si>
    <t>Subject:CYBER SECURITY</t>
  </si>
  <si>
    <t>Semester: 5th</t>
  </si>
  <si>
    <t>16.7.24</t>
  </si>
  <si>
    <t>1.1.1</t>
  </si>
  <si>
    <t>ATTACKS,CONCEPTS AND TECHNIQUES</t>
  </si>
  <si>
    <t>PERSONAL DATA ,ORGANISED DATA</t>
  </si>
  <si>
    <t>ATTACKERS AND CYBER SECURITY PROFESSIONALS</t>
  </si>
  <si>
    <t>4 HR</t>
  </si>
  <si>
    <t>17.7.24</t>
  </si>
  <si>
    <t>Subject: CYBER SECURITY</t>
  </si>
  <si>
    <t>Semester &amp; Section: 5th,C3</t>
  </si>
  <si>
    <t>Details of Syllabus Covered in JUL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</si>
</sst>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14009]dd/mm/yy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b/>
      <u/>
      <sz val="18"/>
      <name val="Arial"/>
      <family val="2"/>
    </font>
    <font>
      <b/>
      <sz val="10"/>
      <color theme="0"/>
      <name val="Arial"/>
      <family val="2"/>
    </font>
    <font>
      <b/>
      <sz val="26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/>
      <sz val="16"/>
      <name val="Times New Roman"/>
      <family val="1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.5"/>
      <color theme="1"/>
      <name val="Calibri"/>
      <family val="2"/>
      <scheme val="minor"/>
    </font>
    <font>
      <sz val="13.5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4A567"/>
        <bgColor indexed="64"/>
      </patternFill>
    </fill>
    <fill>
      <patternFill patternType="solid">
        <fgColor theme="4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55">
    <xf numFmtId="0" fontId="0" fillId="0" borderId="0" xfId="0"/>
    <xf numFmtId="0" fontId="1" fillId="0" borderId="0" xfId="0" applyFont="1"/>
    <xf numFmtId="0" fontId="0" fillId="0" borderId="0" xfId="0"/>
    <xf numFmtId="0" fontId="4" fillId="5" borderId="1" xfId="0" applyFont="1" applyFill="1" applyBorder="1" applyAlignment="1">
      <alignment horizontal="left" vertical="center" indent="2"/>
    </xf>
    <xf numFmtId="0" fontId="1" fillId="0" borderId="0" xfId="0" applyFont="1" applyAlignment="1">
      <alignment horizontal="left" indent="2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11" borderId="22" xfId="0" applyFont="1" applyFill="1" applyBorder="1" applyAlignment="1">
      <alignment horizontal="center" vertical="center"/>
    </xf>
    <xf numFmtId="0" fontId="0" fillId="11" borderId="15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2" fontId="0" fillId="11" borderId="1" xfId="0" applyNumberFormat="1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14" borderId="1" xfId="0" applyFont="1" applyFill="1" applyBorder="1" applyAlignment="1">
      <alignment horizontal="center" vertical="center" wrapText="1"/>
    </xf>
    <xf numFmtId="0" fontId="1" fillId="14" borderId="22" xfId="0" applyFont="1" applyFill="1" applyBorder="1" applyAlignment="1">
      <alignment horizontal="center" vertical="center" wrapText="1"/>
    </xf>
    <xf numFmtId="2" fontId="1" fillId="14" borderId="1" xfId="0" applyNumberFormat="1" applyFont="1" applyFill="1" applyBorder="1" applyAlignment="1">
      <alignment horizontal="center" vertical="center" wrapText="1"/>
    </xf>
    <xf numFmtId="2" fontId="1" fillId="14" borderId="22" xfId="0" applyNumberFormat="1" applyFont="1" applyFill="1" applyBorder="1" applyAlignment="1">
      <alignment horizontal="center" vertical="center" wrapText="1"/>
    </xf>
    <xf numFmtId="0" fontId="4" fillId="14" borderId="27" xfId="0" applyFont="1" applyFill="1" applyBorder="1" applyAlignment="1">
      <alignment vertical="center" wrapText="1"/>
    </xf>
    <xf numFmtId="2" fontId="4" fillId="14" borderId="27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3" fillId="15" borderId="30" xfId="2" applyFill="1" applyBorder="1"/>
    <xf numFmtId="0" fontId="7" fillId="15" borderId="31" xfId="2" applyFont="1" applyFill="1" applyBorder="1" applyAlignment="1">
      <alignment horizontal="center"/>
    </xf>
    <xf numFmtId="0" fontId="11" fillId="15" borderId="31" xfId="2" applyFont="1" applyFill="1" applyBorder="1" applyAlignment="1"/>
    <xf numFmtId="0" fontId="11" fillId="15" borderId="32" xfId="2" applyFont="1" applyFill="1" applyBorder="1" applyAlignment="1"/>
    <xf numFmtId="0" fontId="3" fillId="16" borderId="33" xfId="2" applyFill="1" applyBorder="1"/>
    <xf numFmtId="0" fontId="7" fillId="16" borderId="34" xfId="2" applyFont="1" applyFill="1" applyBorder="1" applyAlignment="1">
      <alignment horizontal="center"/>
    </xf>
    <xf numFmtId="0" fontId="7" fillId="16" borderId="34" xfId="2" applyFont="1" applyFill="1" applyBorder="1" applyAlignment="1">
      <alignment horizontal="left"/>
    </xf>
    <xf numFmtId="0" fontId="7" fillId="16" borderId="34" xfId="2" applyFont="1" applyFill="1" applyBorder="1"/>
    <xf numFmtId="0" fontId="7" fillId="16" borderId="37" xfId="2" applyFont="1" applyFill="1" applyBorder="1"/>
    <xf numFmtId="0" fontId="3" fillId="16" borderId="15" xfId="2" applyFill="1" applyBorder="1"/>
    <xf numFmtId="0" fontId="7" fillId="16" borderId="1" xfId="2" applyFont="1" applyFill="1" applyBorder="1" applyAlignment="1">
      <alignment horizontal="center"/>
    </xf>
    <xf numFmtId="0" fontId="7" fillId="16" borderId="1" xfId="2" applyFont="1" applyFill="1" applyBorder="1" applyAlignment="1">
      <alignment horizontal="left"/>
    </xf>
    <xf numFmtId="0" fontId="7" fillId="16" borderId="1" xfId="2" applyFont="1" applyFill="1" applyBorder="1"/>
    <xf numFmtId="0" fontId="7" fillId="16" borderId="22" xfId="2" applyFont="1" applyFill="1" applyBorder="1"/>
    <xf numFmtId="0" fontId="3" fillId="16" borderId="17" xfId="2" applyFill="1" applyBorder="1"/>
    <xf numFmtId="0" fontId="7" fillId="16" borderId="2" xfId="2" applyFont="1" applyFill="1" applyBorder="1" applyAlignment="1">
      <alignment horizontal="center"/>
    </xf>
    <xf numFmtId="0" fontId="7" fillId="16" borderId="2" xfId="2" applyFont="1" applyFill="1" applyBorder="1" applyAlignment="1">
      <alignment horizontal="left"/>
    </xf>
    <xf numFmtId="0" fontId="7" fillId="16" borderId="2" xfId="2" applyFont="1" applyFill="1" applyBorder="1"/>
    <xf numFmtId="0" fontId="7" fillId="16" borderId="43" xfId="2" applyFont="1" applyFill="1" applyBorder="1"/>
    <xf numFmtId="0" fontId="7" fillId="3" borderId="34" xfId="2" applyFont="1" applyFill="1" applyBorder="1" applyAlignment="1">
      <alignment horizontal="center"/>
    </xf>
    <xf numFmtId="0" fontId="7" fillId="3" borderId="34" xfId="2" applyFont="1" applyFill="1" applyBorder="1" applyAlignment="1">
      <alignment horizontal="center" wrapText="1"/>
    </xf>
    <xf numFmtId="0" fontId="7" fillId="3" borderId="37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7" fillId="3" borderId="27" xfId="2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 vertical="center" wrapText="1"/>
    </xf>
    <xf numFmtId="0" fontId="14" fillId="19" borderId="1" xfId="2" applyFont="1" applyFill="1" applyBorder="1" applyAlignment="1">
      <alignment horizontal="center"/>
    </xf>
    <xf numFmtId="164" fontId="14" fillId="19" borderId="1" xfId="2" applyNumberFormat="1" applyFont="1" applyFill="1" applyBorder="1" applyAlignment="1">
      <alignment horizontal="center"/>
    </xf>
    <xf numFmtId="1" fontId="14" fillId="19" borderId="1" xfId="2" applyNumberFormat="1" applyFont="1" applyFill="1" applyBorder="1" applyAlignment="1">
      <alignment horizontal="center" vertical="center"/>
    </xf>
    <xf numFmtId="0" fontId="14" fillId="19" borderId="22" xfId="2" applyFont="1" applyFill="1" applyBorder="1" applyAlignment="1">
      <alignment horizontal="center"/>
    </xf>
    <xf numFmtId="164" fontId="14" fillId="19" borderId="1" xfId="2" applyNumberFormat="1" applyFont="1" applyFill="1" applyBorder="1" applyAlignment="1">
      <alignment horizontal="center" vertical="center"/>
    </xf>
    <xf numFmtId="0" fontId="14" fillId="19" borderId="22" xfId="2" applyFont="1" applyFill="1" applyBorder="1"/>
    <xf numFmtId="0" fontId="14" fillId="19" borderId="1" xfId="2" applyFont="1" applyFill="1" applyBorder="1" applyAlignment="1">
      <alignment vertical="center"/>
    </xf>
    <xf numFmtId="0" fontId="14" fillId="19" borderId="22" xfId="2" applyFont="1" applyFill="1" applyBorder="1" applyAlignment="1">
      <alignment vertical="center"/>
    </xf>
    <xf numFmtId="0" fontId="14" fillId="19" borderId="2" xfId="2" applyFont="1" applyFill="1" applyBorder="1" applyAlignment="1">
      <alignment horizontal="center"/>
    </xf>
    <xf numFmtId="0" fontId="14" fillId="19" borderId="2" xfId="2" applyFont="1" applyFill="1" applyBorder="1" applyAlignment="1">
      <alignment horizontal="center" vertical="center"/>
    </xf>
    <xf numFmtId="164" fontId="14" fillId="19" borderId="2" xfId="2" applyNumberFormat="1" applyFont="1" applyFill="1" applyBorder="1" applyAlignment="1">
      <alignment horizontal="center" vertical="center"/>
    </xf>
    <xf numFmtId="0" fontId="14" fillId="19" borderId="43" xfId="2" applyFont="1" applyFill="1" applyBorder="1"/>
    <xf numFmtId="0" fontId="14" fillId="19" borderId="1" xfId="2" applyFont="1" applyFill="1" applyBorder="1"/>
    <xf numFmtId="0" fontId="0" fillId="0" borderId="0" xfId="0" applyBorder="1"/>
    <xf numFmtId="0" fontId="9" fillId="19" borderId="1" xfId="0" applyFont="1" applyFill="1" applyBorder="1"/>
    <xf numFmtId="164" fontId="9" fillId="19" borderId="1" xfId="0" applyNumberFormat="1" applyFont="1" applyFill="1" applyBorder="1" applyAlignment="1">
      <alignment horizontal="center" vertical="center"/>
    </xf>
    <xf numFmtId="0" fontId="7" fillId="0" borderId="0" xfId="2" applyFont="1" applyBorder="1" applyAlignment="1">
      <alignment horizontal="center"/>
    </xf>
    <xf numFmtId="0" fontId="3" fillId="0" borderId="0" xfId="2" applyFont="1" applyBorder="1" applyAlignment="1">
      <alignment horizontal="left"/>
    </xf>
    <xf numFmtId="0" fontId="3" fillId="0" borderId="0" xfId="2" applyFont="1" applyBorder="1" applyAlignment="1">
      <alignment horizontal="center"/>
    </xf>
    <xf numFmtId="0" fontId="3" fillId="0" borderId="0" xfId="2" applyFont="1" applyBorder="1"/>
    <xf numFmtId="0" fontId="7" fillId="0" borderId="0" xfId="0" applyFont="1"/>
    <xf numFmtId="0" fontId="0" fillId="18" borderId="48" xfId="0" applyFill="1" applyBorder="1"/>
    <xf numFmtId="0" fontId="0" fillId="18" borderId="47" xfId="0" applyFill="1" applyBorder="1"/>
    <xf numFmtId="0" fontId="0" fillId="18" borderId="0" xfId="0" applyFill="1" applyBorder="1"/>
    <xf numFmtId="0" fontId="7" fillId="18" borderId="0" xfId="0" applyFont="1" applyFill="1" applyBorder="1"/>
    <xf numFmtId="0" fontId="0" fillId="18" borderId="0" xfId="0" applyFill="1" applyBorder="1" applyAlignment="1"/>
    <xf numFmtId="0" fontId="7" fillId="18" borderId="47" xfId="0" applyFont="1" applyFill="1" applyBorder="1"/>
    <xf numFmtId="0" fontId="17" fillId="18" borderId="0" xfId="0" applyFont="1" applyFill="1" applyBorder="1"/>
    <xf numFmtId="0" fontId="7" fillId="18" borderId="48" xfId="0" applyFont="1" applyFill="1" applyBorder="1"/>
    <xf numFmtId="0" fontId="0" fillId="18" borderId="1" xfId="0" applyFill="1" applyBorder="1"/>
    <xf numFmtId="0" fontId="0" fillId="18" borderId="22" xfId="0" applyFill="1" applyBorder="1"/>
    <xf numFmtId="0" fontId="0" fillId="18" borderId="1" xfId="0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0" fontId="1" fillId="18" borderId="22" xfId="0" applyFont="1" applyFill="1" applyBorder="1" applyAlignment="1">
      <alignment horizontal="center" vertical="center"/>
    </xf>
    <xf numFmtId="0" fontId="18" fillId="18" borderId="27" xfId="0" applyFont="1" applyFill="1" applyBorder="1" applyAlignment="1">
      <alignment horizontal="center" vertical="distributed"/>
    </xf>
    <xf numFmtId="0" fontId="18" fillId="18" borderId="50" xfId="0" applyFont="1" applyFill="1" applyBorder="1" applyAlignment="1">
      <alignment horizontal="center" vertical="distributed"/>
    </xf>
    <xf numFmtId="0" fontId="7" fillId="18" borderId="52" xfId="0" applyFont="1" applyFill="1" applyBorder="1" applyAlignment="1"/>
    <xf numFmtId="0" fontId="7" fillId="18" borderId="41" xfId="0" applyFont="1" applyFill="1" applyBorder="1" applyAlignment="1"/>
    <xf numFmtId="0" fontId="0" fillId="18" borderId="41" xfId="0" applyFill="1" applyBorder="1" applyAlignment="1"/>
    <xf numFmtId="0" fontId="0" fillId="18" borderId="41" xfId="0" applyFill="1" applyBorder="1"/>
    <xf numFmtId="0" fontId="0" fillId="18" borderId="53" xfId="0" applyFill="1" applyBorder="1"/>
    <xf numFmtId="0" fontId="1" fillId="0" borderId="1" xfId="0" applyFont="1" applyBorder="1" applyAlignment="1">
      <alignment horizontal="center" vertical="center" wrapText="1"/>
    </xf>
    <xf numFmtId="0" fontId="19" fillId="0" borderId="0" xfId="0" applyFont="1"/>
    <xf numFmtId="0" fontId="24" fillId="18" borderId="1" xfId="0" applyFont="1" applyFill="1" applyBorder="1" applyAlignment="1">
      <alignment horizontal="center"/>
    </xf>
    <xf numFmtId="0" fontId="25" fillId="18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14" fontId="9" fillId="12" borderId="15" xfId="0" applyNumberFormat="1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14" fontId="9" fillId="1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4" fillId="19" borderId="1" xfId="2" applyFont="1" applyFill="1" applyBorder="1" applyAlignment="1">
      <alignment horizontal="center" vertical="center"/>
    </xf>
    <xf numFmtId="0" fontId="5" fillId="21" borderId="55" xfId="0" applyFont="1" applyFill="1" applyBorder="1" applyAlignment="1">
      <alignment horizontal="center" vertical="center"/>
    </xf>
    <xf numFmtId="0" fontId="5" fillId="21" borderId="56" xfId="0" applyFont="1" applyFill="1" applyBorder="1" applyAlignment="1">
      <alignment horizontal="center" vertical="center"/>
    </xf>
    <xf numFmtId="16" fontId="22" fillId="21" borderId="56" xfId="0" applyNumberFormat="1" applyFont="1" applyFill="1" applyBorder="1" applyAlignment="1">
      <alignment vertical="center"/>
    </xf>
    <xf numFmtId="0" fontId="22" fillId="21" borderId="57" xfId="0" applyFont="1" applyFill="1" applyBorder="1" applyAlignment="1">
      <alignment vertical="center"/>
    </xf>
    <xf numFmtId="16" fontId="23" fillId="12" borderId="56" xfId="0" applyNumberFormat="1" applyFont="1" applyFill="1" applyBorder="1" applyAlignment="1">
      <alignment horizontal="center" vertical="center"/>
    </xf>
    <xf numFmtId="0" fontId="23" fillId="12" borderId="56" xfId="0" applyFont="1" applyFill="1" applyBorder="1" applyAlignment="1">
      <alignment horizontal="center" vertical="center"/>
    </xf>
    <xf numFmtId="0" fontId="23" fillId="12" borderId="57" xfId="0" applyFont="1" applyFill="1" applyBorder="1" applyAlignment="1">
      <alignment vertical="center"/>
    </xf>
    <xf numFmtId="164" fontId="14" fillId="22" borderId="1" xfId="2" applyNumberFormat="1" applyFont="1" applyFill="1" applyBorder="1" applyAlignment="1">
      <alignment horizontal="center" vertical="center"/>
    </xf>
    <xf numFmtId="0" fontId="14" fillId="22" borderId="1" xfId="2" applyFont="1" applyFill="1" applyBorder="1" applyAlignment="1">
      <alignment horizontal="center" vertical="center"/>
    </xf>
    <xf numFmtId="0" fontId="24" fillId="18" borderId="33" xfId="0" applyFont="1" applyFill="1" applyBorder="1" applyAlignment="1">
      <alignment horizontal="center"/>
    </xf>
    <xf numFmtId="0" fontId="24" fillId="18" borderId="34" xfId="0" applyFont="1" applyFill="1" applyBorder="1" applyAlignment="1">
      <alignment horizontal="center"/>
    </xf>
    <xf numFmtId="0" fontId="9" fillId="19" borderId="34" xfId="0" applyFont="1" applyFill="1" applyBorder="1" applyAlignment="1">
      <alignment horizontal="center" vertical="center" wrapText="1"/>
    </xf>
    <xf numFmtId="0" fontId="14" fillId="19" borderId="34" xfId="2" applyFont="1" applyFill="1" applyBorder="1" applyAlignment="1">
      <alignment horizontal="center"/>
    </xf>
    <xf numFmtId="1" fontId="14" fillId="19" borderId="34" xfId="2" applyNumberFormat="1" applyFont="1" applyFill="1" applyBorder="1" applyAlignment="1">
      <alignment horizontal="center"/>
    </xf>
    <xf numFmtId="164" fontId="14" fillId="19" borderId="34" xfId="2" applyNumberFormat="1" applyFont="1" applyFill="1" applyBorder="1" applyAlignment="1">
      <alignment horizontal="center"/>
    </xf>
    <xf numFmtId="164" fontId="14" fillId="19" borderId="34" xfId="2" applyNumberFormat="1" applyFont="1" applyFill="1" applyBorder="1" applyAlignment="1">
      <alignment horizontal="center" vertical="center"/>
    </xf>
    <xf numFmtId="1" fontId="14" fillId="19" borderId="34" xfId="2" applyNumberFormat="1" applyFont="1" applyFill="1" applyBorder="1" applyAlignment="1">
      <alignment horizontal="center" vertical="center"/>
    </xf>
    <xf numFmtId="0" fontId="14" fillId="19" borderId="37" xfId="2" applyFont="1" applyFill="1" applyBorder="1" applyAlignment="1">
      <alignment horizontal="center"/>
    </xf>
    <xf numFmtId="0" fontId="24" fillId="18" borderId="15" xfId="0" applyFont="1" applyFill="1" applyBorder="1" applyAlignment="1">
      <alignment horizontal="center"/>
    </xf>
    <xf numFmtId="0" fontId="9" fillId="19" borderId="22" xfId="0" applyFont="1" applyFill="1" applyBorder="1"/>
    <xf numFmtId="0" fontId="1" fillId="13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0" fillId="23" borderId="1" xfId="0" applyFill="1" applyBorder="1"/>
    <xf numFmtId="0" fontId="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0" fillId="7" borderId="1" xfId="0" applyFill="1" applyBorder="1"/>
    <xf numFmtId="0" fontId="1" fillId="25" borderId="1" xfId="0" applyFont="1" applyFill="1" applyBorder="1" applyAlignment="1">
      <alignment horizontal="center" vertical="center"/>
    </xf>
    <xf numFmtId="0" fontId="0" fillId="25" borderId="1" xfId="0" applyFill="1" applyBorder="1"/>
    <xf numFmtId="0" fontId="0" fillId="26" borderId="1" xfId="0" applyFill="1" applyBorder="1"/>
    <xf numFmtId="0" fontId="0" fillId="27" borderId="22" xfId="0" applyFill="1" applyBorder="1"/>
    <xf numFmtId="0" fontId="1" fillId="13" borderId="1" xfId="0" applyFont="1" applyFill="1" applyBorder="1" applyAlignment="1">
      <alignment horizontal="center" vertical="center"/>
    </xf>
    <xf numFmtId="164" fontId="1" fillId="13" borderId="1" xfId="0" applyNumberFormat="1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16" fontId="22" fillId="21" borderId="60" xfId="0" applyNumberFormat="1" applyFont="1" applyFill="1" applyBorder="1" applyAlignment="1">
      <alignment vertical="center"/>
    </xf>
    <xf numFmtId="0" fontId="23" fillId="12" borderId="60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14" fontId="9" fillId="12" borderId="1" xfId="0" applyNumberFormat="1" applyFont="1" applyFill="1" applyBorder="1" applyAlignment="1">
      <alignment vertical="center"/>
    </xf>
    <xf numFmtId="0" fontId="24" fillId="18" borderId="17" xfId="0" applyFont="1" applyFill="1" applyBorder="1" applyAlignment="1">
      <alignment horizontal="center"/>
    </xf>
    <xf numFmtId="0" fontId="24" fillId="18" borderId="2" xfId="0" applyFont="1" applyFill="1" applyBorder="1" applyAlignment="1">
      <alignment horizontal="center"/>
    </xf>
    <xf numFmtId="0" fontId="9" fillId="19" borderId="2" xfId="0" applyFont="1" applyFill="1" applyBorder="1" applyAlignment="1">
      <alignment horizontal="center" vertical="center" wrapText="1"/>
    </xf>
    <xf numFmtId="0" fontId="9" fillId="19" borderId="2" xfId="0" applyFont="1" applyFill="1" applyBorder="1"/>
    <xf numFmtId="164" fontId="9" fillId="19" borderId="2" xfId="0" applyNumberFormat="1" applyFont="1" applyFill="1" applyBorder="1" applyAlignment="1">
      <alignment horizontal="center" vertical="center"/>
    </xf>
    <xf numFmtId="0" fontId="9" fillId="19" borderId="43" xfId="0" applyFont="1" applyFill="1" applyBorder="1"/>
    <xf numFmtId="0" fontId="4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wrapText="1"/>
    </xf>
    <xf numFmtId="0" fontId="1" fillId="29" borderId="22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165" fontId="9" fillId="12" borderId="4" xfId="0" applyNumberFormat="1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16" fontId="22" fillId="21" borderId="60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4" fillId="30" borderId="4" xfId="0" applyFont="1" applyFill="1" applyBorder="1" applyAlignment="1">
      <alignment horizontal="center"/>
    </xf>
    <xf numFmtId="0" fontId="1" fillId="30" borderId="4" xfId="0" applyFont="1" applyFill="1" applyBorder="1" applyAlignment="1">
      <alignment horizontal="center" vertical="center"/>
    </xf>
    <xf numFmtId="0" fontId="0" fillId="30" borderId="4" xfId="0" applyFill="1" applyBorder="1"/>
    <xf numFmtId="0" fontId="24" fillId="30" borderId="1" xfId="0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 vertical="center"/>
    </xf>
    <xf numFmtId="0" fontId="0" fillId="30" borderId="1" xfId="0" applyFill="1" applyBorder="1"/>
    <xf numFmtId="0" fontId="25" fillId="30" borderId="1" xfId="0" applyFont="1" applyFill="1" applyBorder="1" applyAlignment="1">
      <alignment horizontal="center"/>
    </xf>
    <xf numFmtId="0" fontId="2" fillId="30" borderId="0" xfId="0" applyFont="1" applyFill="1" applyBorder="1" applyAlignment="1">
      <alignment horizontal="center"/>
    </xf>
    <xf numFmtId="14" fontId="9" fillId="12" borderId="1" xfId="0" applyNumberFormat="1" applyFont="1" applyFill="1" applyBorder="1" applyAlignment="1">
      <alignment horizontal="center" vertical="center"/>
    </xf>
    <xf numFmtId="0" fontId="20" fillId="6" borderId="1" xfId="1" applyFont="1" applyFill="1" applyBorder="1" applyAlignment="1">
      <alignment horizontal="center" vertical="center"/>
    </xf>
    <xf numFmtId="0" fontId="21" fillId="20" borderId="18" xfId="0" applyFont="1" applyFill="1" applyBorder="1" applyAlignment="1">
      <alignment horizontal="center" vertical="center" wrapText="1"/>
    </xf>
    <xf numFmtId="0" fontId="21" fillId="20" borderId="19" xfId="0" applyFont="1" applyFill="1" applyBorder="1" applyAlignment="1">
      <alignment horizontal="center" vertical="center" wrapText="1"/>
    </xf>
    <xf numFmtId="0" fontId="21" fillId="12" borderId="30" xfId="0" applyFont="1" applyFill="1" applyBorder="1" applyAlignment="1">
      <alignment horizontal="center" vertical="center"/>
    </xf>
    <xf numFmtId="0" fontId="21" fillId="12" borderId="31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 indent="1"/>
    </xf>
    <xf numFmtId="0" fontId="4" fillId="6" borderId="8" xfId="0" applyFont="1" applyFill="1" applyBorder="1" applyAlignment="1">
      <alignment horizontal="left" vertical="center" indent="1"/>
    </xf>
    <xf numFmtId="0" fontId="4" fillId="2" borderId="9" xfId="0" applyFont="1" applyFill="1" applyBorder="1" applyAlignment="1">
      <alignment horizontal="left" vertical="center" indent="1"/>
    </xf>
    <xf numFmtId="0" fontId="4" fillId="2" borderId="8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vertical="center"/>
    </xf>
    <xf numFmtId="0" fontId="4" fillId="5" borderId="24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left" vertical="center"/>
    </xf>
    <xf numFmtId="0" fontId="0" fillId="11" borderId="7" xfId="0" applyFont="1" applyFill="1" applyBorder="1" applyAlignment="1">
      <alignment horizontal="left" vertical="center"/>
    </xf>
    <xf numFmtId="0" fontId="0" fillId="11" borderId="8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 wrapText="1"/>
    </xf>
    <xf numFmtId="14" fontId="9" fillId="12" borderId="17" xfId="0" applyNumberFormat="1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4" fillId="14" borderId="25" xfId="0" applyFont="1" applyFill="1" applyBorder="1" applyAlignment="1">
      <alignment horizontal="left" vertical="center" wrapText="1" indent="1"/>
    </xf>
    <xf numFmtId="0" fontId="4" fillId="14" borderId="26" xfId="0" applyFont="1" applyFill="1" applyBorder="1" applyAlignment="1">
      <alignment horizontal="left" vertical="center" wrapText="1" indent="1"/>
    </xf>
    <xf numFmtId="0" fontId="4" fillId="14" borderId="28" xfId="0" applyFont="1" applyFill="1" applyBorder="1" applyAlignment="1">
      <alignment horizontal="center" vertical="center" wrapText="1"/>
    </xf>
    <xf numFmtId="0" fontId="4" fillId="14" borderId="26" xfId="0" applyFont="1" applyFill="1" applyBorder="1" applyAlignment="1">
      <alignment horizontal="center" vertical="center" wrapText="1"/>
    </xf>
    <xf numFmtId="2" fontId="4" fillId="14" borderId="28" xfId="0" applyNumberFormat="1" applyFont="1" applyFill="1" applyBorder="1" applyAlignment="1">
      <alignment horizontal="center" vertical="center" wrapText="1"/>
    </xf>
    <xf numFmtId="2" fontId="4" fillId="14" borderId="29" xfId="0" applyNumberFormat="1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 indent="1"/>
    </xf>
    <xf numFmtId="0" fontId="4" fillId="14" borderId="24" xfId="0" applyFont="1" applyFill="1" applyBorder="1" applyAlignment="1">
      <alignment horizontal="left" vertical="center" wrapText="1" indent="1"/>
    </xf>
    <xf numFmtId="0" fontId="4" fillId="14" borderId="7" xfId="0" applyFont="1" applyFill="1" applyBorder="1" applyAlignment="1">
      <alignment horizontal="left" vertical="center" wrapText="1" indent="1"/>
    </xf>
    <xf numFmtId="0" fontId="4" fillId="14" borderId="8" xfId="0" applyFont="1" applyFill="1" applyBorder="1" applyAlignment="1">
      <alignment horizontal="left" vertical="center" wrapText="1" indent="1"/>
    </xf>
    <xf numFmtId="0" fontId="4" fillId="14" borderId="9" xfId="0" applyFont="1" applyFill="1" applyBorder="1" applyAlignment="1">
      <alignment horizontal="left" vertical="center" wrapText="1" inden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 wrapText="1"/>
    </xf>
    <xf numFmtId="0" fontId="9" fillId="12" borderId="4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indent="1"/>
    </xf>
    <xf numFmtId="0" fontId="4" fillId="2" borderId="16" xfId="0" applyFont="1" applyFill="1" applyBorder="1" applyAlignment="1">
      <alignment horizontal="left" vertical="center" indent="1"/>
    </xf>
    <xf numFmtId="14" fontId="9" fillId="12" borderId="2" xfId="0" applyNumberFormat="1" applyFont="1" applyFill="1" applyBorder="1" applyAlignment="1">
      <alignment horizontal="center" vertical="center"/>
    </xf>
    <xf numFmtId="14" fontId="9" fillId="12" borderId="4" xfId="0" applyNumberFormat="1" applyFont="1" applyFill="1" applyBorder="1" applyAlignment="1">
      <alignment horizontal="center" vertical="center"/>
    </xf>
    <xf numFmtId="14" fontId="9" fillId="12" borderId="19" xfId="0" applyNumberFormat="1" applyFont="1" applyFill="1" applyBorder="1" applyAlignment="1">
      <alignment horizontal="center" vertical="center"/>
    </xf>
    <xf numFmtId="14" fontId="9" fillId="12" borderId="2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14" fontId="9" fillId="12" borderId="23" xfId="0" applyNumberFormat="1" applyFont="1" applyFill="1" applyBorder="1" applyAlignment="1">
      <alignment horizontal="center" vertical="center"/>
    </xf>
    <xf numFmtId="14" fontId="9" fillId="12" borderId="20" xfId="0" applyNumberFormat="1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9" fillId="12" borderId="3" xfId="0" applyFont="1" applyFill="1" applyBorder="1" applyAlignment="1">
      <alignment horizontal="center" vertical="center"/>
    </xf>
    <xf numFmtId="14" fontId="9" fillId="12" borderId="1" xfId="0" applyNumberFormat="1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14" fontId="9" fillId="12" borderId="39" xfId="0" applyNumberFormat="1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/>
    </xf>
    <xf numFmtId="0" fontId="19" fillId="12" borderId="4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11" borderId="7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 wrapText="1"/>
    </xf>
    <xf numFmtId="0" fontId="0" fillId="11" borderId="7" xfId="0" applyFont="1" applyFill="1" applyBorder="1" applyAlignment="1">
      <alignment horizontal="center" vertical="center" wrapText="1"/>
    </xf>
    <xf numFmtId="0" fontId="0" fillId="11" borderId="8" xfId="0" applyFont="1" applyFill="1" applyBorder="1" applyAlignment="1">
      <alignment horizontal="center" vertical="center" wrapText="1"/>
    </xf>
    <xf numFmtId="165" fontId="9" fillId="12" borderId="2" xfId="0" applyNumberFormat="1" applyFont="1" applyFill="1" applyBorder="1" applyAlignment="1">
      <alignment horizontal="center" vertical="center"/>
    </xf>
    <xf numFmtId="165" fontId="9" fillId="12" borderId="3" xfId="0" applyNumberFormat="1" applyFont="1" applyFill="1" applyBorder="1" applyAlignment="1">
      <alignment horizontal="center" vertical="center"/>
    </xf>
    <xf numFmtId="165" fontId="9" fillId="12" borderId="4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165" fontId="9" fillId="12" borderId="19" xfId="0" applyNumberFormat="1" applyFont="1" applyFill="1" applyBorder="1" applyAlignment="1">
      <alignment horizontal="center" vertical="center"/>
    </xf>
    <xf numFmtId="165" fontId="9" fillId="12" borderId="39" xfId="0" applyNumberFormat="1" applyFont="1" applyFill="1" applyBorder="1" applyAlignment="1">
      <alignment horizontal="center" vertical="center"/>
    </xf>
    <xf numFmtId="165" fontId="9" fillId="12" borderId="2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left" vertical="center"/>
    </xf>
    <xf numFmtId="0" fontId="7" fillId="3" borderId="2" xfId="2" applyFont="1" applyFill="1" applyBorder="1" applyAlignment="1">
      <alignment horizontal="center" vertical="center" wrapText="1"/>
    </xf>
    <xf numFmtId="0" fontId="7" fillId="3" borderId="11" xfId="2" applyFont="1" applyFill="1" applyBorder="1" applyAlignment="1">
      <alignment horizontal="center" vertical="center" wrapText="1"/>
    </xf>
    <xf numFmtId="0" fontId="7" fillId="3" borderId="43" xfId="2" applyFont="1" applyFill="1" applyBorder="1" applyAlignment="1">
      <alignment horizontal="center" vertical="top" wrapText="1"/>
    </xf>
    <xf numFmtId="0" fontId="7" fillId="3" borderId="46" xfId="2" applyFont="1" applyFill="1" applyBorder="1" applyAlignment="1">
      <alignment horizontal="center" vertical="top" wrapText="1"/>
    </xf>
    <xf numFmtId="0" fontId="6" fillId="17" borderId="30" xfId="1" applyFont="1" applyFill="1" applyBorder="1" applyAlignment="1">
      <alignment horizontal="center" vertical="center" wrapText="1"/>
    </xf>
    <xf numFmtId="0" fontId="6" fillId="17" borderId="31" xfId="1" applyFont="1" applyFill="1" applyBorder="1" applyAlignment="1">
      <alignment horizontal="center" vertical="center" wrapText="1"/>
    </xf>
    <xf numFmtId="0" fontId="6" fillId="17" borderId="45" xfId="1" applyFont="1" applyFill="1" applyBorder="1" applyAlignment="1">
      <alignment horizontal="center" vertical="center" wrapText="1"/>
    </xf>
    <xf numFmtId="0" fontId="13" fillId="16" borderId="35" xfId="2" applyFont="1" applyFill="1" applyBorder="1" applyAlignment="1">
      <alignment horizontal="center" vertical="center"/>
    </xf>
    <xf numFmtId="0" fontId="13" fillId="16" borderId="13" xfId="2" applyFont="1" applyFill="1" applyBorder="1" applyAlignment="1">
      <alignment horizontal="center" vertical="center"/>
    </xf>
    <xf numFmtId="0" fontId="13" fillId="16" borderId="36" xfId="2" applyFont="1" applyFill="1" applyBorder="1" applyAlignment="1">
      <alignment horizontal="center" vertical="center"/>
    </xf>
    <xf numFmtId="0" fontId="13" fillId="16" borderId="38" xfId="2" applyFont="1" applyFill="1" applyBorder="1" applyAlignment="1">
      <alignment horizontal="center" vertical="center"/>
    </xf>
    <xf numFmtId="0" fontId="13" fillId="16" borderId="0" xfId="2" applyFont="1" applyFill="1" applyBorder="1" applyAlignment="1">
      <alignment horizontal="center" vertical="center"/>
    </xf>
    <xf numFmtId="0" fontId="13" fillId="16" borderId="39" xfId="2" applyFont="1" applyFill="1" applyBorder="1" applyAlignment="1">
      <alignment horizontal="center" vertical="center"/>
    </xf>
    <xf numFmtId="0" fontId="13" fillId="16" borderId="40" xfId="2" applyFont="1" applyFill="1" applyBorder="1" applyAlignment="1">
      <alignment horizontal="center" vertical="center"/>
    </xf>
    <xf numFmtId="0" fontId="13" fillId="16" borderId="41" xfId="2" applyFont="1" applyFill="1" applyBorder="1" applyAlignment="1">
      <alignment horizontal="center" vertical="center"/>
    </xf>
    <xf numFmtId="0" fontId="13" fillId="16" borderId="42" xfId="2" applyFont="1" applyFill="1" applyBorder="1" applyAlignment="1">
      <alignment horizontal="center" vertical="center"/>
    </xf>
    <xf numFmtId="0" fontId="6" fillId="3" borderId="33" xfId="1" applyFont="1" applyFill="1" applyBorder="1" applyAlignment="1">
      <alignment horizontal="center" vertical="center" wrapText="1"/>
    </xf>
    <xf numFmtId="0" fontId="6" fillId="3" borderId="17" xfId="1" applyFont="1" applyFill="1" applyBorder="1" applyAlignment="1">
      <alignment horizontal="center" vertical="center" wrapText="1"/>
    </xf>
    <xf numFmtId="0" fontId="6" fillId="3" borderId="34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6" fillId="3" borderId="10" xfId="1" applyFont="1" applyFill="1" applyBorder="1" applyAlignment="1">
      <alignment horizontal="center" vertical="center" wrapText="1"/>
    </xf>
    <xf numFmtId="0" fontId="7" fillId="3" borderId="34" xfId="2" applyFont="1" applyFill="1" applyBorder="1" applyAlignment="1">
      <alignment horizontal="center"/>
    </xf>
    <xf numFmtId="0" fontId="1" fillId="3" borderId="4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7" fillId="3" borderId="44" xfId="2" applyFont="1" applyFill="1" applyBorder="1" applyAlignment="1">
      <alignment horizontal="center" vertical="center" wrapText="1"/>
    </xf>
    <xf numFmtId="0" fontId="7" fillId="3" borderId="3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18" borderId="0" xfId="0" applyFont="1" applyFill="1" applyBorder="1" applyAlignment="1">
      <alignment horizontal="center"/>
    </xf>
    <xf numFmtId="0" fontId="17" fillId="18" borderId="1" xfId="0" applyFont="1" applyFill="1" applyBorder="1" applyAlignment="1">
      <alignment horizontal="center"/>
    </xf>
    <xf numFmtId="0" fontId="17" fillId="18" borderId="22" xfId="0" applyFont="1" applyFill="1" applyBorder="1" applyAlignment="1">
      <alignment horizontal="center"/>
    </xf>
    <xf numFmtId="0" fontId="18" fillId="18" borderId="15" xfId="0" applyFont="1" applyFill="1" applyBorder="1" applyAlignment="1">
      <alignment horizontal="center" vertical="center" textRotation="88"/>
    </xf>
    <xf numFmtId="0" fontId="0" fillId="18" borderId="49" xfId="0" applyFill="1" applyBorder="1" applyAlignment="1">
      <alignment horizontal="center"/>
    </xf>
    <xf numFmtId="0" fontId="0" fillId="18" borderId="27" xfId="0" applyFill="1" applyBorder="1" applyAlignment="1">
      <alignment horizontal="center"/>
    </xf>
    <xf numFmtId="0" fontId="7" fillId="18" borderId="0" xfId="0" applyFont="1" applyFill="1" applyBorder="1" applyAlignment="1">
      <alignment horizontal="center" vertical="center" wrapText="1"/>
    </xf>
    <xf numFmtId="0" fontId="17" fillId="18" borderId="24" xfId="0" applyFont="1" applyFill="1" applyBorder="1" applyAlignment="1">
      <alignment horizontal="left"/>
    </xf>
    <xf numFmtId="0" fontId="17" fillId="18" borderId="7" xfId="0" applyFont="1" applyFill="1" applyBorder="1" applyAlignment="1">
      <alignment horizontal="left"/>
    </xf>
    <xf numFmtId="0" fontId="17" fillId="18" borderId="8" xfId="0" applyFont="1" applyFill="1" applyBorder="1" applyAlignment="1">
      <alignment horizontal="left"/>
    </xf>
    <xf numFmtId="0" fontId="17" fillId="18" borderId="34" xfId="0" applyFont="1" applyFill="1" applyBorder="1" applyAlignment="1">
      <alignment horizontal="center"/>
    </xf>
    <xf numFmtId="0" fontId="17" fillId="18" borderId="37" xfId="0" applyFont="1" applyFill="1" applyBorder="1" applyAlignment="1">
      <alignment horizontal="center"/>
    </xf>
    <xf numFmtId="0" fontId="15" fillId="18" borderId="12" xfId="0" applyFont="1" applyFill="1" applyBorder="1" applyAlignment="1">
      <alignment horizontal="center"/>
    </xf>
    <xf numFmtId="0" fontId="15" fillId="18" borderId="13" xfId="0" applyFont="1" applyFill="1" applyBorder="1" applyAlignment="1">
      <alignment horizontal="center"/>
    </xf>
    <xf numFmtId="0" fontId="15" fillId="18" borderId="14" xfId="0" applyFont="1" applyFill="1" applyBorder="1" applyAlignment="1">
      <alignment horizontal="center"/>
    </xf>
    <xf numFmtId="0" fontId="16" fillId="18" borderId="47" xfId="0" applyFont="1" applyFill="1" applyBorder="1" applyAlignment="1">
      <alignment horizontal="center"/>
    </xf>
    <xf numFmtId="0" fontId="16" fillId="18" borderId="0" xfId="0" applyFont="1" applyFill="1" applyBorder="1" applyAlignment="1">
      <alignment horizontal="center"/>
    </xf>
    <xf numFmtId="0" fontId="17" fillId="18" borderId="33" xfId="0" applyFont="1" applyFill="1" applyBorder="1" applyAlignment="1">
      <alignment horizontal="left"/>
    </xf>
    <xf numFmtId="0" fontId="17" fillId="18" borderId="34" xfId="0" applyFont="1" applyFill="1" applyBorder="1" applyAlignment="1">
      <alignment horizontal="left"/>
    </xf>
    <xf numFmtId="0" fontId="17" fillId="18" borderId="15" xfId="0" applyFont="1" applyFill="1" applyBorder="1" applyAlignment="1">
      <alignment horizontal="left"/>
    </xf>
    <xf numFmtId="0" fontId="17" fillId="18" borderId="1" xfId="0" applyFont="1" applyFill="1" applyBorder="1" applyAlignment="1">
      <alignment horizontal="left"/>
    </xf>
    <xf numFmtId="0" fontId="17" fillId="18" borderId="58" xfId="0" applyFont="1" applyFill="1" applyBorder="1" applyAlignment="1">
      <alignment horizontal="left"/>
    </xf>
    <xf numFmtId="0" fontId="17" fillId="18" borderId="59" xfId="0" applyFont="1" applyFill="1" applyBorder="1" applyAlignment="1">
      <alignment horizontal="left"/>
    </xf>
    <xf numFmtId="0" fontId="17" fillId="18" borderId="51" xfId="0" applyFont="1" applyFill="1" applyBorder="1" applyAlignment="1">
      <alignment horizontal="left"/>
    </xf>
    <xf numFmtId="0" fontId="9" fillId="12" borderId="1" xfId="0" applyFont="1" applyFill="1" applyBorder="1" applyAlignment="1">
      <alignment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2" borderId="3" xfId="0" applyFont="1" applyFill="1" applyBorder="1" applyAlignment="1">
      <alignment horizontal="center" vertical="center" wrapText="1"/>
    </xf>
    <xf numFmtId="0" fontId="9" fillId="31" borderId="43" xfId="0" applyFont="1" applyFill="1" applyBorder="1" applyAlignment="1">
      <alignment horizontal="center" vertical="center"/>
    </xf>
    <xf numFmtId="0" fontId="9" fillId="31" borderId="54" xfId="0" applyFont="1" applyFill="1" applyBorder="1" applyAlignment="1">
      <alignment horizontal="center" vertical="center"/>
    </xf>
  </cellXfs>
  <cellStyles count="3">
    <cellStyle name="Normal" xfId="0" builtinId="0"/>
    <cellStyle name="Normal 2 2" xfId="2"/>
    <cellStyle name="Normal 3" xfId="1"/>
  </cellStyles>
  <dxfs count="6">
    <dxf>
      <font>
        <color theme="1"/>
      </font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rgb="FFFFC000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74A567"/>
      <color rgb="FFFF33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76200</xdr:rowOff>
    </xdr:from>
    <xdr:to>
      <xdr:col>0</xdr:col>
      <xdr:colOff>1019175</xdr:colOff>
      <xdr:row>1</xdr:row>
      <xdr:rowOff>142875</xdr:rowOff>
    </xdr:to>
    <xdr:pic>
      <xdr:nvPicPr>
        <xdr:cNvPr id="2" name="Picture 27">
          <a:extLst>
            <a:ext uri="{FF2B5EF4-FFF2-40B4-BE49-F238E27FC236}">
              <a16:creationId xmlns:a16="http://schemas.microsoft.com/office/drawing/2014/main" xmlns="" id="{EFF81121-C7CB-42C4-A9F8-DBB5C74C3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6200"/>
          <a:ext cx="8763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424143</xdr:colOff>
      <xdr:row>1</xdr:row>
      <xdr:rowOff>9525</xdr:rowOff>
    </xdr:to>
    <xdr:pic>
      <xdr:nvPicPr>
        <xdr:cNvPr id="3" name="Picture 27">
          <a:extLst>
            <a:ext uri="{FF2B5EF4-FFF2-40B4-BE49-F238E27FC236}">
              <a16:creationId xmlns:a16="http://schemas.microsoft.com/office/drawing/2014/main" xmlns="" id="{77D83BB1-93FD-4403-A540-BC9B74A7F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0"/>
          <a:ext cx="1138518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424143</xdr:colOff>
      <xdr:row>1</xdr:row>
      <xdr:rowOff>57150</xdr:rowOff>
    </xdr:to>
    <xdr:pic>
      <xdr:nvPicPr>
        <xdr:cNvPr id="2" name="Picture 27">
          <a:extLst>
            <a:ext uri="{FF2B5EF4-FFF2-40B4-BE49-F238E27FC236}">
              <a16:creationId xmlns:a16="http://schemas.microsoft.com/office/drawing/2014/main" xmlns="" id="{77D83BB1-93FD-4403-A540-BC9B74A7F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1138518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328893</xdr:colOff>
      <xdr:row>1</xdr:row>
      <xdr:rowOff>57150</xdr:rowOff>
    </xdr:to>
    <xdr:pic>
      <xdr:nvPicPr>
        <xdr:cNvPr id="3" name="Picture 27">
          <a:extLst>
            <a:ext uri="{FF2B5EF4-FFF2-40B4-BE49-F238E27FC236}">
              <a16:creationId xmlns:a16="http://schemas.microsoft.com/office/drawing/2014/main" xmlns="" id="{77D83BB1-93FD-4403-A540-BC9B74A7F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138518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0</xdr:rowOff>
    </xdr:from>
    <xdr:to>
      <xdr:col>1</xdr:col>
      <xdr:colOff>424143</xdr:colOff>
      <xdr:row>1</xdr:row>
      <xdr:rowOff>9525</xdr:rowOff>
    </xdr:to>
    <xdr:pic>
      <xdr:nvPicPr>
        <xdr:cNvPr id="4" name="Picture 27">
          <a:extLst>
            <a:ext uri="{FF2B5EF4-FFF2-40B4-BE49-F238E27FC236}">
              <a16:creationId xmlns:a16="http://schemas.microsoft.com/office/drawing/2014/main" xmlns="" id="{77D83BB1-93FD-4403-A540-BC9B74A7F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1138518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328893</xdr:colOff>
      <xdr:row>1</xdr:row>
      <xdr:rowOff>57150</xdr:rowOff>
    </xdr:to>
    <xdr:pic>
      <xdr:nvPicPr>
        <xdr:cNvPr id="2" name="Picture 27">
          <a:extLst>
            <a:ext uri="{FF2B5EF4-FFF2-40B4-BE49-F238E27FC236}">
              <a16:creationId xmlns:a16="http://schemas.microsoft.com/office/drawing/2014/main" xmlns="" id="{77D83BB1-93FD-4403-A540-BC9B74A7F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138518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0</xdr:rowOff>
    </xdr:from>
    <xdr:to>
      <xdr:col>1</xdr:col>
      <xdr:colOff>424143</xdr:colOff>
      <xdr:row>1</xdr:row>
      <xdr:rowOff>9525</xdr:rowOff>
    </xdr:to>
    <xdr:pic>
      <xdr:nvPicPr>
        <xdr:cNvPr id="3" name="Picture 27">
          <a:extLst>
            <a:ext uri="{FF2B5EF4-FFF2-40B4-BE49-F238E27FC236}">
              <a16:creationId xmlns:a16="http://schemas.microsoft.com/office/drawing/2014/main" xmlns="" id="{77D83BB1-93FD-4403-A540-BC9B74A7F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1138518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424143</xdr:colOff>
      <xdr:row>1</xdr:row>
      <xdr:rowOff>57150</xdr:rowOff>
    </xdr:to>
    <xdr:pic>
      <xdr:nvPicPr>
        <xdr:cNvPr id="2" name="Picture 27">
          <a:extLst>
            <a:ext uri="{FF2B5EF4-FFF2-40B4-BE49-F238E27FC236}">
              <a16:creationId xmlns:a16="http://schemas.microsoft.com/office/drawing/2014/main" xmlns="" id="{77D83BB1-93FD-4403-A540-BC9B74A7F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1138518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328893</xdr:colOff>
      <xdr:row>1</xdr:row>
      <xdr:rowOff>57150</xdr:rowOff>
    </xdr:to>
    <xdr:pic>
      <xdr:nvPicPr>
        <xdr:cNvPr id="3" name="Picture 27">
          <a:extLst>
            <a:ext uri="{FF2B5EF4-FFF2-40B4-BE49-F238E27FC236}">
              <a16:creationId xmlns:a16="http://schemas.microsoft.com/office/drawing/2014/main" xmlns="" id="{77D83BB1-93FD-4403-A540-BC9B74A7F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138518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0</xdr:rowOff>
    </xdr:from>
    <xdr:to>
      <xdr:col>1</xdr:col>
      <xdr:colOff>424143</xdr:colOff>
      <xdr:row>1</xdr:row>
      <xdr:rowOff>9525</xdr:rowOff>
    </xdr:to>
    <xdr:pic>
      <xdr:nvPicPr>
        <xdr:cNvPr id="4" name="Picture 27">
          <a:extLst>
            <a:ext uri="{FF2B5EF4-FFF2-40B4-BE49-F238E27FC236}">
              <a16:creationId xmlns:a16="http://schemas.microsoft.com/office/drawing/2014/main" xmlns="" id="{77D83BB1-93FD-4403-A540-BC9B74A7F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1138518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424143</xdr:colOff>
      <xdr:row>1</xdr:row>
      <xdr:rowOff>104775</xdr:rowOff>
    </xdr:to>
    <xdr:pic>
      <xdr:nvPicPr>
        <xdr:cNvPr id="2" name="Picture 27">
          <a:extLst>
            <a:ext uri="{FF2B5EF4-FFF2-40B4-BE49-F238E27FC236}">
              <a16:creationId xmlns:a16="http://schemas.microsoft.com/office/drawing/2014/main" xmlns="" id="{77D83BB1-93FD-4403-A540-BC9B74A7F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1138518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328893</xdr:colOff>
      <xdr:row>1</xdr:row>
      <xdr:rowOff>104775</xdr:rowOff>
    </xdr:to>
    <xdr:pic>
      <xdr:nvPicPr>
        <xdr:cNvPr id="3" name="Picture 27">
          <a:extLst>
            <a:ext uri="{FF2B5EF4-FFF2-40B4-BE49-F238E27FC236}">
              <a16:creationId xmlns:a16="http://schemas.microsoft.com/office/drawing/2014/main" xmlns="" id="{77D83BB1-93FD-4403-A540-BC9B74A7F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138518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0</xdr:rowOff>
    </xdr:from>
    <xdr:to>
      <xdr:col>1</xdr:col>
      <xdr:colOff>424143</xdr:colOff>
      <xdr:row>1</xdr:row>
      <xdr:rowOff>9525</xdr:rowOff>
    </xdr:to>
    <xdr:pic>
      <xdr:nvPicPr>
        <xdr:cNvPr id="4" name="Picture 27">
          <a:extLst>
            <a:ext uri="{FF2B5EF4-FFF2-40B4-BE49-F238E27FC236}">
              <a16:creationId xmlns:a16="http://schemas.microsoft.com/office/drawing/2014/main" xmlns="" id="{77D83BB1-93FD-4403-A540-BC9B74A7F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1138518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7030A0"/>
  </sheetPr>
  <dimension ref="A1:AO44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9" sqref="G19"/>
    </sheetView>
  </sheetViews>
  <sheetFormatPr defaultRowHeight="15" x14ac:dyDescent="0.25"/>
  <cols>
    <col min="1" max="1" width="9.140625" style="2"/>
    <col min="2" max="2" width="17.42578125" style="2" customWidth="1"/>
    <col min="3" max="3" width="35.5703125" style="2" customWidth="1"/>
    <col min="4" max="5" width="9.140625" style="2"/>
    <col min="6" max="7" width="9.5703125" style="2" bestFit="1" customWidth="1"/>
    <col min="8" max="10" width="9.5703125" style="2" customWidth="1"/>
    <col min="11" max="15" width="9.140625" style="2"/>
    <col min="16" max="16" width="9.7109375" style="2" bestFit="1" customWidth="1"/>
    <col min="17" max="40" width="9.7109375" style="2" customWidth="1"/>
    <col min="41" max="16384" width="9.140625" style="2"/>
  </cols>
  <sheetData>
    <row r="1" spans="1:41" ht="20.25" x14ac:dyDescent="0.25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</row>
    <row r="2" spans="1:41" ht="19.5" thickBot="1" x14ac:dyDescent="0.3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6"/>
    </row>
    <row r="3" spans="1:41" ht="19.5" thickBot="1" x14ac:dyDescent="0.3">
      <c r="A3" s="120" t="s">
        <v>78</v>
      </c>
      <c r="B3" s="121" t="s">
        <v>79</v>
      </c>
      <c r="C3" s="121" t="s">
        <v>80</v>
      </c>
      <c r="D3" s="183">
        <v>45489</v>
      </c>
      <c r="E3" s="122">
        <v>45490</v>
      </c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55"/>
      <c r="X3" s="155"/>
      <c r="Y3" s="155"/>
      <c r="Z3" s="155"/>
      <c r="AA3" s="155"/>
      <c r="AB3" s="155"/>
      <c r="AC3" s="155"/>
      <c r="AE3" s="155"/>
      <c r="AF3" s="155"/>
      <c r="AG3" s="155"/>
      <c r="AH3" s="155"/>
      <c r="AI3" s="155"/>
      <c r="AJ3" s="155"/>
      <c r="AK3" s="155"/>
      <c r="AL3" s="183"/>
      <c r="AM3" s="155"/>
      <c r="AN3" s="155"/>
      <c r="AO3" s="123"/>
    </row>
    <row r="4" spans="1:41" s="102" customFormat="1" ht="19.5" thickBot="1" x14ac:dyDescent="0.3">
      <c r="A4" s="197" t="s">
        <v>162</v>
      </c>
      <c r="B4" s="198"/>
      <c r="C4" s="199"/>
      <c r="D4" s="156" t="s">
        <v>178</v>
      </c>
      <c r="E4" s="124" t="s">
        <v>159</v>
      </c>
      <c r="F4" s="124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56"/>
      <c r="X4" s="156"/>
      <c r="Y4" s="156"/>
      <c r="Z4" s="156"/>
      <c r="AA4" s="125"/>
      <c r="AB4" s="156"/>
      <c r="AC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26"/>
    </row>
    <row r="5" spans="1:41" ht="18" x14ac:dyDescent="0.3">
      <c r="A5" s="185">
        <v>1</v>
      </c>
      <c r="B5" s="185" t="s">
        <v>81</v>
      </c>
      <c r="C5" s="185" t="s">
        <v>82</v>
      </c>
      <c r="D5" s="186" t="s">
        <v>2</v>
      </c>
      <c r="E5" s="186" t="s">
        <v>2</v>
      </c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7"/>
    </row>
    <row r="6" spans="1:41" ht="18" x14ac:dyDescent="0.3">
      <c r="A6" s="188">
        <v>2</v>
      </c>
      <c r="B6" s="188" t="s">
        <v>83</v>
      </c>
      <c r="C6" s="188" t="s">
        <v>84</v>
      </c>
      <c r="D6" s="186" t="s">
        <v>2</v>
      </c>
      <c r="E6" s="186" t="s">
        <v>2</v>
      </c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90"/>
    </row>
    <row r="7" spans="1:41" ht="18" x14ac:dyDescent="0.3">
      <c r="A7" s="188">
        <v>3</v>
      </c>
      <c r="B7" s="188" t="s">
        <v>85</v>
      </c>
      <c r="C7" s="188" t="s">
        <v>86</v>
      </c>
      <c r="D7" s="186" t="s">
        <v>4</v>
      </c>
      <c r="E7" s="186" t="s">
        <v>2</v>
      </c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90"/>
    </row>
    <row r="8" spans="1:41" ht="18" x14ac:dyDescent="0.3">
      <c r="A8" s="185">
        <v>4</v>
      </c>
      <c r="B8" s="188" t="s">
        <v>87</v>
      </c>
      <c r="C8" s="188" t="s">
        <v>88</v>
      </c>
      <c r="D8" s="186" t="s">
        <v>2</v>
      </c>
      <c r="E8" s="186" t="s">
        <v>2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90"/>
    </row>
    <row r="9" spans="1:41" ht="18" x14ac:dyDescent="0.3">
      <c r="A9" s="188">
        <v>5</v>
      </c>
      <c r="B9" s="188" t="s">
        <v>89</v>
      </c>
      <c r="C9" s="188" t="s">
        <v>90</v>
      </c>
      <c r="D9" s="186" t="s">
        <v>2</v>
      </c>
      <c r="E9" s="186" t="s">
        <v>2</v>
      </c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90"/>
    </row>
    <row r="10" spans="1:41" ht="18" x14ac:dyDescent="0.3">
      <c r="A10" s="188">
        <v>6</v>
      </c>
      <c r="B10" s="188" t="s">
        <v>91</v>
      </c>
      <c r="C10" s="188" t="s">
        <v>92</v>
      </c>
      <c r="D10" s="186" t="s">
        <v>2</v>
      </c>
      <c r="E10" s="186" t="s">
        <v>2</v>
      </c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90"/>
    </row>
    <row r="11" spans="1:41" ht="18" x14ac:dyDescent="0.3">
      <c r="A11" s="185">
        <v>7</v>
      </c>
      <c r="B11" s="188" t="s">
        <v>93</v>
      </c>
      <c r="C11" s="188" t="s">
        <v>94</v>
      </c>
      <c r="D11" s="186" t="s">
        <v>2</v>
      </c>
      <c r="E11" s="186" t="s">
        <v>4</v>
      </c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90"/>
    </row>
    <row r="12" spans="1:41" ht="18" x14ac:dyDescent="0.3">
      <c r="A12" s="188">
        <v>8</v>
      </c>
      <c r="B12" s="188" t="s">
        <v>95</v>
      </c>
      <c r="C12" s="188" t="s">
        <v>96</v>
      </c>
      <c r="D12" s="186" t="s">
        <v>4</v>
      </c>
      <c r="E12" s="186" t="s">
        <v>2</v>
      </c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90"/>
    </row>
    <row r="13" spans="1:41" ht="18" x14ac:dyDescent="0.3">
      <c r="A13" s="188">
        <v>9</v>
      </c>
      <c r="B13" s="188" t="s">
        <v>97</v>
      </c>
      <c r="C13" s="188" t="s">
        <v>98</v>
      </c>
      <c r="D13" s="186" t="s">
        <v>2</v>
      </c>
      <c r="E13" s="186" t="s">
        <v>2</v>
      </c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90"/>
    </row>
    <row r="14" spans="1:41" ht="18" x14ac:dyDescent="0.3">
      <c r="A14" s="185">
        <v>10</v>
      </c>
      <c r="B14" s="188" t="s">
        <v>99</v>
      </c>
      <c r="C14" s="188" t="s">
        <v>100</v>
      </c>
      <c r="D14" s="186" t="s">
        <v>2</v>
      </c>
      <c r="E14" s="186" t="s">
        <v>2</v>
      </c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90"/>
    </row>
    <row r="15" spans="1:41" ht="18" x14ac:dyDescent="0.3">
      <c r="A15" s="188">
        <v>11</v>
      </c>
      <c r="B15" s="188" t="s">
        <v>101</v>
      </c>
      <c r="C15" s="188" t="s">
        <v>102</v>
      </c>
      <c r="D15" s="186" t="s">
        <v>2</v>
      </c>
      <c r="E15" s="186" t="s">
        <v>2</v>
      </c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190"/>
    </row>
    <row r="16" spans="1:41" ht="18" x14ac:dyDescent="0.3">
      <c r="A16" s="188">
        <v>12</v>
      </c>
      <c r="B16" s="188" t="s">
        <v>103</v>
      </c>
      <c r="C16" s="188" t="s">
        <v>104</v>
      </c>
      <c r="D16" s="186" t="s">
        <v>2</v>
      </c>
      <c r="E16" s="186" t="s">
        <v>2</v>
      </c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90"/>
    </row>
    <row r="17" spans="1:41" ht="18" x14ac:dyDescent="0.3">
      <c r="A17" s="185">
        <v>13</v>
      </c>
      <c r="B17" s="188" t="s">
        <v>105</v>
      </c>
      <c r="C17" s="188" t="s">
        <v>106</v>
      </c>
      <c r="D17" s="186" t="s">
        <v>4</v>
      </c>
      <c r="E17" s="186" t="s">
        <v>4</v>
      </c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90"/>
    </row>
    <row r="18" spans="1:41" ht="18" x14ac:dyDescent="0.3">
      <c r="A18" s="188">
        <v>14</v>
      </c>
      <c r="B18" s="188" t="s">
        <v>107</v>
      </c>
      <c r="C18" s="188" t="s">
        <v>108</v>
      </c>
      <c r="D18" s="186" t="s">
        <v>2</v>
      </c>
      <c r="E18" s="186" t="s">
        <v>2</v>
      </c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90"/>
    </row>
    <row r="19" spans="1:41" ht="18" x14ac:dyDescent="0.3">
      <c r="A19" s="188">
        <v>15</v>
      </c>
      <c r="B19" s="188" t="s">
        <v>109</v>
      </c>
      <c r="C19" s="188" t="s">
        <v>110</v>
      </c>
      <c r="D19" s="186" t="s">
        <v>2</v>
      </c>
      <c r="E19" s="186" t="s">
        <v>2</v>
      </c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90"/>
    </row>
    <row r="20" spans="1:41" ht="18" x14ac:dyDescent="0.3">
      <c r="A20" s="185">
        <v>16</v>
      </c>
      <c r="B20" s="188" t="s">
        <v>111</v>
      </c>
      <c r="C20" s="188" t="s">
        <v>112</v>
      </c>
      <c r="D20" s="186" t="s">
        <v>4</v>
      </c>
      <c r="E20" s="186" t="s">
        <v>4</v>
      </c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90"/>
    </row>
    <row r="21" spans="1:41" ht="18" x14ac:dyDescent="0.3">
      <c r="A21" s="188">
        <v>17</v>
      </c>
      <c r="B21" s="188" t="s">
        <v>113</v>
      </c>
      <c r="C21" s="188" t="s">
        <v>114</v>
      </c>
      <c r="D21" s="186" t="s">
        <v>2</v>
      </c>
      <c r="E21" s="186" t="s">
        <v>2</v>
      </c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90"/>
    </row>
    <row r="22" spans="1:41" ht="18" x14ac:dyDescent="0.3">
      <c r="A22" s="188">
        <v>18</v>
      </c>
      <c r="B22" s="188" t="s">
        <v>115</v>
      </c>
      <c r="C22" s="188" t="s">
        <v>116</v>
      </c>
      <c r="D22" s="186" t="s">
        <v>2</v>
      </c>
      <c r="E22" s="186" t="s">
        <v>2</v>
      </c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90"/>
    </row>
    <row r="23" spans="1:41" ht="18" x14ac:dyDescent="0.3">
      <c r="A23" s="185">
        <v>19</v>
      </c>
      <c r="B23" s="188" t="s">
        <v>119</v>
      </c>
      <c r="C23" s="188" t="s">
        <v>120</v>
      </c>
      <c r="D23" s="186" t="s">
        <v>2</v>
      </c>
      <c r="E23" s="186" t="s">
        <v>2</v>
      </c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90"/>
    </row>
    <row r="24" spans="1:41" ht="18" x14ac:dyDescent="0.3">
      <c r="A24" s="188">
        <v>20</v>
      </c>
      <c r="B24" s="188" t="s">
        <v>121</v>
      </c>
      <c r="C24" s="188" t="s">
        <v>122</v>
      </c>
      <c r="D24" s="186" t="s">
        <v>2</v>
      </c>
      <c r="E24" s="186" t="s">
        <v>2</v>
      </c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90"/>
    </row>
    <row r="25" spans="1:41" ht="18" x14ac:dyDescent="0.3">
      <c r="A25" s="188">
        <v>21</v>
      </c>
      <c r="B25" s="188" t="s">
        <v>125</v>
      </c>
      <c r="C25" s="188" t="s">
        <v>1</v>
      </c>
      <c r="D25" s="186" t="s">
        <v>2</v>
      </c>
      <c r="E25" s="186" t="s">
        <v>2</v>
      </c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90"/>
    </row>
    <row r="26" spans="1:41" ht="18" x14ac:dyDescent="0.3">
      <c r="A26" s="185">
        <v>22</v>
      </c>
      <c r="B26" s="188" t="s">
        <v>126</v>
      </c>
      <c r="C26" s="188" t="s">
        <v>127</v>
      </c>
      <c r="D26" s="186" t="s">
        <v>2</v>
      </c>
      <c r="E26" s="186" t="s">
        <v>2</v>
      </c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90"/>
    </row>
    <row r="27" spans="1:41" ht="18" x14ac:dyDescent="0.3">
      <c r="A27" s="188">
        <v>23</v>
      </c>
      <c r="B27" s="188" t="s">
        <v>128</v>
      </c>
      <c r="C27" s="188" t="s">
        <v>129</v>
      </c>
      <c r="D27" s="186" t="s">
        <v>2</v>
      </c>
      <c r="E27" s="186" t="s">
        <v>2</v>
      </c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90"/>
    </row>
    <row r="28" spans="1:41" ht="18" x14ac:dyDescent="0.3">
      <c r="A28" s="188">
        <v>24</v>
      </c>
      <c r="B28" s="188" t="s">
        <v>130</v>
      </c>
      <c r="C28" s="188" t="s">
        <v>131</v>
      </c>
      <c r="D28" s="186" t="s">
        <v>2</v>
      </c>
      <c r="E28" s="186" t="s">
        <v>2</v>
      </c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90"/>
    </row>
    <row r="29" spans="1:41" ht="18" x14ac:dyDescent="0.3">
      <c r="A29" s="185">
        <v>25</v>
      </c>
      <c r="B29" s="188" t="s">
        <v>132</v>
      </c>
      <c r="C29" s="188" t="s">
        <v>133</v>
      </c>
      <c r="D29" s="186" t="s">
        <v>2</v>
      </c>
      <c r="E29" s="186" t="s">
        <v>4</v>
      </c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90"/>
    </row>
    <row r="30" spans="1:41" ht="18" x14ac:dyDescent="0.3">
      <c r="A30" s="188">
        <v>26</v>
      </c>
      <c r="B30" s="188" t="s">
        <v>134</v>
      </c>
      <c r="C30" s="188" t="s">
        <v>135</v>
      </c>
      <c r="D30" s="186" t="s">
        <v>2</v>
      </c>
      <c r="E30" s="186" t="s">
        <v>2</v>
      </c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90"/>
    </row>
    <row r="31" spans="1:41" ht="18" x14ac:dyDescent="0.3">
      <c r="A31" s="188">
        <v>27</v>
      </c>
      <c r="B31" s="188" t="s">
        <v>136</v>
      </c>
      <c r="C31" s="188" t="s">
        <v>137</v>
      </c>
      <c r="D31" s="186" t="s">
        <v>2</v>
      </c>
      <c r="E31" s="186" t="s">
        <v>2</v>
      </c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90"/>
    </row>
    <row r="32" spans="1:41" ht="18" x14ac:dyDescent="0.3">
      <c r="A32" s="185">
        <v>28</v>
      </c>
      <c r="B32" s="188" t="s">
        <v>138</v>
      </c>
      <c r="C32" s="188" t="s">
        <v>139</v>
      </c>
      <c r="D32" s="186" t="s">
        <v>2</v>
      </c>
      <c r="E32" s="186" t="s">
        <v>2</v>
      </c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90"/>
    </row>
    <row r="33" spans="1:41" ht="18" x14ac:dyDescent="0.3">
      <c r="A33" s="188">
        <v>29</v>
      </c>
      <c r="B33" s="188" t="s">
        <v>140</v>
      </c>
      <c r="C33" s="188" t="s">
        <v>116</v>
      </c>
      <c r="D33" s="186" t="s">
        <v>2</v>
      </c>
      <c r="E33" s="186" t="s">
        <v>2</v>
      </c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90"/>
    </row>
    <row r="34" spans="1:41" ht="18" x14ac:dyDescent="0.3">
      <c r="A34" s="188">
        <v>30</v>
      </c>
      <c r="B34" s="188" t="s">
        <v>141</v>
      </c>
      <c r="C34" s="191" t="s">
        <v>142</v>
      </c>
      <c r="D34" s="186" t="s">
        <v>4</v>
      </c>
      <c r="E34" s="186" t="s">
        <v>2</v>
      </c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90"/>
    </row>
    <row r="35" spans="1:41" ht="18" x14ac:dyDescent="0.3">
      <c r="A35" s="185">
        <v>31</v>
      </c>
      <c r="B35" s="188" t="s">
        <v>143</v>
      </c>
      <c r="C35" s="191" t="s">
        <v>144</v>
      </c>
      <c r="D35" s="186" t="s">
        <v>2</v>
      </c>
      <c r="E35" s="186" t="s">
        <v>2</v>
      </c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90"/>
    </row>
    <row r="36" spans="1:41" ht="18" x14ac:dyDescent="0.3">
      <c r="A36" s="188">
        <v>32</v>
      </c>
      <c r="B36" s="188" t="s">
        <v>145</v>
      </c>
      <c r="C36" s="191" t="s">
        <v>146</v>
      </c>
      <c r="D36" s="186" t="s">
        <v>2</v>
      </c>
      <c r="E36" s="186" t="s">
        <v>2</v>
      </c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90"/>
    </row>
    <row r="37" spans="1:41" ht="18" x14ac:dyDescent="0.3">
      <c r="A37" s="188">
        <v>33</v>
      </c>
      <c r="B37" s="188" t="s">
        <v>147</v>
      </c>
      <c r="C37" s="191" t="s">
        <v>148</v>
      </c>
      <c r="D37" s="186" t="s">
        <v>2</v>
      </c>
      <c r="E37" s="186" t="s">
        <v>2</v>
      </c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90"/>
    </row>
    <row r="38" spans="1:41" ht="18" x14ac:dyDescent="0.3">
      <c r="A38" s="185">
        <v>34</v>
      </c>
      <c r="B38" s="188" t="s">
        <v>149</v>
      </c>
      <c r="C38" s="188" t="s">
        <v>150</v>
      </c>
      <c r="D38" s="186" t="s">
        <v>2</v>
      </c>
      <c r="E38" s="186" t="s">
        <v>2</v>
      </c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90"/>
    </row>
    <row r="39" spans="1:41" ht="18" x14ac:dyDescent="0.3">
      <c r="A39" s="188">
        <v>35</v>
      </c>
      <c r="B39" s="188" t="s">
        <v>151</v>
      </c>
      <c r="C39" s="191" t="s">
        <v>152</v>
      </c>
      <c r="D39" s="186" t="s">
        <v>2</v>
      </c>
      <c r="E39" s="186" t="s">
        <v>2</v>
      </c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90"/>
    </row>
    <row r="40" spans="1:41" ht="18" x14ac:dyDescent="0.3">
      <c r="A40" s="188">
        <v>36</v>
      </c>
      <c r="B40" s="188" t="s">
        <v>153</v>
      </c>
      <c r="C40" s="188" t="s">
        <v>154</v>
      </c>
      <c r="D40" s="186" t="s">
        <v>2</v>
      </c>
      <c r="E40" s="186" t="s">
        <v>2</v>
      </c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90"/>
    </row>
    <row r="41" spans="1:41" ht="18" x14ac:dyDescent="0.3">
      <c r="A41" s="185">
        <v>37</v>
      </c>
      <c r="B41" s="188" t="s">
        <v>160</v>
      </c>
      <c r="C41" s="188" t="s">
        <v>155</v>
      </c>
      <c r="D41" s="186" t="s">
        <v>2</v>
      </c>
      <c r="E41" s="186" t="s">
        <v>2</v>
      </c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90"/>
    </row>
    <row r="42" spans="1:41" ht="18" x14ac:dyDescent="0.3">
      <c r="A42" s="188">
        <v>38</v>
      </c>
      <c r="B42" s="188" t="s">
        <v>171</v>
      </c>
      <c r="C42" s="188" t="s">
        <v>169</v>
      </c>
      <c r="D42" s="186" t="s">
        <v>2</v>
      </c>
      <c r="E42" s="186" t="s">
        <v>2</v>
      </c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90"/>
    </row>
    <row r="43" spans="1:41" ht="21" x14ac:dyDescent="0.3">
      <c r="A43" s="105"/>
      <c r="C43" s="184" t="s">
        <v>176</v>
      </c>
      <c r="D43" s="106">
        <f>COUNTIF(D5:D42,"P")</f>
        <v>33</v>
      </c>
      <c r="E43" s="106">
        <f t="shared" ref="E43:O43" si="0">COUNTIF(E5:E40,"p")</f>
        <v>32</v>
      </c>
      <c r="F43" s="106">
        <f t="shared" si="0"/>
        <v>0</v>
      </c>
      <c r="G43" s="106">
        <f t="shared" si="0"/>
        <v>0</v>
      </c>
      <c r="H43" s="106">
        <f t="shared" si="0"/>
        <v>0</v>
      </c>
      <c r="I43" s="106">
        <f t="shared" si="0"/>
        <v>0</v>
      </c>
      <c r="J43" s="106">
        <f t="shared" si="0"/>
        <v>0</v>
      </c>
      <c r="K43" s="106">
        <f t="shared" si="0"/>
        <v>0</v>
      </c>
      <c r="L43" s="106">
        <f t="shared" si="0"/>
        <v>0</v>
      </c>
      <c r="M43" s="106">
        <f t="shared" si="0"/>
        <v>0</v>
      </c>
      <c r="N43" s="106">
        <f t="shared" si="0"/>
        <v>0</v>
      </c>
      <c r="O43" s="106">
        <f t="shared" si="0"/>
        <v>0</v>
      </c>
      <c r="P43" s="106">
        <f t="shared" ref="P43:AC43" si="1">COUNTIF(P5:P42,"p")</f>
        <v>0</v>
      </c>
      <c r="Q43" s="106">
        <f t="shared" si="1"/>
        <v>0</v>
      </c>
      <c r="R43" s="106">
        <f t="shared" si="1"/>
        <v>0</v>
      </c>
      <c r="S43" s="106">
        <f t="shared" si="1"/>
        <v>0</v>
      </c>
      <c r="T43" s="106">
        <f t="shared" si="1"/>
        <v>0</v>
      </c>
      <c r="U43" s="106">
        <f t="shared" si="1"/>
        <v>0</v>
      </c>
      <c r="V43" s="106">
        <f t="shared" si="1"/>
        <v>0</v>
      </c>
      <c r="W43" s="106">
        <f t="shared" si="1"/>
        <v>0</v>
      </c>
      <c r="X43" s="106">
        <f t="shared" si="1"/>
        <v>0</v>
      </c>
      <c r="Y43" s="106">
        <f t="shared" si="1"/>
        <v>0</v>
      </c>
      <c r="Z43" s="106">
        <f t="shared" si="1"/>
        <v>0</v>
      </c>
      <c r="AA43" s="106">
        <f t="shared" si="1"/>
        <v>0</v>
      </c>
      <c r="AB43" s="106">
        <f t="shared" si="1"/>
        <v>0</v>
      </c>
      <c r="AC43" s="106">
        <f t="shared" si="1"/>
        <v>0</v>
      </c>
      <c r="AD43" s="106">
        <f>COUNTIF(D5:D42,"p")</f>
        <v>33</v>
      </c>
      <c r="AE43" s="106">
        <f t="shared" ref="AE43:AM43" si="2">COUNTIF(AE5:AE42,"p")</f>
        <v>0</v>
      </c>
      <c r="AF43" s="106">
        <f t="shared" si="2"/>
        <v>0</v>
      </c>
      <c r="AG43" s="106">
        <f t="shared" si="2"/>
        <v>0</v>
      </c>
      <c r="AH43" s="106">
        <f t="shared" si="2"/>
        <v>0</v>
      </c>
      <c r="AI43" s="106">
        <f t="shared" si="2"/>
        <v>0</v>
      </c>
      <c r="AJ43" s="106">
        <f t="shared" si="2"/>
        <v>0</v>
      </c>
      <c r="AK43" s="106">
        <f t="shared" si="2"/>
        <v>0</v>
      </c>
      <c r="AL43" s="106">
        <f t="shared" si="2"/>
        <v>0</v>
      </c>
      <c r="AM43" s="106">
        <f t="shared" si="2"/>
        <v>0</v>
      </c>
      <c r="AN43" s="106"/>
      <c r="AO43" s="106">
        <f>COUNTIF(AO5:AO42,"p")</f>
        <v>0</v>
      </c>
    </row>
    <row r="44" spans="1:41" ht="26.25" customHeight="1" x14ac:dyDescent="0.35">
      <c r="C44" s="192" t="s">
        <v>177</v>
      </c>
      <c r="D44" s="106">
        <f>COUNTIF(D5:D42,"AB")</f>
        <v>5</v>
      </c>
      <c r="E44" s="106">
        <f t="shared" ref="E44:AO44" si="3">COUNTIF(E5:E42,"AB")</f>
        <v>4</v>
      </c>
      <c r="F44" s="106">
        <f t="shared" si="3"/>
        <v>0</v>
      </c>
      <c r="G44" s="106">
        <f t="shared" si="3"/>
        <v>0</v>
      </c>
      <c r="H44" s="106">
        <f t="shared" si="3"/>
        <v>0</v>
      </c>
      <c r="I44" s="106">
        <f t="shared" si="3"/>
        <v>0</v>
      </c>
      <c r="J44" s="106">
        <f t="shared" si="3"/>
        <v>0</v>
      </c>
      <c r="K44" s="106">
        <f t="shared" si="3"/>
        <v>0</v>
      </c>
      <c r="L44" s="106">
        <f t="shared" si="3"/>
        <v>0</v>
      </c>
      <c r="M44" s="106">
        <f t="shared" si="3"/>
        <v>0</v>
      </c>
      <c r="N44" s="106">
        <f t="shared" si="3"/>
        <v>0</v>
      </c>
      <c r="O44" s="106">
        <f t="shared" si="3"/>
        <v>0</v>
      </c>
      <c r="P44" s="106">
        <f t="shared" si="3"/>
        <v>0</v>
      </c>
      <c r="Q44" s="106">
        <f t="shared" si="3"/>
        <v>0</v>
      </c>
      <c r="R44" s="106">
        <f t="shared" si="3"/>
        <v>0</v>
      </c>
      <c r="S44" s="106">
        <f t="shared" si="3"/>
        <v>0</v>
      </c>
      <c r="T44" s="106">
        <f t="shared" si="3"/>
        <v>0</v>
      </c>
      <c r="U44" s="106">
        <f t="shared" si="3"/>
        <v>0</v>
      </c>
      <c r="V44" s="106">
        <f t="shared" si="3"/>
        <v>0</v>
      </c>
      <c r="W44" s="106">
        <f t="shared" si="3"/>
        <v>0</v>
      </c>
      <c r="X44" s="106">
        <f t="shared" si="3"/>
        <v>0</v>
      </c>
      <c r="Y44" s="106">
        <f t="shared" si="3"/>
        <v>0</v>
      </c>
      <c r="Z44" s="106">
        <f t="shared" si="3"/>
        <v>0</v>
      </c>
      <c r="AA44" s="106">
        <f t="shared" si="3"/>
        <v>0</v>
      </c>
      <c r="AB44" s="106">
        <f t="shared" si="3"/>
        <v>0</v>
      </c>
      <c r="AC44" s="106">
        <f t="shared" si="3"/>
        <v>0</v>
      </c>
      <c r="AD44" s="106">
        <f t="shared" si="3"/>
        <v>0</v>
      </c>
      <c r="AE44" s="106">
        <f t="shared" si="3"/>
        <v>0</v>
      </c>
      <c r="AF44" s="106">
        <f t="shared" si="3"/>
        <v>0</v>
      </c>
      <c r="AG44" s="106">
        <f t="shared" si="3"/>
        <v>0</v>
      </c>
      <c r="AH44" s="106">
        <f t="shared" si="3"/>
        <v>0</v>
      </c>
      <c r="AI44" s="106">
        <f t="shared" si="3"/>
        <v>0</v>
      </c>
      <c r="AJ44" s="106">
        <f t="shared" si="3"/>
        <v>0</v>
      </c>
      <c r="AK44" s="106">
        <f t="shared" si="3"/>
        <v>0</v>
      </c>
      <c r="AL44" s="106">
        <f t="shared" si="3"/>
        <v>0</v>
      </c>
      <c r="AM44" s="106">
        <f t="shared" si="3"/>
        <v>0</v>
      </c>
      <c r="AN44" s="106">
        <f t="shared" si="3"/>
        <v>0</v>
      </c>
      <c r="AO44" s="106">
        <f t="shared" si="3"/>
        <v>0</v>
      </c>
    </row>
  </sheetData>
  <mergeCells count="3">
    <mergeCell ref="A1:AO1"/>
    <mergeCell ref="A2:AO2"/>
    <mergeCell ref="A4:C4"/>
  </mergeCells>
  <conditionalFormatting sqref="D43:AO43 AE5:AO42 D5:AC42">
    <cfRule type="cellIs" dxfId="5" priority="4" operator="equal">
      <formula>"AB"</formula>
    </cfRule>
    <cfRule type="cellIs" dxfId="4" priority="5" operator="equal">
      <formula>"AB"</formula>
    </cfRule>
  </conditionalFormatting>
  <conditionalFormatting sqref="AE5:AO42 D5:D42">
    <cfRule type="cellIs" dxfId="3" priority="3" operator="equal">
      <formula>"AB"</formula>
    </cfRule>
  </conditionalFormatting>
  <conditionalFormatting sqref="AE5:AO42 D5:AC42">
    <cfRule type="cellIs" dxfId="2" priority="1" operator="equal">
      <formula>"AB"</formula>
    </cfRule>
    <cfRule type="cellIs" dxfId="1" priority="2" operator="equal">
      <formula>"AB"</formula>
    </cfRule>
  </conditionalFormatting>
  <dataValidations count="1">
    <dataValidation type="textLength" allowBlank="1" showInputMessage="1" showErrorMessage="1" sqref="C35:C36">
      <formula1>1</formula1>
      <formula2>30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33CC"/>
  </sheetPr>
  <dimension ref="A1:E13"/>
  <sheetViews>
    <sheetView workbookViewId="0">
      <selection activeCell="E3" sqref="E3"/>
    </sheetView>
  </sheetViews>
  <sheetFormatPr defaultRowHeight="15" x14ac:dyDescent="0.25"/>
  <cols>
    <col min="1" max="1" width="20.28515625" style="1" customWidth="1"/>
    <col min="2" max="2" width="30.28515625" style="1" customWidth="1"/>
    <col min="3" max="3" width="25" style="1" customWidth="1"/>
    <col min="4" max="4" width="25.140625" style="1" customWidth="1"/>
    <col min="5" max="5" width="46" style="1" customWidth="1"/>
    <col min="6" max="16384" width="9.140625" style="1"/>
  </cols>
  <sheetData>
    <row r="1" spans="1:5" ht="21" x14ac:dyDescent="0.25">
      <c r="A1" s="204" t="s">
        <v>5</v>
      </c>
      <c r="B1" s="204"/>
      <c r="C1" s="204"/>
      <c r="D1" s="204"/>
      <c r="E1" s="204"/>
    </row>
    <row r="2" spans="1:5" ht="15.75" x14ac:dyDescent="0.25">
      <c r="A2" s="205" t="s">
        <v>6</v>
      </c>
      <c r="B2" s="205"/>
      <c r="C2" s="205"/>
      <c r="D2" s="205"/>
      <c r="E2" s="205"/>
    </row>
    <row r="3" spans="1:5" s="4" customFormat="1" ht="15.75" x14ac:dyDescent="0.25">
      <c r="A3" s="206" t="s">
        <v>189</v>
      </c>
      <c r="B3" s="207"/>
      <c r="C3" s="208" t="s">
        <v>156</v>
      </c>
      <c r="D3" s="209"/>
      <c r="E3" s="3" t="s">
        <v>190</v>
      </c>
    </row>
    <row r="4" spans="1:5" ht="15.75" x14ac:dyDescent="0.25">
      <c r="A4" s="210" t="s">
        <v>7</v>
      </c>
      <c r="B4" s="210"/>
      <c r="C4" s="210"/>
      <c r="D4" s="210"/>
      <c r="E4" s="34"/>
    </row>
    <row r="5" spans="1:5" ht="15" customHeight="1" x14ac:dyDescent="0.25">
      <c r="A5" s="203" t="s">
        <v>8</v>
      </c>
      <c r="B5" s="203" t="s">
        <v>9</v>
      </c>
      <c r="C5" s="203" t="s">
        <v>10</v>
      </c>
      <c r="D5" s="203" t="s">
        <v>11</v>
      </c>
      <c r="E5" s="203"/>
    </row>
    <row r="6" spans="1:5" x14ac:dyDescent="0.25">
      <c r="A6" s="203"/>
      <c r="B6" s="203"/>
      <c r="C6" s="203"/>
      <c r="D6" s="203"/>
      <c r="E6" s="203"/>
    </row>
    <row r="7" spans="1:5" ht="15.75" x14ac:dyDescent="0.25">
      <c r="A7" s="5" t="s">
        <v>179</v>
      </c>
      <c r="B7" s="6">
        <v>13</v>
      </c>
      <c r="C7" s="6"/>
      <c r="D7" s="201" t="s">
        <v>184</v>
      </c>
      <c r="E7" s="201"/>
    </row>
    <row r="8" spans="1:5" ht="15.75" x14ac:dyDescent="0.25">
      <c r="A8" s="5" t="s">
        <v>180</v>
      </c>
      <c r="B8" s="6">
        <v>13</v>
      </c>
      <c r="C8" s="6"/>
      <c r="D8" s="201" t="s">
        <v>185</v>
      </c>
      <c r="E8" s="201"/>
    </row>
    <row r="9" spans="1:5" ht="31.5" customHeight="1" x14ac:dyDescent="0.25">
      <c r="A9" s="5" t="s">
        <v>181</v>
      </c>
      <c r="B9" s="6">
        <v>12</v>
      </c>
      <c r="C9" s="6"/>
      <c r="D9" s="201" t="s">
        <v>186</v>
      </c>
      <c r="E9" s="201"/>
    </row>
    <row r="10" spans="1:5" ht="33.75" customHeight="1" x14ac:dyDescent="0.25">
      <c r="A10" s="5" t="s">
        <v>182</v>
      </c>
      <c r="B10" s="6">
        <v>14</v>
      </c>
      <c r="C10" s="6"/>
      <c r="D10" s="201" t="s">
        <v>187</v>
      </c>
      <c r="E10" s="201"/>
    </row>
    <row r="11" spans="1:5" ht="15.75" x14ac:dyDescent="0.25">
      <c r="A11" s="5" t="s">
        <v>181</v>
      </c>
      <c r="B11" s="101">
        <v>13</v>
      </c>
      <c r="C11" s="101"/>
      <c r="D11" s="201" t="s">
        <v>188</v>
      </c>
      <c r="E11" s="201"/>
    </row>
    <row r="12" spans="1:5" ht="18.75" x14ac:dyDescent="0.25">
      <c r="A12" s="5" t="s">
        <v>183</v>
      </c>
      <c r="B12" s="5"/>
      <c r="C12" s="5"/>
      <c r="D12" s="202"/>
      <c r="E12" s="202"/>
    </row>
    <row r="13" spans="1:5" ht="15.75" x14ac:dyDescent="0.25">
      <c r="A13" s="200" t="s">
        <v>12</v>
      </c>
      <c r="B13" s="200"/>
      <c r="C13" s="200"/>
    </row>
  </sheetData>
  <mergeCells count="16">
    <mergeCell ref="A5:A6"/>
    <mergeCell ref="B5:B6"/>
    <mergeCell ref="C5:C6"/>
    <mergeCell ref="D5:E6"/>
    <mergeCell ref="A1:E1"/>
    <mergeCell ref="A2:E2"/>
    <mergeCell ref="A3:B3"/>
    <mergeCell ref="C3:D3"/>
    <mergeCell ref="A4:D4"/>
    <mergeCell ref="A13:C13"/>
    <mergeCell ref="D7:E7"/>
    <mergeCell ref="D8:E8"/>
    <mergeCell ref="D9:E9"/>
    <mergeCell ref="D10:E10"/>
    <mergeCell ref="D11:E11"/>
    <mergeCell ref="D12:E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Q26"/>
  <sheetViews>
    <sheetView tabSelected="1" workbookViewId="0">
      <selection activeCell="C4" sqref="C4:F5"/>
    </sheetView>
  </sheetViews>
  <sheetFormatPr defaultRowHeight="15" x14ac:dyDescent="0.25"/>
  <cols>
    <col min="1" max="1" width="12.5703125" style="32" customWidth="1"/>
    <col min="2" max="2" width="11.42578125" style="33" customWidth="1"/>
    <col min="3" max="3" width="22.28515625" style="1" customWidth="1"/>
    <col min="4" max="4" width="18.42578125" style="1" customWidth="1"/>
    <col min="5" max="5" width="9.140625" style="1"/>
    <col min="6" max="6" width="32.85546875" style="1" customWidth="1"/>
    <col min="7" max="7" width="16.7109375" style="32" customWidth="1"/>
    <col min="8" max="8" width="16.5703125" style="1" customWidth="1"/>
    <col min="9" max="16384" width="9.140625" style="1"/>
  </cols>
  <sheetData>
    <row r="1" spans="1:17" s="7" customFormat="1" ht="18.75" x14ac:dyDescent="0.25">
      <c r="A1" s="257" t="s">
        <v>13</v>
      </c>
      <c r="B1" s="258"/>
      <c r="C1" s="258"/>
      <c r="D1" s="258"/>
      <c r="E1" s="258"/>
      <c r="F1" s="258"/>
      <c r="G1" s="258"/>
      <c r="H1" s="259"/>
    </row>
    <row r="2" spans="1:17" s="8" customFormat="1" ht="24" customHeight="1" x14ac:dyDescent="0.25">
      <c r="A2" s="260" t="s">
        <v>14</v>
      </c>
      <c r="B2" s="261"/>
      <c r="C2" s="261"/>
      <c r="D2" s="261" t="s">
        <v>15</v>
      </c>
      <c r="E2" s="261"/>
      <c r="F2" s="261"/>
      <c r="G2" s="208" t="s">
        <v>199</v>
      </c>
      <c r="H2" s="262"/>
      <c r="L2" s="9"/>
      <c r="M2" s="9"/>
      <c r="N2" s="9"/>
      <c r="O2" s="9"/>
      <c r="P2" s="9"/>
      <c r="Q2" s="9"/>
    </row>
    <row r="3" spans="1:17" s="8" customFormat="1" ht="25.5" customHeight="1" x14ac:dyDescent="0.25">
      <c r="A3" s="260" t="s">
        <v>157</v>
      </c>
      <c r="B3" s="261"/>
      <c r="C3" s="261"/>
      <c r="D3" s="261" t="s">
        <v>198</v>
      </c>
      <c r="E3" s="261"/>
      <c r="F3" s="261"/>
      <c r="G3" s="208" t="s">
        <v>158</v>
      </c>
      <c r="H3" s="262"/>
      <c r="I3" s="10"/>
      <c r="J3" s="10"/>
      <c r="K3" s="10"/>
      <c r="L3" s="244"/>
      <c r="M3" s="244"/>
      <c r="N3" s="244"/>
      <c r="O3" s="244"/>
      <c r="P3" s="244"/>
      <c r="Q3" s="11"/>
    </row>
    <row r="4" spans="1:17" s="8" customFormat="1" ht="15.75" x14ac:dyDescent="0.25">
      <c r="A4" s="245" t="s">
        <v>16</v>
      </c>
      <c r="B4" s="247" t="s">
        <v>17</v>
      </c>
      <c r="C4" s="249" t="s">
        <v>200</v>
      </c>
      <c r="D4" s="250"/>
      <c r="E4" s="250"/>
      <c r="F4" s="251"/>
      <c r="G4" s="255" t="s">
        <v>18</v>
      </c>
      <c r="H4" s="256"/>
      <c r="L4" s="235"/>
      <c r="M4" s="235"/>
      <c r="N4" s="235"/>
      <c r="O4" s="235"/>
      <c r="P4" s="235"/>
      <c r="Q4" s="235"/>
    </row>
    <row r="5" spans="1:17" s="8" customFormat="1" ht="15.75" x14ac:dyDescent="0.25">
      <c r="A5" s="246"/>
      <c r="B5" s="248"/>
      <c r="C5" s="252"/>
      <c r="D5" s="253"/>
      <c r="E5" s="253"/>
      <c r="F5" s="254"/>
      <c r="G5" s="12" t="s">
        <v>19</v>
      </c>
      <c r="H5" s="13" t="s">
        <v>20</v>
      </c>
      <c r="L5" s="235"/>
      <c r="M5" s="235"/>
      <c r="N5" s="235"/>
      <c r="O5" s="235"/>
      <c r="P5" s="235"/>
      <c r="Q5" s="235"/>
    </row>
    <row r="6" spans="1:17" s="7" customFormat="1" ht="20.100000000000001" customHeight="1" x14ac:dyDescent="0.25">
      <c r="A6" s="265" t="s">
        <v>191</v>
      </c>
      <c r="B6" s="14">
        <v>1.1000000000000001</v>
      </c>
      <c r="C6" s="216" t="s">
        <v>193</v>
      </c>
      <c r="D6" s="216"/>
      <c r="E6" s="216"/>
      <c r="F6" s="216"/>
      <c r="G6" s="242" t="s">
        <v>196</v>
      </c>
      <c r="H6" s="15"/>
      <c r="L6" s="16"/>
      <c r="M6" s="235"/>
      <c r="N6" s="235"/>
      <c r="O6" s="17"/>
      <c r="P6" s="236"/>
      <c r="Q6" s="236"/>
    </row>
    <row r="7" spans="1:17" s="7" customFormat="1" ht="20.100000000000001" customHeight="1" x14ac:dyDescent="0.25">
      <c r="A7" s="276"/>
      <c r="B7" s="107" t="s">
        <v>192</v>
      </c>
      <c r="C7" s="216" t="s">
        <v>194</v>
      </c>
      <c r="D7" s="216"/>
      <c r="E7" s="216"/>
      <c r="F7" s="216"/>
      <c r="G7" s="352"/>
      <c r="H7" s="353"/>
      <c r="L7" s="16"/>
      <c r="M7" s="235"/>
      <c r="N7" s="235"/>
      <c r="O7" s="17"/>
      <c r="P7" s="236"/>
      <c r="Q7" s="236"/>
    </row>
    <row r="8" spans="1:17" s="7" customFormat="1" ht="20.100000000000001" customHeight="1" x14ac:dyDescent="0.25">
      <c r="A8" s="266"/>
      <c r="B8" s="107">
        <v>1.2</v>
      </c>
      <c r="C8" s="237" t="s">
        <v>195</v>
      </c>
      <c r="D8" s="238"/>
      <c r="E8" s="238"/>
      <c r="F8" s="239"/>
      <c r="G8" s="243"/>
      <c r="H8" s="354"/>
      <c r="L8" s="16"/>
      <c r="M8" s="18"/>
      <c r="N8" s="18"/>
      <c r="O8" s="17"/>
      <c r="P8" s="19"/>
      <c r="Q8" s="19"/>
    </row>
    <row r="9" spans="1:17" s="7" customFormat="1" ht="20.100000000000001" customHeight="1" x14ac:dyDescent="0.25">
      <c r="A9" s="193" t="s">
        <v>197</v>
      </c>
      <c r="B9" s="108">
        <v>1.2</v>
      </c>
      <c r="C9" s="237" t="s">
        <v>195</v>
      </c>
      <c r="D9" s="238"/>
      <c r="E9" s="238"/>
      <c r="F9" s="239"/>
      <c r="G9" s="351" t="s">
        <v>159</v>
      </c>
      <c r="H9" s="15"/>
      <c r="L9" s="16"/>
      <c r="M9" s="18"/>
      <c r="N9" s="18"/>
      <c r="O9" s="17"/>
      <c r="P9" s="19"/>
      <c r="Q9" s="19"/>
    </row>
    <row r="10" spans="1:17" s="7" customFormat="1" ht="20.100000000000001" customHeight="1" x14ac:dyDescent="0.25">
      <c r="A10" s="159"/>
      <c r="B10" s="108"/>
      <c r="C10" s="237"/>
      <c r="D10" s="238"/>
      <c r="E10" s="238"/>
      <c r="F10" s="239"/>
      <c r="G10" s="350"/>
      <c r="H10" s="20"/>
      <c r="L10" s="16"/>
      <c r="M10" s="18"/>
      <c r="N10" s="18"/>
      <c r="O10" s="17"/>
      <c r="P10" s="19"/>
      <c r="Q10" s="19"/>
    </row>
    <row r="11" spans="1:17" s="7" customFormat="1" ht="20.100000000000001" customHeight="1" x14ac:dyDescent="0.25">
      <c r="A11" s="110"/>
      <c r="B11" s="109"/>
      <c r="C11" s="237"/>
      <c r="D11" s="238"/>
      <c r="E11" s="238"/>
      <c r="F11" s="239"/>
      <c r="G11" s="111"/>
      <c r="H11" s="20"/>
      <c r="L11" s="16"/>
      <c r="M11" s="18"/>
      <c r="N11" s="18"/>
      <c r="O11" s="17"/>
      <c r="P11" s="19"/>
      <c r="Q11" s="19"/>
    </row>
    <row r="12" spans="1:17" s="7" customFormat="1" ht="20.100000000000001" customHeight="1" x14ac:dyDescent="0.25">
      <c r="A12" s="222"/>
      <c r="B12" s="112"/>
      <c r="C12" s="237"/>
      <c r="D12" s="238"/>
      <c r="E12" s="238"/>
      <c r="F12" s="239"/>
      <c r="G12" s="240"/>
      <c r="H12" s="20"/>
      <c r="L12" s="16"/>
      <c r="M12" s="18"/>
      <c r="N12" s="18"/>
      <c r="O12" s="17"/>
      <c r="P12" s="19"/>
      <c r="Q12" s="19"/>
    </row>
    <row r="13" spans="1:17" s="7" customFormat="1" ht="20.100000000000001" customHeight="1" x14ac:dyDescent="0.25">
      <c r="A13" s="223"/>
      <c r="B13" s="113"/>
      <c r="C13" s="237"/>
      <c r="D13" s="238"/>
      <c r="E13" s="238"/>
      <c r="F13" s="239"/>
      <c r="G13" s="241"/>
      <c r="H13" s="20"/>
      <c r="L13" s="16"/>
      <c r="M13" s="235"/>
      <c r="N13" s="235"/>
      <c r="O13" s="17"/>
      <c r="P13" s="236"/>
      <c r="Q13" s="236"/>
    </row>
    <row r="14" spans="1:17" s="7" customFormat="1" ht="20.100000000000001" customHeight="1" x14ac:dyDescent="0.25">
      <c r="A14" s="222"/>
      <c r="B14" s="114"/>
      <c r="C14" s="216"/>
      <c r="D14" s="216"/>
      <c r="E14" s="216"/>
      <c r="F14" s="216"/>
      <c r="G14" s="240"/>
      <c r="H14" s="20"/>
      <c r="L14" s="16"/>
      <c r="M14" s="235"/>
      <c r="N14" s="235"/>
      <c r="O14" s="17"/>
      <c r="P14" s="236"/>
      <c r="Q14" s="236"/>
    </row>
    <row r="15" spans="1:17" s="7" customFormat="1" ht="20.100000000000001" customHeight="1" x14ac:dyDescent="0.25">
      <c r="A15" s="223"/>
      <c r="B15" s="114"/>
      <c r="C15" s="237"/>
      <c r="D15" s="238"/>
      <c r="E15" s="238"/>
      <c r="F15" s="239"/>
      <c r="G15" s="241"/>
      <c r="H15" s="20"/>
      <c r="L15" s="16"/>
      <c r="M15" s="235"/>
      <c r="N15" s="235"/>
      <c r="O15" s="17"/>
      <c r="P15" s="236"/>
      <c r="Q15" s="236"/>
    </row>
    <row r="16" spans="1:17" s="7" customFormat="1" ht="20.100000000000001" customHeight="1" x14ac:dyDescent="0.25">
      <c r="A16" s="21"/>
      <c r="B16" s="22"/>
      <c r="C16" s="217"/>
      <c r="D16" s="218"/>
      <c r="E16" s="218"/>
      <c r="F16" s="219"/>
      <c r="G16" s="22"/>
      <c r="H16" s="20"/>
    </row>
    <row r="17" spans="1:8" s="7" customFormat="1" ht="20.100000000000001" customHeight="1" x14ac:dyDescent="0.25">
      <c r="A17" s="21"/>
      <c r="B17" s="23"/>
      <c r="C17" s="220"/>
      <c r="D17" s="220"/>
      <c r="E17" s="220"/>
      <c r="F17" s="220"/>
      <c r="G17" s="22"/>
      <c r="H17" s="20"/>
    </row>
    <row r="18" spans="1:8" s="7" customFormat="1" ht="20.100000000000001" customHeight="1" x14ac:dyDescent="0.25">
      <c r="A18" s="21"/>
      <c r="B18" s="24"/>
      <c r="C18" s="221"/>
      <c r="D18" s="221"/>
      <c r="E18" s="221"/>
      <c r="F18" s="221"/>
      <c r="G18" s="22"/>
      <c r="H18" s="20"/>
    </row>
    <row r="19" spans="1:8" s="7" customFormat="1" ht="20.100000000000001" customHeight="1" x14ac:dyDescent="0.25">
      <c r="A19" s="21"/>
      <c r="B19" s="22"/>
      <c r="C19" s="220"/>
      <c r="D19" s="220"/>
      <c r="E19" s="220"/>
      <c r="F19" s="220"/>
      <c r="G19" s="22"/>
      <c r="H19" s="20"/>
    </row>
    <row r="20" spans="1:8" s="7" customFormat="1" ht="20.100000000000001" customHeight="1" x14ac:dyDescent="0.25">
      <c r="A20" s="21"/>
      <c r="B20" s="22"/>
      <c r="C20" s="220"/>
      <c r="D20" s="220"/>
      <c r="E20" s="220"/>
      <c r="F20" s="220"/>
      <c r="G20" s="22"/>
      <c r="H20" s="20"/>
    </row>
    <row r="21" spans="1:8" s="25" customFormat="1" ht="15.75" x14ac:dyDescent="0.25">
      <c r="A21" s="211" t="s">
        <v>21</v>
      </c>
      <c r="B21" s="212"/>
      <c r="C21" s="212"/>
      <c r="D21" s="213"/>
      <c r="E21" s="214" t="s">
        <v>22</v>
      </c>
      <c r="F21" s="212"/>
      <c r="G21" s="212"/>
      <c r="H21" s="215"/>
    </row>
    <row r="22" spans="1:8" s="25" customFormat="1" ht="15.75" x14ac:dyDescent="0.25">
      <c r="A22" s="231" t="s">
        <v>23</v>
      </c>
      <c r="B22" s="232"/>
      <c r="C22" s="233"/>
      <c r="D22" s="26">
        <v>10</v>
      </c>
      <c r="E22" s="234" t="s">
        <v>24</v>
      </c>
      <c r="F22" s="232"/>
      <c r="G22" s="233"/>
      <c r="H22" s="27">
        <v>10</v>
      </c>
    </row>
    <row r="23" spans="1:8" s="25" customFormat="1" ht="15.75" x14ac:dyDescent="0.25">
      <c r="A23" s="231" t="s">
        <v>25</v>
      </c>
      <c r="B23" s="232"/>
      <c r="C23" s="233"/>
      <c r="D23" s="26">
        <v>10</v>
      </c>
      <c r="E23" s="234" t="s">
        <v>26</v>
      </c>
      <c r="F23" s="232"/>
      <c r="G23" s="233"/>
      <c r="H23" s="27">
        <v>10</v>
      </c>
    </row>
    <row r="24" spans="1:8" s="25" customFormat="1" ht="15.75" x14ac:dyDescent="0.25">
      <c r="A24" s="231" t="s">
        <v>27</v>
      </c>
      <c r="B24" s="232"/>
      <c r="C24" s="233"/>
      <c r="D24" s="28">
        <f>D23/D22</f>
        <v>1</v>
      </c>
      <c r="E24" s="234" t="s">
        <v>28</v>
      </c>
      <c r="F24" s="232"/>
      <c r="G24" s="233"/>
      <c r="H24" s="29">
        <f>H23/H22</f>
        <v>1</v>
      </c>
    </row>
    <row r="25" spans="1:8" s="25" customFormat="1" ht="16.5" thickBot="1" x14ac:dyDescent="0.3">
      <c r="A25" s="224" t="s">
        <v>29</v>
      </c>
      <c r="B25" s="225"/>
      <c r="C25" s="30" t="s">
        <v>30</v>
      </c>
      <c r="D25" s="31">
        <f>D24</f>
        <v>1</v>
      </c>
      <c r="E25" s="226" t="s">
        <v>31</v>
      </c>
      <c r="F25" s="227"/>
      <c r="G25" s="228">
        <f>H24</f>
        <v>1</v>
      </c>
      <c r="H25" s="229"/>
    </row>
    <row r="26" spans="1:8" ht="15.75" x14ac:dyDescent="0.25">
      <c r="A26" s="230" t="s">
        <v>12</v>
      </c>
      <c r="B26" s="230"/>
      <c r="C26" s="230"/>
    </row>
  </sheetData>
  <mergeCells count="60">
    <mergeCell ref="A12:A13"/>
    <mergeCell ref="G12:G13"/>
    <mergeCell ref="H7:H8"/>
    <mergeCell ref="A6:A8"/>
    <mergeCell ref="G6:G8"/>
    <mergeCell ref="A1:H1"/>
    <mergeCell ref="A2:C2"/>
    <mergeCell ref="D2:F2"/>
    <mergeCell ref="G2:H2"/>
    <mergeCell ref="A3:C3"/>
    <mergeCell ref="D3:F3"/>
    <mergeCell ref="G3:H3"/>
    <mergeCell ref="L3:P3"/>
    <mergeCell ref="A4:A5"/>
    <mergeCell ref="B4:B5"/>
    <mergeCell ref="C4:F5"/>
    <mergeCell ref="G4:H4"/>
    <mergeCell ref="L4:L5"/>
    <mergeCell ref="M4:N5"/>
    <mergeCell ref="O4:O5"/>
    <mergeCell ref="P4:Q5"/>
    <mergeCell ref="P13:Q13"/>
    <mergeCell ref="C6:F6"/>
    <mergeCell ref="M6:N6"/>
    <mergeCell ref="P6:Q6"/>
    <mergeCell ref="C7:F7"/>
    <mergeCell ref="M7:N7"/>
    <mergeCell ref="P7:Q7"/>
    <mergeCell ref="C8:F8"/>
    <mergeCell ref="C9:F9"/>
    <mergeCell ref="C10:F10"/>
    <mergeCell ref="C11:F11"/>
    <mergeCell ref="C12:F12"/>
    <mergeCell ref="C13:F13"/>
    <mergeCell ref="M13:N13"/>
    <mergeCell ref="M14:N14"/>
    <mergeCell ref="P14:Q14"/>
    <mergeCell ref="C15:F15"/>
    <mergeCell ref="M15:N15"/>
    <mergeCell ref="P15:Q15"/>
    <mergeCell ref="G14:G15"/>
    <mergeCell ref="A25:B25"/>
    <mergeCell ref="E25:F25"/>
    <mergeCell ref="G25:H25"/>
    <mergeCell ref="A26:C26"/>
    <mergeCell ref="A22:C22"/>
    <mergeCell ref="E22:G22"/>
    <mergeCell ref="A23:C23"/>
    <mergeCell ref="E23:G23"/>
    <mergeCell ref="A24:C24"/>
    <mergeCell ref="E24:G24"/>
    <mergeCell ref="A21:D21"/>
    <mergeCell ref="E21:H21"/>
    <mergeCell ref="C14:F14"/>
    <mergeCell ref="C16:F16"/>
    <mergeCell ref="C17:F17"/>
    <mergeCell ref="C18:F18"/>
    <mergeCell ref="C19:F19"/>
    <mergeCell ref="C20:F20"/>
    <mergeCell ref="A14:A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Q26"/>
  <sheetViews>
    <sheetView workbookViewId="0">
      <selection activeCell="A2" sqref="A2:H3"/>
    </sheetView>
  </sheetViews>
  <sheetFormatPr defaultRowHeight="15" x14ac:dyDescent="0.25"/>
  <cols>
    <col min="1" max="1" width="12.5703125" style="32" customWidth="1"/>
    <col min="2" max="2" width="11.42578125" style="33" customWidth="1"/>
    <col min="3" max="3" width="22.28515625" style="1" customWidth="1"/>
    <col min="4" max="4" width="18.42578125" style="1" customWidth="1"/>
    <col min="5" max="5" width="9.140625" style="1"/>
    <col min="6" max="6" width="20.85546875" style="1" customWidth="1"/>
    <col min="7" max="7" width="16.7109375" style="32" customWidth="1"/>
    <col min="8" max="8" width="16.5703125" style="1" customWidth="1"/>
    <col min="9" max="16384" width="9.140625" style="1"/>
  </cols>
  <sheetData>
    <row r="1" spans="1:17" s="7" customFormat="1" ht="18.75" x14ac:dyDescent="0.25">
      <c r="A1" s="257" t="s">
        <v>13</v>
      </c>
      <c r="B1" s="258"/>
      <c r="C1" s="258"/>
      <c r="D1" s="258"/>
      <c r="E1" s="258"/>
      <c r="F1" s="258"/>
      <c r="G1" s="258"/>
      <c r="H1" s="259"/>
    </row>
    <row r="2" spans="1:17" s="8" customFormat="1" ht="24" customHeight="1" x14ac:dyDescent="0.25">
      <c r="A2" s="260" t="s">
        <v>14</v>
      </c>
      <c r="B2" s="261"/>
      <c r="C2" s="261"/>
      <c r="D2" s="261" t="s">
        <v>15</v>
      </c>
      <c r="E2" s="261"/>
      <c r="F2" s="261"/>
      <c r="G2" s="208" t="s">
        <v>199</v>
      </c>
      <c r="H2" s="262"/>
      <c r="L2" s="9"/>
      <c r="M2" s="9"/>
      <c r="N2" s="9"/>
      <c r="O2" s="9"/>
      <c r="P2" s="9"/>
      <c r="Q2" s="9"/>
    </row>
    <row r="3" spans="1:17" s="8" customFormat="1" ht="25.5" customHeight="1" x14ac:dyDescent="0.25">
      <c r="A3" s="260" t="s">
        <v>157</v>
      </c>
      <c r="B3" s="261"/>
      <c r="C3" s="261"/>
      <c r="D3" s="261" t="s">
        <v>198</v>
      </c>
      <c r="E3" s="261"/>
      <c r="F3" s="261"/>
      <c r="G3" s="208" t="s">
        <v>158</v>
      </c>
      <c r="H3" s="262"/>
      <c r="I3" s="10"/>
      <c r="J3" s="10"/>
      <c r="K3" s="10"/>
      <c r="L3" s="244"/>
      <c r="M3" s="244"/>
      <c r="N3" s="244"/>
      <c r="O3" s="244"/>
      <c r="P3" s="244"/>
      <c r="Q3" s="11"/>
    </row>
    <row r="4" spans="1:17" s="8" customFormat="1" ht="15.75" x14ac:dyDescent="0.25">
      <c r="A4" s="245" t="s">
        <v>16</v>
      </c>
      <c r="B4" s="247" t="s">
        <v>17</v>
      </c>
      <c r="C4" s="249" t="s">
        <v>175</v>
      </c>
      <c r="D4" s="250"/>
      <c r="E4" s="250"/>
      <c r="F4" s="251"/>
      <c r="G4" s="255" t="s">
        <v>18</v>
      </c>
      <c r="H4" s="256"/>
      <c r="L4" s="235"/>
      <c r="M4" s="235"/>
      <c r="N4" s="235"/>
      <c r="O4" s="235"/>
      <c r="P4" s="235"/>
      <c r="Q4" s="235"/>
    </row>
    <row r="5" spans="1:17" s="8" customFormat="1" ht="15.75" x14ac:dyDescent="0.25">
      <c r="A5" s="246"/>
      <c r="B5" s="248"/>
      <c r="C5" s="252"/>
      <c r="D5" s="253"/>
      <c r="E5" s="253"/>
      <c r="F5" s="254"/>
      <c r="G5" s="12" t="s">
        <v>19</v>
      </c>
      <c r="H5" s="13" t="s">
        <v>20</v>
      </c>
      <c r="L5" s="235"/>
      <c r="M5" s="235"/>
      <c r="N5" s="235"/>
      <c r="O5" s="235"/>
      <c r="P5" s="235"/>
      <c r="Q5" s="235"/>
    </row>
    <row r="6" spans="1:17" s="7" customFormat="1" ht="20.100000000000001" customHeight="1" x14ac:dyDescent="0.25">
      <c r="A6" s="115"/>
      <c r="B6" s="114"/>
      <c r="C6" s="216"/>
      <c r="D6" s="216"/>
      <c r="E6" s="216"/>
      <c r="F6" s="216"/>
      <c r="G6" s="111"/>
      <c r="H6" s="15"/>
      <c r="L6" s="16"/>
      <c r="M6" s="235"/>
      <c r="N6" s="235"/>
      <c r="O6" s="17"/>
      <c r="P6" s="236"/>
      <c r="Q6" s="236"/>
    </row>
    <row r="7" spans="1:17" s="7" customFormat="1" ht="20.100000000000001" customHeight="1" x14ac:dyDescent="0.25">
      <c r="A7" s="263"/>
      <c r="B7" s="114"/>
      <c r="C7" s="216"/>
      <c r="D7" s="216"/>
      <c r="E7" s="216"/>
      <c r="F7" s="216"/>
      <c r="G7" s="240"/>
      <c r="H7" s="15"/>
      <c r="L7" s="16"/>
      <c r="M7" s="235"/>
      <c r="N7" s="235"/>
      <c r="O7" s="17"/>
      <c r="P7" s="236"/>
      <c r="Q7" s="236"/>
    </row>
    <row r="8" spans="1:17" s="7" customFormat="1" ht="20.100000000000001" customHeight="1" x14ac:dyDescent="0.25">
      <c r="A8" s="264"/>
      <c r="B8" s="114"/>
      <c r="C8" s="237"/>
      <c r="D8" s="238"/>
      <c r="E8" s="238"/>
      <c r="F8" s="239"/>
      <c r="G8" s="241"/>
      <c r="H8" s="15"/>
      <c r="L8" s="16"/>
      <c r="M8" s="18"/>
      <c r="N8" s="18"/>
      <c r="O8" s="17"/>
      <c r="P8" s="19"/>
      <c r="Q8" s="19"/>
    </row>
    <row r="9" spans="1:17" s="7" customFormat="1" ht="31.5" customHeight="1" x14ac:dyDescent="0.25">
      <c r="A9" s="115"/>
      <c r="B9" s="114"/>
      <c r="C9" s="270"/>
      <c r="D9" s="271"/>
      <c r="E9" s="271"/>
      <c r="F9" s="272"/>
      <c r="G9" s="111"/>
      <c r="H9" s="15"/>
      <c r="L9" s="16"/>
      <c r="M9" s="18"/>
      <c r="N9" s="18"/>
      <c r="O9" s="17"/>
      <c r="P9" s="19"/>
      <c r="Q9" s="19"/>
    </row>
    <row r="10" spans="1:17" s="7" customFormat="1" ht="20.100000000000001" customHeight="1" x14ac:dyDescent="0.25">
      <c r="A10" s="222"/>
      <c r="B10" s="116"/>
      <c r="C10" s="237"/>
      <c r="D10" s="238"/>
      <c r="E10" s="238"/>
      <c r="F10" s="239"/>
      <c r="G10" s="240"/>
      <c r="H10" s="20"/>
      <c r="L10" s="16"/>
      <c r="M10" s="18"/>
      <c r="N10" s="18"/>
      <c r="O10" s="17"/>
      <c r="P10" s="19"/>
      <c r="Q10" s="19"/>
    </row>
    <row r="11" spans="1:17" s="7" customFormat="1" ht="35.25" customHeight="1" x14ac:dyDescent="0.25">
      <c r="A11" s="223"/>
      <c r="B11" s="116"/>
      <c r="C11" s="270"/>
      <c r="D11" s="271"/>
      <c r="E11" s="271"/>
      <c r="F11" s="272"/>
      <c r="G11" s="241"/>
      <c r="H11" s="20"/>
      <c r="L11" s="16"/>
      <c r="M11" s="18"/>
      <c r="N11" s="18"/>
      <c r="O11" s="17"/>
      <c r="P11" s="19"/>
      <c r="Q11" s="19"/>
    </row>
    <row r="12" spans="1:17" s="7" customFormat="1" ht="20.100000000000001" customHeight="1" x14ac:dyDescent="0.25">
      <c r="A12" s="110"/>
      <c r="B12" s="117"/>
      <c r="C12" s="237"/>
      <c r="D12" s="238"/>
      <c r="E12" s="238"/>
      <c r="F12" s="239"/>
      <c r="G12" s="111"/>
      <c r="H12" s="20"/>
      <c r="L12" s="16"/>
      <c r="M12" s="18"/>
      <c r="N12" s="18"/>
      <c r="O12" s="17"/>
      <c r="P12" s="19"/>
      <c r="Q12" s="19"/>
    </row>
    <row r="13" spans="1:17" s="7" customFormat="1" ht="20.100000000000001" customHeight="1" x14ac:dyDescent="0.25">
      <c r="A13" s="222"/>
      <c r="B13" s="117"/>
      <c r="C13" s="237"/>
      <c r="D13" s="238"/>
      <c r="E13" s="238"/>
      <c r="F13" s="239"/>
      <c r="G13" s="240"/>
      <c r="H13" s="15"/>
      <c r="L13" s="16"/>
      <c r="M13" s="235"/>
      <c r="N13" s="235"/>
      <c r="O13" s="17"/>
      <c r="P13" s="236"/>
      <c r="Q13" s="236"/>
    </row>
    <row r="14" spans="1:17" s="7" customFormat="1" ht="20.100000000000001" customHeight="1" x14ac:dyDescent="0.25">
      <c r="A14" s="268"/>
      <c r="B14" s="117"/>
      <c r="C14" s="216"/>
      <c r="D14" s="216"/>
      <c r="E14" s="216"/>
      <c r="F14" s="216"/>
      <c r="G14" s="273"/>
      <c r="H14" s="15"/>
      <c r="L14" s="16"/>
      <c r="M14" s="235"/>
      <c r="N14" s="235"/>
      <c r="O14" s="17"/>
      <c r="P14" s="236"/>
      <c r="Q14" s="236"/>
    </row>
    <row r="15" spans="1:17" s="7" customFormat="1" ht="20.100000000000001" customHeight="1" x14ac:dyDescent="0.25">
      <c r="A15" s="268"/>
      <c r="B15" s="117"/>
      <c r="C15" s="237"/>
      <c r="D15" s="238"/>
      <c r="E15" s="238"/>
      <c r="F15" s="239"/>
      <c r="G15" s="273"/>
      <c r="H15" s="15"/>
      <c r="L15" s="16"/>
      <c r="M15" s="235"/>
      <c r="N15" s="235"/>
      <c r="O15" s="17"/>
      <c r="P15" s="236"/>
      <c r="Q15" s="236"/>
    </row>
    <row r="16" spans="1:17" s="7" customFormat="1" ht="20.100000000000001" customHeight="1" x14ac:dyDescent="0.25">
      <c r="A16" s="268"/>
      <c r="B16" s="117"/>
      <c r="C16" s="237"/>
      <c r="D16" s="238"/>
      <c r="E16" s="238"/>
      <c r="F16" s="239"/>
      <c r="G16" s="273"/>
      <c r="H16" s="15"/>
    </row>
    <row r="17" spans="1:8" s="7" customFormat="1" ht="20.100000000000001" customHeight="1" x14ac:dyDescent="0.25">
      <c r="A17" s="268"/>
      <c r="B17" s="117"/>
      <c r="C17" s="216"/>
      <c r="D17" s="216"/>
      <c r="E17" s="216"/>
      <c r="F17" s="216"/>
      <c r="G17" s="273"/>
      <c r="H17" s="15"/>
    </row>
    <row r="18" spans="1:8" s="7" customFormat="1" ht="20.100000000000001" customHeight="1" x14ac:dyDescent="0.25">
      <c r="A18" s="269"/>
      <c r="B18" s="117"/>
      <c r="C18" s="267"/>
      <c r="D18" s="267"/>
      <c r="E18" s="267"/>
      <c r="F18" s="267"/>
      <c r="G18" s="241"/>
      <c r="H18" s="15"/>
    </row>
    <row r="19" spans="1:8" s="7" customFormat="1" ht="20.100000000000001" customHeight="1" x14ac:dyDescent="0.25">
      <c r="A19" s="21"/>
      <c r="B19" s="22"/>
      <c r="C19" s="220"/>
      <c r="D19" s="220"/>
      <c r="E19" s="220"/>
      <c r="F19" s="220"/>
      <c r="G19" s="22"/>
      <c r="H19" s="20"/>
    </row>
    <row r="20" spans="1:8" s="7" customFormat="1" ht="20.100000000000001" customHeight="1" x14ac:dyDescent="0.25">
      <c r="A20" s="21"/>
      <c r="B20" s="22"/>
      <c r="C20" s="220"/>
      <c r="D20" s="220"/>
      <c r="E20" s="220"/>
      <c r="F20" s="220"/>
      <c r="G20" s="22"/>
      <c r="H20" s="20"/>
    </row>
    <row r="21" spans="1:8" s="25" customFormat="1" ht="15.75" x14ac:dyDescent="0.25">
      <c r="A21" s="211" t="s">
        <v>21</v>
      </c>
      <c r="B21" s="212"/>
      <c r="C21" s="212"/>
      <c r="D21" s="213"/>
      <c r="E21" s="214" t="s">
        <v>22</v>
      </c>
      <c r="F21" s="212"/>
      <c r="G21" s="212"/>
      <c r="H21" s="215"/>
    </row>
    <row r="22" spans="1:8" s="25" customFormat="1" ht="15.75" x14ac:dyDescent="0.25">
      <c r="A22" s="231" t="s">
        <v>23</v>
      </c>
      <c r="B22" s="232"/>
      <c r="C22" s="233"/>
      <c r="D22" s="26">
        <v>10</v>
      </c>
      <c r="E22" s="234" t="s">
        <v>24</v>
      </c>
      <c r="F22" s="232"/>
      <c r="G22" s="233"/>
      <c r="H22" s="27">
        <v>20</v>
      </c>
    </row>
    <row r="23" spans="1:8" s="25" customFormat="1" ht="15.75" x14ac:dyDescent="0.25">
      <c r="A23" s="231" t="s">
        <v>25</v>
      </c>
      <c r="B23" s="232"/>
      <c r="C23" s="233"/>
      <c r="D23" s="26">
        <v>10</v>
      </c>
      <c r="E23" s="234" t="s">
        <v>26</v>
      </c>
      <c r="F23" s="232"/>
      <c r="G23" s="233"/>
      <c r="H23" s="27">
        <v>20</v>
      </c>
    </row>
    <row r="24" spans="1:8" s="25" customFormat="1" ht="15.75" x14ac:dyDescent="0.25">
      <c r="A24" s="231" t="s">
        <v>27</v>
      </c>
      <c r="B24" s="232"/>
      <c r="C24" s="233"/>
      <c r="D24" s="28">
        <f>D23/D22</f>
        <v>1</v>
      </c>
      <c r="E24" s="234" t="s">
        <v>28</v>
      </c>
      <c r="F24" s="232"/>
      <c r="G24" s="233"/>
      <c r="H24" s="29">
        <f>H23/H22</f>
        <v>1</v>
      </c>
    </row>
    <row r="25" spans="1:8" s="25" customFormat="1" ht="16.5" thickBot="1" x14ac:dyDescent="0.3">
      <c r="A25" s="224" t="s">
        <v>29</v>
      </c>
      <c r="B25" s="225"/>
      <c r="C25" s="30" t="s">
        <v>161</v>
      </c>
      <c r="D25" s="31">
        <f>D24</f>
        <v>1</v>
      </c>
      <c r="E25" s="226" t="s">
        <v>31</v>
      </c>
      <c r="F25" s="227"/>
      <c r="G25" s="228">
        <f>H24</f>
        <v>1</v>
      </c>
      <c r="H25" s="229"/>
    </row>
    <row r="26" spans="1:8" ht="15.75" x14ac:dyDescent="0.25">
      <c r="A26" s="230" t="s">
        <v>12</v>
      </c>
      <c r="B26" s="230"/>
      <c r="C26" s="230"/>
    </row>
  </sheetData>
  <mergeCells count="59">
    <mergeCell ref="A7:A8"/>
    <mergeCell ref="A10:A11"/>
    <mergeCell ref="G10:G11"/>
    <mergeCell ref="A1:H1"/>
    <mergeCell ref="A2:C2"/>
    <mergeCell ref="D2:F2"/>
    <mergeCell ref="G2:H2"/>
    <mergeCell ref="A3:C3"/>
    <mergeCell ref="D3:F3"/>
    <mergeCell ref="G3:H3"/>
    <mergeCell ref="L3:P3"/>
    <mergeCell ref="A4:A5"/>
    <mergeCell ref="B4:B5"/>
    <mergeCell ref="C4:F5"/>
    <mergeCell ref="G4:H4"/>
    <mergeCell ref="L4:L5"/>
    <mergeCell ref="M4:N5"/>
    <mergeCell ref="O4:O5"/>
    <mergeCell ref="P4:Q5"/>
    <mergeCell ref="P13:Q13"/>
    <mergeCell ref="C6:F6"/>
    <mergeCell ref="M6:N6"/>
    <mergeCell ref="P6:Q6"/>
    <mergeCell ref="C7:F7"/>
    <mergeCell ref="M7:N7"/>
    <mergeCell ref="P7:Q7"/>
    <mergeCell ref="C8:F8"/>
    <mergeCell ref="C9:F9"/>
    <mergeCell ref="C10:F10"/>
    <mergeCell ref="C11:F11"/>
    <mergeCell ref="C12:F12"/>
    <mergeCell ref="C13:F13"/>
    <mergeCell ref="M13:N13"/>
    <mergeCell ref="G7:G8"/>
    <mergeCell ref="G13:G18"/>
    <mergeCell ref="M14:N14"/>
    <mergeCell ref="P14:Q14"/>
    <mergeCell ref="C15:F15"/>
    <mergeCell ref="M15:N15"/>
    <mergeCell ref="P15:Q15"/>
    <mergeCell ref="A25:B25"/>
    <mergeCell ref="E25:F25"/>
    <mergeCell ref="G25:H25"/>
    <mergeCell ref="A26:C26"/>
    <mergeCell ref="A22:C22"/>
    <mergeCell ref="E22:G22"/>
    <mergeCell ref="A23:C23"/>
    <mergeCell ref="E23:G23"/>
    <mergeCell ref="A24:C24"/>
    <mergeCell ref="E24:G24"/>
    <mergeCell ref="A21:D21"/>
    <mergeCell ref="E21:H21"/>
    <mergeCell ref="C14:F14"/>
    <mergeCell ref="C16:F16"/>
    <mergeCell ref="C17:F17"/>
    <mergeCell ref="C18:F18"/>
    <mergeCell ref="C19:F19"/>
    <mergeCell ref="C20:F20"/>
    <mergeCell ref="A13:A1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Q33"/>
  <sheetViews>
    <sheetView workbookViewId="0">
      <selection activeCell="A2" sqref="A2:H3"/>
    </sheetView>
  </sheetViews>
  <sheetFormatPr defaultRowHeight="15" x14ac:dyDescent="0.25"/>
  <cols>
    <col min="1" max="1" width="12.5703125" style="32" customWidth="1"/>
    <col min="2" max="2" width="11.42578125" style="33" customWidth="1"/>
    <col min="3" max="3" width="22.28515625" style="1" customWidth="1"/>
    <col min="4" max="4" width="18.42578125" style="1" customWidth="1"/>
    <col min="5" max="5" width="9.140625" style="1"/>
    <col min="6" max="6" width="20.85546875" style="1" customWidth="1"/>
    <col min="7" max="7" width="16.7109375" style="32" customWidth="1"/>
    <col min="8" max="8" width="16.5703125" style="1" customWidth="1"/>
    <col min="9" max="16384" width="9.140625" style="1"/>
  </cols>
  <sheetData>
    <row r="1" spans="1:17" s="7" customFormat="1" ht="18.75" x14ac:dyDescent="0.25">
      <c r="A1" s="257" t="s">
        <v>13</v>
      </c>
      <c r="B1" s="258"/>
      <c r="C1" s="258"/>
      <c r="D1" s="258"/>
      <c r="E1" s="258"/>
      <c r="F1" s="258"/>
      <c r="G1" s="258"/>
      <c r="H1" s="259"/>
    </row>
    <row r="2" spans="1:17" s="8" customFormat="1" ht="24" customHeight="1" x14ac:dyDescent="0.25">
      <c r="A2" s="260" t="s">
        <v>14</v>
      </c>
      <c r="B2" s="261"/>
      <c r="C2" s="261"/>
      <c r="D2" s="261" t="s">
        <v>15</v>
      </c>
      <c r="E2" s="261"/>
      <c r="F2" s="261"/>
      <c r="G2" s="208" t="s">
        <v>199</v>
      </c>
      <c r="H2" s="262"/>
      <c r="L2" s="9"/>
      <c r="M2" s="9"/>
      <c r="N2" s="9"/>
      <c r="O2" s="9"/>
      <c r="P2" s="9"/>
      <c r="Q2" s="9"/>
    </row>
    <row r="3" spans="1:17" s="8" customFormat="1" ht="25.5" customHeight="1" x14ac:dyDescent="0.25">
      <c r="A3" s="260" t="s">
        <v>157</v>
      </c>
      <c r="B3" s="261"/>
      <c r="C3" s="261"/>
      <c r="D3" s="261" t="s">
        <v>198</v>
      </c>
      <c r="E3" s="261"/>
      <c r="F3" s="261"/>
      <c r="G3" s="208" t="s">
        <v>158</v>
      </c>
      <c r="H3" s="262"/>
      <c r="I3" s="10"/>
      <c r="J3" s="10"/>
      <c r="K3" s="10"/>
      <c r="L3" s="244"/>
      <c r="M3" s="244"/>
      <c r="N3" s="244"/>
      <c r="O3" s="244"/>
      <c r="P3" s="244"/>
      <c r="Q3" s="11"/>
    </row>
    <row r="4" spans="1:17" s="8" customFormat="1" ht="15.75" x14ac:dyDescent="0.25">
      <c r="A4" s="245" t="s">
        <v>16</v>
      </c>
      <c r="B4" s="247" t="s">
        <v>17</v>
      </c>
      <c r="C4" s="249" t="s">
        <v>174</v>
      </c>
      <c r="D4" s="250"/>
      <c r="E4" s="250"/>
      <c r="F4" s="251"/>
      <c r="G4" s="255" t="s">
        <v>18</v>
      </c>
      <c r="H4" s="256"/>
      <c r="L4" s="235"/>
      <c r="M4" s="235"/>
      <c r="N4" s="235"/>
      <c r="O4" s="235"/>
      <c r="P4" s="235"/>
      <c r="Q4" s="235"/>
    </row>
    <row r="5" spans="1:17" s="8" customFormat="1" ht="15.75" x14ac:dyDescent="0.25">
      <c r="A5" s="246"/>
      <c r="B5" s="248"/>
      <c r="C5" s="252"/>
      <c r="D5" s="253"/>
      <c r="E5" s="253"/>
      <c r="F5" s="254"/>
      <c r="G5" s="12" t="s">
        <v>19</v>
      </c>
      <c r="H5" s="13" t="s">
        <v>20</v>
      </c>
      <c r="L5" s="235"/>
      <c r="M5" s="235"/>
      <c r="N5" s="235"/>
      <c r="O5" s="235"/>
      <c r="P5" s="235"/>
      <c r="Q5" s="235"/>
    </row>
    <row r="6" spans="1:17" s="7" customFormat="1" ht="20.100000000000001" customHeight="1" x14ac:dyDescent="0.25">
      <c r="A6" s="274"/>
      <c r="B6" s="14"/>
      <c r="C6" s="216"/>
      <c r="D6" s="216"/>
      <c r="E6" s="216"/>
      <c r="F6" s="216"/>
      <c r="G6" s="275"/>
      <c r="H6" s="15"/>
      <c r="L6" s="16"/>
      <c r="M6" s="235"/>
      <c r="N6" s="235"/>
      <c r="O6" s="17"/>
      <c r="P6" s="236"/>
      <c r="Q6" s="236"/>
    </row>
    <row r="7" spans="1:17" s="7" customFormat="1" ht="20.100000000000001" customHeight="1" x14ac:dyDescent="0.25">
      <c r="A7" s="274"/>
      <c r="B7" s="14"/>
      <c r="C7" s="216"/>
      <c r="D7" s="216"/>
      <c r="E7" s="216"/>
      <c r="F7" s="216"/>
      <c r="G7" s="275"/>
      <c r="H7" s="15"/>
      <c r="L7" s="16"/>
      <c r="M7" s="235"/>
      <c r="N7" s="235"/>
      <c r="O7" s="17"/>
      <c r="P7" s="236"/>
      <c r="Q7" s="236"/>
    </row>
    <row r="8" spans="1:17" s="7" customFormat="1" ht="20.100000000000001" customHeight="1" x14ac:dyDescent="0.25">
      <c r="A8" s="265"/>
      <c r="B8" s="14"/>
      <c r="C8" s="237"/>
      <c r="D8" s="238"/>
      <c r="E8" s="238"/>
      <c r="F8" s="239"/>
      <c r="G8" s="240"/>
      <c r="H8" s="15"/>
      <c r="L8" s="16"/>
      <c r="M8" s="18"/>
      <c r="N8" s="18"/>
      <c r="O8" s="17"/>
      <c r="P8" s="19"/>
      <c r="Q8" s="19"/>
    </row>
    <row r="9" spans="1:17" s="7" customFormat="1" ht="20.100000000000001" customHeight="1" x14ac:dyDescent="0.25">
      <c r="A9" s="276"/>
      <c r="B9" s="14"/>
      <c r="C9" s="237"/>
      <c r="D9" s="238"/>
      <c r="E9" s="238"/>
      <c r="F9" s="239"/>
      <c r="G9" s="273"/>
      <c r="H9" s="15"/>
      <c r="L9" s="16"/>
      <c r="M9" s="18"/>
      <c r="N9" s="18"/>
      <c r="O9" s="17"/>
      <c r="P9" s="19"/>
      <c r="Q9" s="19"/>
    </row>
    <row r="10" spans="1:17" s="7" customFormat="1" ht="20.100000000000001" customHeight="1" x14ac:dyDescent="0.25">
      <c r="A10" s="266"/>
      <c r="B10" s="118"/>
      <c r="C10" s="237"/>
      <c r="D10" s="238"/>
      <c r="E10" s="238"/>
      <c r="F10" s="239"/>
      <c r="G10" s="241"/>
      <c r="H10" s="20"/>
      <c r="L10" s="16"/>
      <c r="M10" s="18"/>
      <c r="N10" s="18"/>
      <c r="O10" s="17"/>
      <c r="P10" s="19"/>
      <c r="Q10" s="19"/>
    </row>
    <row r="11" spans="1:17" s="7" customFormat="1" ht="20.100000000000001" customHeight="1" x14ac:dyDescent="0.25">
      <c r="A11" s="222"/>
      <c r="B11" s="140"/>
      <c r="C11" s="237"/>
      <c r="D11" s="238"/>
      <c r="E11" s="238"/>
      <c r="F11" s="239"/>
      <c r="G11" s="240"/>
      <c r="H11" s="20"/>
      <c r="L11" s="16"/>
      <c r="M11" s="18"/>
      <c r="N11" s="18"/>
      <c r="O11" s="17"/>
      <c r="P11" s="19"/>
      <c r="Q11" s="19"/>
    </row>
    <row r="12" spans="1:17" s="7" customFormat="1" ht="20.100000000000001" customHeight="1" x14ac:dyDescent="0.25">
      <c r="A12" s="269"/>
      <c r="B12" s="140"/>
      <c r="C12" s="237"/>
      <c r="D12" s="238"/>
      <c r="E12" s="238"/>
      <c r="F12" s="239"/>
      <c r="G12" s="241"/>
      <c r="H12" s="20"/>
      <c r="L12" s="16"/>
      <c r="M12" s="18"/>
      <c r="N12" s="18"/>
      <c r="O12" s="17"/>
      <c r="P12" s="19"/>
      <c r="Q12" s="19"/>
    </row>
    <row r="13" spans="1:17" s="7" customFormat="1" ht="20.100000000000001" customHeight="1" x14ac:dyDescent="0.25">
      <c r="A13" s="222"/>
      <c r="B13" s="150"/>
      <c r="C13" s="237"/>
      <c r="D13" s="238"/>
      <c r="E13" s="238"/>
      <c r="F13" s="239"/>
      <c r="G13" s="277"/>
      <c r="H13" s="20"/>
      <c r="L13" s="16"/>
      <c r="M13" s="235"/>
      <c r="N13" s="235"/>
      <c r="O13" s="17"/>
      <c r="P13" s="236"/>
      <c r="Q13" s="236"/>
    </row>
    <row r="14" spans="1:17" s="7" customFormat="1" ht="20.100000000000001" customHeight="1" x14ac:dyDescent="0.25">
      <c r="A14" s="280"/>
      <c r="B14" s="150"/>
      <c r="C14" s="216"/>
      <c r="D14" s="216"/>
      <c r="E14" s="216"/>
      <c r="F14" s="216"/>
      <c r="G14" s="278"/>
      <c r="H14" s="20"/>
      <c r="L14" s="16"/>
      <c r="M14" s="235"/>
      <c r="N14" s="235"/>
      <c r="O14" s="17"/>
      <c r="P14" s="236"/>
      <c r="Q14" s="236"/>
    </row>
    <row r="15" spans="1:17" s="7" customFormat="1" ht="20.100000000000001" customHeight="1" x14ac:dyDescent="0.25">
      <c r="A15" s="280"/>
      <c r="B15" s="150"/>
      <c r="C15" s="237"/>
      <c r="D15" s="238"/>
      <c r="E15" s="238"/>
      <c r="F15" s="239"/>
      <c r="G15" s="278"/>
      <c r="H15" s="20"/>
      <c r="L15" s="16"/>
      <c r="M15" s="235"/>
      <c r="N15" s="235"/>
      <c r="O15" s="17"/>
      <c r="P15" s="236"/>
      <c r="Q15" s="236"/>
    </row>
    <row r="16" spans="1:17" s="7" customFormat="1" ht="20.100000000000001" customHeight="1" x14ac:dyDescent="0.25">
      <c r="A16" s="223"/>
      <c r="B16" s="150"/>
      <c r="C16" s="237"/>
      <c r="D16" s="238"/>
      <c r="E16" s="238"/>
      <c r="F16" s="239"/>
      <c r="G16" s="279"/>
      <c r="H16" s="20"/>
    </row>
    <row r="17" spans="1:8" s="7" customFormat="1" ht="20.100000000000001" customHeight="1" x14ac:dyDescent="0.25">
      <c r="A17" s="222"/>
      <c r="B17" s="151"/>
      <c r="C17" s="216"/>
      <c r="D17" s="216"/>
      <c r="E17" s="216"/>
      <c r="F17" s="216"/>
      <c r="G17" s="277"/>
      <c r="H17" s="20"/>
    </row>
    <row r="18" spans="1:8" s="7" customFormat="1" ht="20.100000000000001" customHeight="1" x14ac:dyDescent="0.25">
      <c r="A18" s="268"/>
      <c r="B18" s="152"/>
      <c r="C18" s="267"/>
      <c r="D18" s="267"/>
      <c r="E18" s="267"/>
      <c r="F18" s="267"/>
      <c r="G18" s="278"/>
      <c r="H18" s="20"/>
    </row>
    <row r="19" spans="1:8" s="7" customFormat="1" ht="20.100000000000001" customHeight="1" x14ac:dyDescent="0.25">
      <c r="A19" s="269"/>
      <c r="B19" s="150"/>
      <c r="C19" s="216"/>
      <c r="D19" s="216"/>
      <c r="E19" s="216"/>
      <c r="F19" s="216"/>
      <c r="G19" s="279"/>
      <c r="H19" s="20"/>
    </row>
    <row r="20" spans="1:8" s="7" customFormat="1" ht="20.100000000000001" customHeight="1" x14ac:dyDescent="0.25">
      <c r="A20" s="222"/>
      <c r="B20" s="154"/>
      <c r="C20" s="237"/>
      <c r="D20" s="238"/>
      <c r="E20" s="238"/>
      <c r="F20" s="239"/>
      <c r="G20" s="240"/>
      <c r="H20" s="20"/>
    </row>
    <row r="21" spans="1:8" s="7" customFormat="1" ht="20.100000000000001" customHeight="1" x14ac:dyDescent="0.25">
      <c r="A21" s="268"/>
      <c r="B21" s="154"/>
      <c r="C21" s="237"/>
      <c r="D21" s="238"/>
      <c r="E21" s="238"/>
      <c r="F21" s="239"/>
      <c r="G21" s="273"/>
      <c r="H21" s="20"/>
    </row>
    <row r="22" spans="1:8" s="7" customFormat="1" ht="20.100000000000001" customHeight="1" x14ac:dyDescent="0.25">
      <c r="A22" s="269"/>
      <c r="B22" s="154"/>
      <c r="C22" s="237"/>
      <c r="D22" s="238"/>
      <c r="E22" s="238"/>
      <c r="F22" s="239"/>
      <c r="G22" s="241"/>
      <c r="H22" s="20"/>
    </row>
    <row r="23" spans="1:8" s="7" customFormat="1" ht="20.100000000000001" customHeight="1" x14ac:dyDescent="0.25">
      <c r="A23" s="222"/>
      <c r="B23" s="153"/>
      <c r="C23" s="237"/>
      <c r="D23" s="238"/>
      <c r="E23" s="238"/>
      <c r="F23" s="239"/>
      <c r="G23" s="240"/>
      <c r="H23" s="20"/>
    </row>
    <row r="24" spans="1:8" s="7" customFormat="1" ht="20.100000000000001" customHeight="1" x14ac:dyDescent="0.25">
      <c r="A24" s="280"/>
      <c r="B24" s="157"/>
      <c r="C24" s="237"/>
      <c r="D24" s="238"/>
      <c r="E24" s="238"/>
      <c r="F24" s="239"/>
      <c r="G24" s="273"/>
      <c r="H24" s="20"/>
    </row>
    <row r="25" spans="1:8" s="7" customFormat="1" ht="20.100000000000001" customHeight="1" x14ac:dyDescent="0.25">
      <c r="A25" s="223"/>
      <c r="B25" s="157"/>
      <c r="C25" s="237"/>
      <c r="D25" s="238"/>
      <c r="E25" s="238"/>
      <c r="F25" s="239"/>
      <c r="G25" s="241"/>
      <c r="H25" s="20"/>
    </row>
    <row r="26" spans="1:8" s="7" customFormat="1" ht="20.100000000000001" customHeight="1" x14ac:dyDescent="0.25">
      <c r="A26" s="21"/>
      <c r="B26" s="22"/>
      <c r="C26" s="281"/>
      <c r="D26" s="282"/>
      <c r="E26" s="282"/>
      <c r="F26" s="283"/>
      <c r="G26" s="22"/>
      <c r="H26" s="20"/>
    </row>
    <row r="27" spans="1:8" s="7" customFormat="1" ht="20.100000000000001" customHeight="1" x14ac:dyDescent="0.25">
      <c r="A27" s="21"/>
      <c r="B27" s="22"/>
      <c r="C27" s="220"/>
      <c r="D27" s="220"/>
      <c r="E27" s="220"/>
      <c r="F27" s="220"/>
      <c r="G27" s="22"/>
      <c r="H27" s="20"/>
    </row>
    <row r="28" spans="1:8" s="25" customFormat="1" ht="15.75" x14ac:dyDescent="0.25">
      <c r="A28" s="211" t="s">
        <v>21</v>
      </c>
      <c r="B28" s="212"/>
      <c r="C28" s="212"/>
      <c r="D28" s="213"/>
      <c r="E28" s="214" t="s">
        <v>22</v>
      </c>
      <c r="F28" s="212"/>
      <c r="G28" s="212"/>
      <c r="H28" s="215"/>
    </row>
    <row r="29" spans="1:8" s="25" customFormat="1" ht="15.75" x14ac:dyDescent="0.25">
      <c r="A29" s="231" t="s">
        <v>23</v>
      </c>
      <c r="B29" s="232"/>
      <c r="C29" s="233"/>
      <c r="D29" s="26">
        <v>11</v>
      </c>
      <c r="E29" s="234" t="s">
        <v>24</v>
      </c>
      <c r="F29" s="232"/>
      <c r="G29" s="233"/>
      <c r="H29" s="27">
        <v>31</v>
      </c>
    </row>
    <row r="30" spans="1:8" s="25" customFormat="1" ht="15.75" x14ac:dyDescent="0.25">
      <c r="A30" s="231" t="s">
        <v>25</v>
      </c>
      <c r="B30" s="232"/>
      <c r="C30" s="233"/>
      <c r="D30" s="26">
        <v>11</v>
      </c>
      <c r="E30" s="234" t="s">
        <v>26</v>
      </c>
      <c r="F30" s="232"/>
      <c r="G30" s="233"/>
      <c r="H30" s="27">
        <v>31</v>
      </c>
    </row>
    <row r="31" spans="1:8" s="25" customFormat="1" ht="15.75" x14ac:dyDescent="0.25">
      <c r="A31" s="231" t="s">
        <v>27</v>
      </c>
      <c r="B31" s="232"/>
      <c r="C31" s="233"/>
      <c r="D31" s="28">
        <f>D30/D29</f>
        <v>1</v>
      </c>
      <c r="E31" s="234" t="s">
        <v>28</v>
      </c>
      <c r="F31" s="232"/>
      <c r="G31" s="233"/>
      <c r="H31" s="29">
        <f>H30/H29</f>
        <v>1</v>
      </c>
    </row>
    <row r="32" spans="1:8" s="25" customFormat="1" ht="16.5" thickBot="1" x14ac:dyDescent="0.3">
      <c r="A32" s="224" t="s">
        <v>29</v>
      </c>
      <c r="B32" s="225"/>
      <c r="C32" s="30" t="s">
        <v>30</v>
      </c>
      <c r="D32" s="31">
        <f>D31</f>
        <v>1</v>
      </c>
      <c r="E32" s="226" t="s">
        <v>31</v>
      </c>
      <c r="F32" s="227"/>
      <c r="G32" s="228">
        <f>H31</f>
        <v>1</v>
      </c>
      <c r="H32" s="229"/>
    </row>
    <row r="33" spans="1:3" ht="15.75" x14ac:dyDescent="0.25">
      <c r="A33" s="230" t="s">
        <v>12</v>
      </c>
      <c r="B33" s="230"/>
      <c r="C33" s="230"/>
    </row>
  </sheetData>
  <mergeCells count="74">
    <mergeCell ref="G17:G19"/>
    <mergeCell ref="G23:G25"/>
    <mergeCell ref="C20:F20"/>
    <mergeCell ref="C21:F21"/>
    <mergeCell ref="C22:F22"/>
    <mergeCell ref="G20:G22"/>
    <mergeCell ref="A13:A16"/>
    <mergeCell ref="C23:F23"/>
    <mergeCell ref="C26:F26"/>
    <mergeCell ref="C25:F25"/>
    <mergeCell ref="C24:F24"/>
    <mergeCell ref="A23:A25"/>
    <mergeCell ref="A17:A19"/>
    <mergeCell ref="A20:A22"/>
    <mergeCell ref="A1:H1"/>
    <mergeCell ref="A2:C2"/>
    <mergeCell ref="D2:F2"/>
    <mergeCell ref="G2:H2"/>
    <mergeCell ref="A3:C3"/>
    <mergeCell ref="D3:F3"/>
    <mergeCell ref="G3:H3"/>
    <mergeCell ref="L3:P3"/>
    <mergeCell ref="A4:A5"/>
    <mergeCell ref="B4:B5"/>
    <mergeCell ref="C4:F5"/>
    <mergeCell ref="G4:H4"/>
    <mergeCell ref="L4:L5"/>
    <mergeCell ref="M4:N5"/>
    <mergeCell ref="O4:O5"/>
    <mergeCell ref="P4:Q5"/>
    <mergeCell ref="P13:Q13"/>
    <mergeCell ref="C6:F6"/>
    <mergeCell ref="M6:N6"/>
    <mergeCell ref="P6:Q6"/>
    <mergeCell ref="C7:F7"/>
    <mergeCell ref="M7:N7"/>
    <mergeCell ref="P7:Q7"/>
    <mergeCell ref="C8:F8"/>
    <mergeCell ref="C9:F9"/>
    <mergeCell ref="C10:F10"/>
    <mergeCell ref="C11:F11"/>
    <mergeCell ref="C12:F12"/>
    <mergeCell ref="C13:F13"/>
    <mergeCell ref="M13:N13"/>
    <mergeCell ref="G8:G10"/>
    <mergeCell ref="G13:G16"/>
    <mergeCell ref="M14:N14"/>
    <mergeCell ref="P14:Q14"/>
    <mergeCell ref="C15:F15"/>
    <mergeCell ref="M15:N15"/>
    <mergeCell ref="P15:Q15"/>
    <mergeCell ref="A33:C33"/>
    <mergeCell ref="A29:C29"/>
    <mergeCell ref="E29:G29"/>
    <mergeCell ref="A30:C30"/>
    <mergeCell ref="E30:G30"/>
    <mergeCell ref="A31:C31"/>
    <mergeCell ref="E31:G31"/>
    <mergeCell ref="A6:A7"/>
    <mergeCell ref="G6:G7"/>
    <mergeCell ref="A32:B32"/>
    <mergeCell ref="E32:F32"/>
    <mergeCell ref="G32:H32"/>
    <mergeCell ref="A28:D28"/>
    <mergeCell ref="E28:H28"/>
    <mergeCell ref="C14:F14"/>
    <mergeCell ref="C16:F16"/>
    <mergeCell ref="C17:F17"/>
    <mergeCell ref="C18:F18"/>
    <mergeCell ref="C19:F19"/>
    <mergeCell ref="C27:F27"/>
    <mergeCell ref="A8:A10"/>
    <mergeCell ref="A11:A12"/>
    <mergeCell ref="G11:G12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Q32"/>
  <sheetViews>
    <sheetView workbookViewId="0">
      <selection activeCell="A2" sqref="A2:H3"/>
    </sheetView>
  </sheetViews>
  <sheetFormatPr defaultRowHeight="15" x14ac:dyDescent="0.25"/>
  <cols>
    <col min="1" max="1" width="12.5703125" style="32" customWidth="1"/>
    <col min="2" max="2" width="11.42578125" style="33" customWidth="1"/>
    <col min="3" max="3" width="22.28515625" style="1" customWidth="1"/>
    <col min="4" max="4" width="18.42578125" style="1" customWidth="1"/>
    <col min="5" max="5" width="9.140625" style="1"/>
    <col min="6" max="6" width="20.85546875" style="1" customWidth="1"/>
    <col min="7" max="7" width="16.7109375" style="32" customWidth="1"/>
    <col min="8" max="8" width="16.5703125" style="1" customWidth="1"/>
    <col min="9" max="16384" width="9.140625" style="1"/>
  </cols>
  <sheetData>
    <row r="1" spans="1:17" s="7" customFormat="1" ht="18.75" x14ac:dyDescent="0.25">
      <c r="A1" s="257" t="s">
        <v>13</v>
      </c>
      <c r="B1" s="258"/>
      <c r="C1" s="258"/>
      <c r="D1" s="258"/>
      <c r="E1" s="258"/>
      <c r="F1" s="258"/>
      <c r="G1" s="258"/>
      <c r="H1" s="259"/>
    </row>
    <row r="2" spans="1:17" s="8" customFormat="1" ht="24" customHeight="1" x14ac:dyDescent="0.25">
      <c r="A2" s="260" t="s">
        <v>14</v>
      </c>
      <c r="B2" s="261"/>
      <c r="C2" s="261"/>
      <c r="D2" s="261" t="s">
        <v>15</v>
      </c>
      <c r="E2" s="261"/>
      <c r="F2" s="261"/>
      <c r="G2" s="208" t="s">
        <v>199</v>
      </c>
      <c r="H2" s="262"/>
      <c r="L2" s="9"/>
      <c r="M2" s="9"/>
      <c r="N2" s="9"/>
      <c r="O2" s="9"/>
      <c r="P2" s="9"/>
      <c r="Q2" s="9"/>
    </row>
    <row r="3" spans="1:17" s="8" customFormat="1" ht="25.5" customHeight="1" x14ac:dyDescent="0.25">
      <c r="A3" s="260" t="s">
        <v>157</v>
      </c>
      <c r="B3" s="261"/>
      <c r="C3" s="261"/>
      <c r="D3" s="261" t="s">
        <v>198</v>
      </c>
      <c r="E3" s="261"/>
      <c r="F3" s="261"/>
      <c r="G3" s="208" t="s">
        <v>158</v>
      </c>
      <c r="H3" s="262"/>
      <c r="I3" s="10"/>
      <c r="J3" s="10"/>
      <c r="K3" s="10"/>
      <c r="L3" s="244"/>
      <c r="M3" s="244"/>
      <c r="N3" s="244"/>
      <c r="O3" s="244"/>
      <c r="P3" s="244"/>
      <c r="Q3" s="11"/>
    </row>
    <row r="4" spans="1:17" s="8" customFormat="1" ht="15.75" x14ac:dyDescent="0.25">
      <c r="A4" s="245" t="s">
        <v>16</v>
      </c>
      <c r="B4" s="247" t="s">
        <v>17</v>
      </c>
      <c r="C4" s="249" t="s">
        <v>173</v>
      </c>
      <c r="D4" s="250"/>
      <c r="E4" s="250"/>
      <c r="F4" s="251"/>
      <c r="G4" s="255" t="s">
        <v>18</v>
      </c>
      <c r="H4" s="256"/>
      <c r="L4" s="235"/>
      <c r="M4" s="235"/>
      <c r="N4" s="235"/>
      <c r="O4" s="235"/>
      <c r="P4" s="235"/>
      <c r="Q4" s="235"/>
    </row>
    <row r="5" spans="1:17" s="8" customFormat="1" ht="15.75" x14ac:dyDescent="0.25">
      <c r="A5" s="246"/>
      <c r="B5" s="248"/>
      <c r="C5" s="252"/>
      <c r="D5" s="253"/>
      <c r="E5" s="253"/>
      <c r="F5" s="254"/>
      <c r="G5" s="12" t="s">
        <v>19</v>
      </c>
      <c r="H5" s="13" t="s">
        <v>20</v>
      </c>
      <c r="L5" s="235"/>
      <c r="M5" s="235"/>
      <c r="N5" s="235"/>
      <c r="O5" s="235"/>
      <c r="P5" s="235"/>
      <c r="Q5" s="235"/>
    </row>
    <row r="6" spans="1:17" s="7" customFormat="1" ht="20.100000000000001" customHeight="1" x14ac:dyDescent="0.25">
      <c r="A6" s="159"/>
      <c r="B6" s="14"/>
      <c r="C6" s="216"/>
      <c r="D6" s="216"/>
      <c r="E6" s="216"/>
      <c r="F6" s="216"/>
      <c r="G6" s="158"/>
      <c r="H6" s="15"/>
      <c r="L6" s="16"/>
      <c r="M6" s="235"/>
      <c r="N6" s="235"/>
      <c r="O6" s="17"/>
      <c r="P6" s="236"/>
      <c r="Q6" s="236"/>
    </row>
    <row r="7" spans="1:17" s="7" customFormat="1" ht="20.100000000000001" customHeight="1" x14ac:dyDescent="0.25">
      <c r="A7" s="263"/>
      <c r="B7" s="14"/>
      <c r="C7" s="216"/>
      <c r="D7" s="216"/>
      <c r="E7" s="216"/>
      <c r="F7" s="216"/>
      <c r="G7" s="240"/>
      <c r="H7" s="15"/>
      <c r="L7" s="16"/>
      <c r="M7" s="235"/>
      <c r="N7" s="235"/>
      <c r="O7" s="17"/>
      <c r="P7" s="236"/>
      <c r="Q7" s="236"/>
    </row>
    <row r="8" spans="1:17" s="7" customFormat="1" ht="20.100000000000001" customHeight="1" x14ac:dyDescent="0.25">
      <c r="A8" s="264"/>
      <c r="B8" s="14"/>
      <c r="C8" s="237"/>
      <c r="D8" s="238"/>
      <c r="E8" s="238"/>
      <c r="F8" s="239"/>
      <c r="G8" s="241"/>
      <c r="H8" s="15"/>
      <c r="L8" s="16"/>
      <c r="M8" s="18"/>
      <c r="N8" s="18"/>
      <c r="O8" s="17"/>
      <c r="P8" s="19"/>
      <c r="Q8" s="19"/>
    </row>
    <row r="9" spans="1:17" s="7" customFormat="1" ht="20.100000000000001" customHeight="1" x14ac:dyDescent="0.25">
      <c r="A9" s="265"/>
      <c r="B9" s="14"/>
      <c r="C9" s="237"/>
      <c r="D9" s="238"/>
      <c r="E9" s="238"/>
      <c r="F9" s="239"/>
      <c r="G9" s="240"/>
      <c r="H9" s="15"/>
      <c r="L9" s="16"/>
      <c r="M9" s="18"/>
      <c r="N9" s="18"/>
      <c r="O9" s="17"/>
      <c r="P9" s="19"/>
      <c r="Q9" s="19"/>
    </row>
    <row r="10" spans="1:17" s="7" customFormat="1" ht="20.100000000000001" customHeight="1" x14ac:dyDescent="0.25">
      <c r="A10" s="266"/>
      <c r="B10" s="157"/>
      <c r="C10" s="237"/>
      <c r="D10" s="238"/>
      <c r="E10" s="238"/>
      <c r="F10" s="239"/>
      <c r="G10" s="241"/>
      <c r="H10" s="20"/>
      <c r="L10" s="16"/>
      <c r="M10" s="18"/>
      <c r="N10" s="18"/>
      <c r="O10" s="17"/>
      <c r="P10" s="19"/>
      <c r="Q10" s="19"/>
    </row>
    <row r="11" spans="1:17" s="7" customFormat="1" ht="20.100000000000001" customHeight="1" x14ac:dyDescent="0.25">
      <c r="A11" s="222"/>
      <c r="B11" s="157"/>
      <c r="C11" s="237"/>
      <c r="D11" s="238"/>
      <c r="E11" s="238"/>
      <c r="F11" s="239"/>
      <c r="G11" s="240"/>
      <c r="H11" s="20"/>
      <c r="L11" s="16"/>
      <c r="M11" s="18"/>
      <c r="N11" s="18"/>
      <c r="O11" s="17"/>
      <c r="P11" s="19"/>
      <c r="Q11" s="19"/>
    </row>
    <row r="12" spans="1:17" s="7" customFormat="1" ht="20.100000000000001" customHeight="1" x14ac:dyDescent="0.25">
      <c r="A12" s="269"/>
      <c r="B12" s="157"/>
      <c r="C12" s="237"/>
      <c r="D12" s="238"/>
      <c r="E12" s="238"/>
      <c r="F12" s="239"/>
      <c r="G12" s="241"/>
      <c r="H12" s="20"/>
      <c r="L12" s="16"/>
      <c r="M12" s="18"/>
      <c r="N12" s="18"/>
      <c r="O12" s="17"/>
      <c r="P12" s="19"/>
      <c r="Q12" s="19"/>
    </row>
    <row r="13" spans="1:17" s="7" customFormat="1" ht="20.100000000000001" customHeight="1" x14ac:dyDescent="0.25">
      <c r="A13" s="222"/>
      <c r="B13" s="168"/>
      <c r="C13" s="237"/>
      <c r="D13" s="238"/>
      <c r="E13" s="238"/>
      <c r="F13" s="239"/>
      <c r="G13" s="240"/>
      <c r="H13" s="20"/>
      <c r="L13" s="16"/>
      <c r="M13" s="235"/>
      <c r="N13" s="235"/>
      <c r="O13" s="17"/>
      <c r="P13" s="236"/>
      <c r="Q13" s="236"/>
    </row>
    <row r="14" spans="1:17" s="7" customFormat="1" ht="20.100000000000001" customHeight="1" x14ac:dyDescent="0.25">
      <c r="A14" s="268"/>
      <c r="B14" s="168"/>
      <c r="C14" s="216"/>
      <c r="D14" s="216"/>
      <c r="E14" s="216"/>
      <c r="F14" s="216"/>
      <c r="G14" s="273"/>
      <c r="H14" s="20"/>
      <c r="L14" s="16"/>
      <c r="M14" s="235"/>
      <c r="N14" s="235"/>
      <c r="O14" s="17"/>
      <c r="P14" s="236"/>
      <c r="Q14" s="236"/>
    </row>
    <row r="15" spans="1:17" s="7" customFormat="1" ht="20.100000000000001" customHeight="1" x14ac:dyDescent="0.25">
      <c r="A15" s="268"/>
      <c r="B15" s="168"/>
      <c r="C15" s="237"/>
      <c r="D15" s="238"/>
      <c r="E15" s="238"/>
      <c r="F15" s="239"/>
      <c r="G15" s="273"/>
      <c r="H15" s="20"/>
      <c r="L15" s="16"/>
      <c r="M15" s="235"/>
      <c r="N15" s="235"/>
      <c r="O15" s="17"/>
      <c r="P15" s="236"/>
      <c r="Q15" s="236"/>
    </row>
    <row r="16" spans="1:17" s="7" customFormat="1" ht="20.100000000000001" customHeight="1" x14ac:dyDescent="0.25">
      <c r="A16" s="269"/>
      <c r="B16" s="168"/>
      <c r="C16" s="237"/>
      <c r="D16" s="238"/>
      <c r="E16" s="238"/>
      <c r="F16" s="239"/>
      <c r="G16" s="241"/>
      <c r="H16" s="20"/>
    </row>
    <row r="17" spans="1:8" s="7" customFormat="1" ht="20.100000000000001" customHeight="1" x14ac:dyDescent="0.25">
      <c r="A17" s="222"/>
      <c r="B17" s="151"/>
      <c r="C17" s="216"/>
      <c r="D17" s="216"/>
      <c r="E17" s="216"/>
      <c r="F17" s="216"/>
      <c r="G17" s="240"/>
      <c r="H17" s="20"/>
    </row>
    <row r="18" spans="1:8" s="7" customFormat="1" ht="20.100000000000001" customHeight="1" x14ac:dyDescent="0.25">
      <c r="A18" s="269"/>
      <c r="B18" s="152"/>
      <c r="C18" s="267"/>
      <c r="D18" s="267"/>
      <c r="E18" s="267"/>
      <c r="F18" s="267"/>
      <c r="G18" s="241"/>
      <c r="H18" s="20"/>
    </row>
    <row r="19" spans="1:8" s="7" customFormat="1" ht="20.100000000000001" customHeight="1" x14ac:dyDescent="0.25">
      <c r="A19" s="222"/>
      <c r="B19" s="151"/>
      <c r="C19" s="270"/>
      <c r="D19" s="271"/>
      <c r="E19" s="271"/>
      <c r="F19" s="272"/>
      <c r="G19" s="240"/>
      <c r="H19" s="20"/>
    </row>
    <row r="20" spans="1:8" s="7" customFormat="1" ht="20.100000000000001" customHeight="1" x14ac:dyDescent="0.25">
      <c r="A20" s="268"/>
      <c r="B20" s="152"/>
      <c r="C20" s="270"/>
      <c r="D20" s="271"/>
      <c r="E20" s="271"/>
      <c r="F20" s="272"/>
      <c r="G20" s="273"/>
      <c r="H20" s="20"/>
    </row>
    <row r="21" spans="1:8" s="7" customFormat="1" ht="20.100000000000001" customHeight="1" x14ac:dyDescent="0.25">
      <c r="A21" s="268"/>
      <c r="B21" s="151"/>
      <c r="C21" s="270"/>
      <c r="D21" s="271"/>
      <c r="E21" s="271"/>
      <c r="F21" s="272"/>
      <c r="G21" s="273"/>
      <c r="H21" s="20"/>
    </row>
    <row r="22" spans="1:8" s="7" customFormat="1" ht="20.100000000000001" customHeight="1" x14ac:dyDescent="0.25">
      <c r="A22" s="268"/>
      <c r="B22" s="168"/>
      <c r="C22" s="270"/>
      <c r="D22" s="271"/>
      <c r="E22" s="271"/>
      <c r="F22" s="272"/>
      <c r="G22" s="273"/>
      <c r="H22" s="20"/>
    </row>
    <row r="23" spans="1:8" s="7" customFormat="1" ht="20.100000000000001" customHeight="1" x14ac:dyDescent="0.25">
      <c r="A23" s="268"/>
      <c r="B23" s="168"/>
      <c r="C23" s="270"/>
      <c r="D23" s="271"/>
      <c r="E23" s="271"/>
      <c r="F23" s="272"/>
      <c r="G23" s="273"/>
      <c r="H23" s="20"/>
    </row>
    <row r="24" spans="1:8" s="7" customFormat="1" ht="20.100000000000001" customHeight="1" x14ac:dyDescent="0.25">
      <c r="A24" s="269"/>
      <c r="B24" s="168"/>
      <c r="C24" s="270"/>
      <c r="D24" s="271"/>
      <c r="E24" s="271"/>
      <c r="F24" s="272"/>
      <c r="G24" s="241"/>
      <c r="H24" s="20"/>
    </row>
    <row r="25" spans="1:8" s="7" customFormat="1" ht="20.100000000000001" customHeight="1" x14ac:dyDescent="0.25">
      <c r="A25" s="21"/>
      <c r="B25" s="22"/>
      <c r="C25" s="284"/>
      <c r="D25" s="285"/>
      <c r="E25" s="285"/>
      <c r="F25" s="286"/>
      <c r="G25" s="22"/>
      <c r="H25" s="20"/>
    </row>
    <row r="26" spans="1:8" s="7" customFormat="1" ht="20.100000000000001" customHeight="1" x14ac:dyDescent="0.25">
      <c r="A26" s="21"/>
      <c r="B26" s="22"/>
      <c r="C26" s="220"/>
      <c r="D26" s="220"/>
      <c r="E26" s="220"/>
      <c r="F26" s="220"/>
      <c r="G26" s="22"/>
      <c r="H26" s="20"/>
    </row>
    <row r="27" spans="1:8" s="25" customFormat="1" ht="15.75" x14ac:dyDescent="0.25">
      <c r="A27" s="211" t="s">
        <v>21</v>
      </c>
      <c r="B27" s="212"/>
      <c r="C27" s="212"/>
      <c r="D27" s="213"/>
      <c r="E27" s="214" t="s">
        <v>22</v>
      </c>
      <c r="F27" s="212"/>
      <c r="G27" s="212"/>
      <c r="H27" s="215"/>
    </row>
    <row r="28" spans="1:8" s="25" customFormat="1" ht="15.75" x14ac:dyDescent="0.25">
      <c r="A28" s="231" t="s">
        <v>23</v>
      </c>
      <c r="B28" s="232"/>
      <c r="C28" s="233"/>
      <c r="D28" s="26">
        <v>10</v>
      </c>
      <c r="E28" s="234" t="s">
        <v>24</v>
      </c>
      <c r="F28" s="232"/>
      <c r="G28" s="233"/>
      <c r="H28" s="27">
        <v>41</v>
      </c>
    </row>
    <row r="29" spans="1:8" s="25" customFormat="1" ht="15.75" x14ac:dyDescent="0.25">
      <c r="A29" s="231" t="s">
        <v>25</v>
      </c>
      <c r="B29" s="232"/>
      <c r="C29" s="233"/>
      <c r="D29" s="26">
        <v>10</v>
      </c>
      <c r="E29" s="234" t="s">
        <v>26</v>
      </c>
      <c r="F29" s="232"/>
      <c r="G29" s="233"/>
      <c r="H29" s="27">
        <v>41</v>
      </c>
    </row>
    <row r="30" spans="1:8" s="25" customFormat="1" ht="15.75" x14ac:dyDescent="0.25">
      <c r="A30" s="231" t="s">
        <v>27</v>
      </c>
      <c r="B30" s="232"/>
      <c r="C30" s="233"/>
      <c r="D30" s="28">
        <f>D29/D28</f>
        <v>1</v>
      </c>
      <c r="E30" s="234" t="s">
        <v>28</v>
      </c>
      <c r="F30" s="232"/>
      <c r="G30" s="233"/>
      <c r="H30" s="29">
        <f>H29/H28</f>
        <v>1</v>
      </c>
    </row>
    <row r="31" spans="1:8" s="25" customFormat="1" ht="16.5" thickBot="1" x14ac:dyDescent="0.3">
      <c r="A31" s="224" t="s">
        <v>29</v>
      </c>
      <c r="B31" s="225"/>
      <c r="C31" s="30" t="s">
        <v>30</v>
      </c>
      <c r="D31" s="31">
        <f>D30</f>
        <v>1</v>
      </c>
      <c r="E31" s="226" t="s">
        <v>31</v>
      </c>
      <c r="F31" s="227"/>
      <c r="G31" s="228">
        <f>H30</f>
        <v>1</v>
      </c>
      <c r="H31" s="229"/>
    </row>
    <row r="32" spans="1:8" ht="15.75" x14ac:dyDescent="0.25">
      <c r="A32" s="230" t="s">
        <v>12</v>
      </c>
      <c r="B32" s="230"/>
      <c r="C32" s="230"/>
    </row>
  </sheetData>
  <mergeCells count="71">
    <mergeCell ref="C6:F6"/>
    <mergeCell ref="M6:N6"/>
    <mergeCell ref="P6:Q6"/>
    <mergeCell ref="C7:F7"/>
    <mergeCell ref="M7:N7"/>
    <mergeCell ref="P7:Q7"/>
    <mergeCell ref="A1:H1"/>
    <mergeCell ref="A2:C2"/>
    <mergeCell ref="D2:F2"/>
    <mergeCell ref="G2:H2"/>
    <mergeCell ref="A3:C3"/>
    <mergeCell ref="D3:F3"/>
    <mergeCell ref="G3:H3"/>
    <mergeCell ref="L3:P3"/>
    <mergeCell ref="A4:A5"/>
    <mergeCell ref="B4:B5"/>
    <mergeCell ref="C4:F5"/>
    <mergeCell ref="G4:H4"/>
    <mergeCell ref="L4:L5"/>
    <mergeCell ref="M4:N5"/>
    <mergeCell ref="O4:O5"/>
    <mergeCell ref="P4:Q5"/>
    <mergeCell ref="A27:D27"/>
    <mergeCell ref="E27:H27"/>
    <mergeCell ref="C14:F14"/>
    <mergeCell ref="M14:N14"/>
    <mergeCell ref="P14:Q14"/>
    <mergeCell ref="C15:F15"/>
    <mergeCell ref="M15:N15"/>
    <mergeCell ref="P15:Q15"/>
    <mergeCell ref="C16:F16"/>
    <mergeCell ref="C17:F17"/>
    <mergeCell ref="C18:F18"/>
    <mergeCell ref="C26:F26"/>
    <mergeCell ref="A13:A16"/>
    <mergeCell ref="G17:G18"/>
    <mergeCell ref="A17:A18"/>
    <mergeCell ref="P13:Q13"/>
    <mergeCell ref="A19:A24"/>
    <mergeCell ref="C19:F19"/>
    <mergeCell ref="C20:F20"/>
    <mergeCell ref="C21:F21"/>
    <mergeCell ref="C22:F22"/>
    <mergeCell ref="C23:F23"/>
    <mergeCell ref="C13:F13"/>
    <mergeCell ref="M13:N13"/>
    <mergeCell ref="G13:G16"/>
    <mergeCell ref="C24:F24"/>
    <mergeCell ref="C25:F25"/>
    <mergeCell ref="G19:G24"/>
    <mergeCell ref="A32:C32"/>
    <mergeCell ref="A28:C28"/>
    <mergeCell ref="E28:G28"/>
    <mergeCell ref="A29:C29"/>
    <mergeCell ref="E29:G29"/>
    <mergeCell ref="A30:C30"/>
    <mergeCell ref="E30:G30"/>
    <mergeCell ref="A31:B31"/>
    <mergeCell ref="E31:F31"/>
    <mergeCell ref="G31:H31"/>
    <mergeCell ref="A7:A8"/>
    <mergeCell ref="A9:A10"/>
    <mergeCell ref="A11:A12"/>
    <mergeCell ref="G7:G8"/>
    <mergeCell ref="G9:G10"/>
    <mergeCell ref="G11:G12"/>
    <mergeCell ref="C8:F8"/>
    <mergeCell ref="C9:F9"/>
    <mergeCell ref="C10:F10"/>
    <mergeCell ref="C11:F11"/>
    <mergeCell ref="C12:F12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Q42"/>
  <sheetViews>
    <sheetView workbookViewId="0">
      <selection activeCell="A2" sqref="A2:H3"/>
    </sheetView>
  </sheetViews>
  <sheetFormatPr defaultRowHeight="15" x14ac:dyDescent="0.25"/>
  <cols>
    <col min="1" max="1" width="12.5703125" style="32" customWidth="1"/>
    <col min="2" max="2" width="11.42578125" style="33" customWidth="1"/>
    <col min="3" max="3" width="22.28515625" style="1" customWidth="1"/>
    <col min="4" max="4" width="18.42578125" style="1" customWidth="1"/>
    <col min="5" max="5" width="9.140625" style="1"/>
    <col min="6" max="6" width="23.42578125" style="1" customWidth="1"/>
    <col min="7" max="7" width="16.7109375" style="32" customWidth="1"/>
    <col min="8" max="8" width="16.5703125" style="1" customWidth="1"/>
    <col min="9" max="16384" width="9.140625" style="1"/>
  </cols>
  <sheetData>
    <row r="1" spans="1:17" s="7" customFormat="1" ht="18.75" x14ac:dyDescent="0.25">
      <c r="A1" s="257" t="s">
        <v>13</v>
      </c>
      <c r="B1" s="258"/>
      <c r="C1" s="258"/>
      <c r="D1" s="258"/>
      <c r="E1" s="258"/>
      <c r="F1" s="258"/>
      <c r="G1" s="258"/>
      <c r="H1" s="259"/>
    </row>
    <row r="2" spans="1:17" s="8" customFormat="1" ht="24" customHeight="1" x14ac:dyDescent="0.25">
      <c r="A2" s="260" t="s">
        <v>14</v>
      </c>
      <c r="B2" s="261"/>
      <c r="C2" s="261"/>
      <c r="D2" s="261" t="s">
        <v>15</v>
      </c>
      <c r="E2" s="261"/>
      <c r="F2" s="261"/>
      <c r="G2" s="208" t="s">
        <v>199</v>
      </c>
      <c r="H2" s="262"/>
      <c r="L2" s="9"/>
      <c r="M2" s="9"/>
      <c r="N2" s="9"/>
      <c r="O2" s="9"/>
      <c r="P2" s="9"/>
      <c r="Q2" s="9"/>
    </row>
    <row r="3" spans="1:17" s="8" customFormat="1" ht="25.5" customHeight="1" x14ac:dyDescent="0.25">
      <c r="A3" s="260" t="s">
        <v>157</v>
      </c>
      <c r="B3" s="261"/>
      <c r="C3" s="261"/>
      <c r="D3" s="261" t="s">
        <v>198</v>
      </c>
      <c r="E3" s="261"/>
      <c r="F3" s="261"/>
      <c r="G3" s="208" t="s">
        <v>158</v>
      </c>
      <c r="H3" s="262"/>
      <c r="I3" s="10"/>
      <c r="J3" s="10"/>
      <c r="K3" s="10"/>
      <c r="L3" s="244"/>
      <c r="M3" s="244"/>
      <c r="N3" s="244"/>
      <c r="O3" s="244"/>
      <c r="P3" s="244"/>
      <c r="Q3" s="11"/>
    </row>
    <row r="4" spans="1:17" s="8" customFormat="1" ht="15.75" x14ac:dyDescent="0.25">
      <c r="A4" s="245" t="s">
        <v>16</v>
      </c>
      <c r="B4" s="247" t="s">
        <v>17</v>
      </c>
      <c r="C4" s="249" t="s">
        <v>172</v>
      </c>
      <c r="D4" s="250"/>
      <c r="E4" s="250"/>
      <c r="F4" s="251"/>
      <c r="G4" s="255" t="s">
        <v>18</v>
      </c>
      <c r="H4" s="256"/>
      <c r="L4" s="235"/>
      <c r="M4" s="235"/>
      <c r="N4" s="235"/>
      <c r="O4" s="235"/>
      <c r="P4" s="235"/>
      <c r="Q4" s="235"/>
    </row>
    <row r="5" spans="1:17" s="8" customFormat="1" ht="15.75" x14ac:dyDescent="0.25">
      <c r="A5" s="246"/>
      <c r="B5" s="248"/>
      <c r="C5" s="252"/>
      <c r="D5" s="253"/>
      <c r="E5" s="253"/>
      <c r="F5" s="254"/>
      <c r="G5" s="12" t="s">
        <v>19</v>
      </c>
      <c r="H5" s="13" t="s">
        <v>20</v>
      </c>
      <c r="L5" s="235"/>
      <c r="M5" s="235"/>
      <c r="N5" s="235"/>
      <c r="O5" s="235"/>
      <c r="P5" s="235"/>
      <c r="Q5" s="235"/>
    </row>
    <row r="6" spans="1:17" s="7" customFormat="1" ht="20.100000000000001" customHeight="1" x14ac:dyDescent="0.25">
      <c r="A6" s="265"/>
      <c r="B6" s="168"/>
      <c r="C6" s="216"/>
      <c r="D6" s="216"/>
      <c r="E6" s="216"/>
      <c r="F6" s="216"/>
      <c r="G6" s="240"/>
      <c r="H6" s="15"/>
      <c r="L6" s="16"/>
      <c r="M6" s="235"/>
      <c r="N6" s="235"/>
      <c r="O6" s="17"/>
      <c r="P6" s="236"/>
      <c r="Q6" s="236"/>
    </row>
    <row r="7" spans="1:17" s="7" customFormat="1" ht="20.100000000000001" customHeight="1" x14ac:dyDescent="0.25">
      <c r="A7" s="276"/>
      <c r="B7" s="168"/>
      <c r="C7" s="216"/>
      <c r="D7" s="216"/>
      <c r="E7" s="216"/>
      <c r="F7" s="216"/>
      <c r="G7" s="273"/>
      <c r="H7" s="15"/>
      <c r="L7" s="16"/>
      <c r="M7" s="235"/>
      <c r="N7" s="235"/>
      <c r="O7" s="17"/>
      <c r="P7" s="236"/>
      <c r="Q7" s="236"/>
    </row>
    <row r="8" spans="1:17" s="7" customFormat="1" ht="20.100000000000001" customHeight="1" x14ac:dyDescent="0.25">
      <c r="A8" s="276"/>
      <c r="B8" s="168"/>
      <c r="C8" s="237"/>
      <c r="D8" s="238"/>
      <c r="E8" s="238"/>
      <c r="F8" s="239"/>
      <c r="G8" s="273"/>
      <c r="H8" s="15"/>
      <c r="L8" s="16"/>
      <c r="M8" s="166"/>
      <c r="N8" s="166"/>
      <c r="O8" s="17"/>
      <c r="P8" s="167"/>
      <c r="Q8" s="167"/>
    </row>
    <row r="9" spans="1:17" s="7" customFormat="1" ht="20.100000000000001" customHeight="1" x14ac:dyDescent="0.25">
      <c r="A9" s="276"/>
      <c r="B9" s="168"/>
      <c r="C9" s="237"/>
      <c r="D9" s="238"/>
      <c r="E9" s="238"/>
      <c r="F9" s="239"/>
      <c r="G9" s="273"/>
      <c r="H9" s="15"/>
      <c r="L9" s="16"/>
      <c r="M9" s="166"/>
      <c r="N9" s="166"/>
      <c r="O9" s="17"/>
      <c r="P9" s="167"/>
      <c r="Q9" s="167"/>
    </row>
    <row r="10" spans="1:17" s="7" customFormat="1" ht="20.100000000000001" customHeight="1" x14ac:dyDescent="0.25">
      <c r="A10" s="276"/>
      <c r="B10" s="168"/>
      <c r="C10" s="237"/>
      <c r="D10" s="238"/>
      <c r="E10" s="238"/>
      <c r="F10" s="239"/>
      <c r="G10" s="273"/>
      <c r="H10" s="20"/>
      <c r="L10" s="16"/>
      <c r="M10" s="166"/>
      <c r="N10" s="166"/>
      <c r="O10" s="17"/>
      <c r="P10" s="167"/>
      <c r="Q10" s="167"/>
    </row>
    <row r="11" spans="1:17" s="7" customFormat="1" ht="20.100000000000001" customHeight="1" x14ac:dyDescent="0.25">
      <c r="A11" s="276"/>
      <c r="B11" s="168"/>
      <c r="C11" s="237"/>
      <c r="D11" s="238"/>
      <c r="E11" s="238"/>
      <c r="F11" s="239"/>
      <c r="G11" s="273"/>
      <c r="H11" s="20"/>
      <c r="L11" s="16"/>
      <c r="M11" s="166"/>
      <c r="N11" s="166"/>
      <c r="O11" s="17"/>
      <c r="P11" s="167"/>
      <c r="Q11" s="167"/>
    </row>
    <row r="12" spans="1:17" s="7" customFormat="1" ht="20.100000000000001" customHeight="1" x14ac:dyDescent="0.25">
      <c r="A12" s="276"/>
      <c r="B12" s="168"/>
      <c r="C12" s="237"/>
      <c r="D12" s="238"/>
      <c r="E12" s="238"/>
      <c r="F12" s="239"/>
      <c r="G12" s="273"/>
      <c r="H12" s="20"/>
      <c r="L12" s="16"/>
      <c r="M12" s="166"/>
      <c r="N12" s="166"/>
      <c r="O12" s="17"/>
      <c r="P12" s="167"/>
      <c r="Q12" s="167"/>
    </row>
    <row r="13" spans="1:17" s="7" customFormat="1" ht="20.100000000000001" customHeight="1" x14ac:dyDescent="0.25">
      <c r="A13" s="276"/>
      <c r="B13" s="168"/>
      <c r="C13" s="237"/>
      <c r="D13" s="238"/>
      <c r="E13" s="238"/>
      <c r="F13" s="239"/>
      <c r="G13" s="273"/>
      <c r="H13" s="20"/>
      <c r="L13" s="16"/>
      <c r="M13" s="235"/>
      <c r="N13" s="235"/>
      <c r="O13" s="17"/>
      <c r="P13" s="236"/>
      <c r="Q13" s="236"/>
    </row>
    <row r="14" spans="1:17" s="7" customFormat="1" ht="20.100000000000001" customHeight="1" x14ac:dyDescent="0.25">
      <c r="A14" s="266"/>
      <c r="B14" s="168"/>
      <c r="C14" s="216"/>
      <c r="D14" s="216"/>
      <c r="E14" s="216"/>
      <c r="F14" s="216"/>
      <c r="G14" s="241"/>
      <c r="H14" s="20"/>
      <c r="L14" s="16"/>
      <c r="M14" s="235"/>
      <c r="N14" s="235"/>
      <c r="O14" s="17"/>
      <c r="P14" s="236"/>
      <c r="Q14" s="236"/>
    </row>
    <row r="15" spans="1:17" s="7" customFormat="1" ht="20.100000000000001" customHeight="1" x14ac:dyDescent="0.25">
      <c r="A15" s="222"/>
      <c r="B15" s="169"/>
      <c r="C15" s="237"/>
      <c r="D15" s="238"/>
      <c r="E15" s="238"/>
      <c r="F15" s="239"/>
      <c r="G15" s="240"/>
      <c r="H15" s="20"/>
      <c r="L15" s="16"/>
      <c r="M15" s="235"/>
      <c r="N15" s="235"/>
      <c r="O15" s="17"/>
      <c r="P15" s="236"/>
      <c r="Q15" s="236"/>
    </row>
    <row r="16" spans="1:17" s="7" customFormat="1" ht="20.100000000000001" customHeight="1" x14ac:dyDescent="0.25">
      <c r="A16" s="268"/>
      <c r="B16" s="169"/>
      <c r="C16" s="237"/>
      <c r="D16" s="238"/>
      <c r="E16" s="238"/>
      <c r="F16" s="239"/>
      <c r="G16" s="273"/>
      <c r="H16" s="20"/>
    </row>
    <row r="17" spans="1:8" s="7" customFormat="1" ht="20.100000000000001" customHeight="1" x14ac:dyDescent="0.25">
      <c r="A17" s="269"/>
      <c r="B17" s="151"/>
      <c r="C17" s="216"/>
      <c r="D17" s="216"/>
      <c r="E17" s="216"/>
      <c r="F17" s="216"/>
      <c r="G17" s="241"/>
      <c r="H17" s="20"/>
    </row>
    <row r="18" spans="1:8" s="7" customFormat="1" ht="20.100000000000001" customHeight="1" x14ac:dyDescent="0.25">
      <c r="A18" s="222"/>
      <c r="B18" s="152"/>
      <c r="C18" s="267"/>
      <c r="D18" s="267"/>
      <c r="E18" s="267"/>
      <c r="F18" s="267"/>
      <c r="G18" s="240"/>
      <c r="H18" s="20"/>
    </row>
    <row r="19" spans="1:8" s="7" customFormat="1" ht="20.100000000000001" customHeight="1" x14ac:dyDescent="0.25">
      <c r="A19" s="269"/>
      <c r="B19" s="169"/>
      <c r="C19" s="216"/>
      <c r="D19" s="216"/>
      <c r="E19" s="216"/>
      <c r="F19" s="216"/>
      <c r="G19" s="241"/>
      <c r="H19" s="20"/>
    </row>
    <row r="20" spans="1:8" s="7" customFormat="1" ht="20.100000000000001" customHeight="1" x14ac:dyDescent="0.25">
      <c r="A20" s="293"/>
      <c r="B20" s="170"/>
      <c r="C20" s="296"/>
      <c r="D20" s="296"/>
      <c r="E20" s="296"/>
      <c r="F20" s="296"/>
      <c r="G20" s="240"/>
      <c r="H20" s="20"/>
    </row>
    <row r="21" spans="1:8" s="7" customFormat="1" ht="20.100000000000001" customHeight="1" x14ac:dyDescent="0.25">
      <c r="A21" s="294"/>
      <c r="B21" s="170"/>
      <c r="C21" s="237"/>
      <c r="D21" s="238"/>
      <c r="E21" s="238"/>
      <c r="F21" s="239"/>
      <c r="G21" s="273"/>
      <c r="H21" s="22"/>
    </row>
    <row r="22" spans="1:8" s="7" customFormat="1" ht="20.100000000000001" customHeight="1" x14ac:dyDescent="0.25">
      <c r="A22" s="294"/>
      <c r="B22" s="170"/>
      <c r="C22" s="237"/>
      <c r="D22" s="238"/>
      <c r="E22" s="238"/>
      <c r="F22" s="239"/>
      <c r="G22" s="273"/>
      <c r="H22" s="22"/>
    </row>
    <row r="23" spans="1:8" s="7" customFormat="1" ht="20.100000000000001" customHeight="1" x14ac:dyDescent="0.25">
      <c r="A23" s="295"/>
      <c r="B23" s="170"/>
      <c r="C23" s="237"/>
      <c r="D23" s="238"/>
      <c r="E23" s="238"/>
      <c r="F23" s="239"/>
      <c r="G23" s="241"/>
      <c r="H23" s="22"/>
    </row>
    <row r="24" spans="1:8" s="7" customFormat="1" ht="20.100000000000001" customHeight="1" x14ac:dyDescent="0.25">
      <c r="A24" s="287"/>
      <c r="B24" s="170"/>
      <c r="C24" s="237"/>
      <c r="D24" s="238"/>
      <c r="E24" s="238"/>
      <c r="F24" s="239"/>
      <c r="G24" s="240"/>
      <c r="H24" s="22"/>
    </row>
    <row r="25" spans="1:8" s="7" customFormat="1" ht="20.100000000000001" customHeight="1" x14ac:dyDescent="0.25">
      <c r="A25" s="289"/>
      <c r="B25" s="170"/>
      <c r="C25" s="237"/>
      <c r="D25" s="238"/>
      <c r="E25" s="238"/>
      <c r="F25" s="239"/>
      <c r="G25" s="241"/>
      <c r="H25" s="22"/>
    </row>
    <row r="26" spans="1:8" s="7" customFormat="1" ht="20.100000000000001" customHeight="1" x14ac:dyDescent="0.25">
      <c r="A26" s="287"/>
      <c r="B26" s="170"/>
      <c r="C26" s="237"/>
      <c r="D26" s="238"/>
      <c r="E26" s="238"/>
      <c r="F26" s="239"/>
      <c r="G26" s="240"/>
      <c r="H26" s="290"/>
    </row>
    <row r="27" spans="1:8" s="7" customFormat="1" ht="20.100000000000001" customHeight="1" x14ac:dyDescent="0.25">
      <c r="A27" s="288"/>
      <c r="B27" s="170"/>
      <c r="C27" s="237"/>
      <c r="D27" s="238"/>
      <c r="E27" s="238"/>
      <c r="F27" s="239"/>
      <c r="G27" s="273"/>
      <c r="H27" s="291"/>
    </row>
    <row r="28" spans="1:8" s="7" customFormat="1" ht="20.100000000000001" customHeight="1" x14ac:dyDescent="0.25">
      <c r="A28" s="288"/>
      <c r="B28" s="170"/>
      <c r="C28" s="237"/>
      <c r="D28" s="238"/>
      <c r="E28" s="238"/>
      <c r="F28" s="239"/>
      <c r="G28" s="273"/>
      <c r="H28" s="291"/>
    </row>
    <row r="29" spans="1:8" s="7" customFormat="1" ht="20.100000000000001" customHeight="1" x14ac:dyDescent="0.25">
      <c r="A29" s="288"/>
      <c r="B29" s="170"/>
      <c r="C29" s="237"/>
      <c r="D29" s="238"/>
      <c r="E29" s="238"/>
      <c r="F29" s="239"/>
      <c r="G29" s="273"/>
      <c r="H29" s="291"/>
    </row>
    <row r="30" spans="1:8" s="7" customFormat="1" ht="20.100000000000001" customHeight="1" x14ac:dyDescent="0.25">
      <c r="A30" s="288"/>
      <c r="B30" s="170"/>
      <c r="C30" s="237"/>
      <c r="D30" s="238"/>
      <c r="E30" s="238"/>
      <c r="F30" s="239"/>
      <c r="G30" s="273"/>
      <c r="H30" s="291"/>
    </row>
    <row r="31" spans="1:8" s="7" customFormat="1" ht="20.100000000000001" customHeight="1" x14ac:dyDescent="0.25">
      <c r="A31" s="289"/>
      <c r="B31" s="170"/>
      <c r="C31" s="237"/>
      <c r="D31" s="238"/>
      <c r="E31" s="238"/>
      <c r="F31" s="239"/>
      <c r="G31" s="241"/>
      <c r="H31" s="292"/>
    </row>
    <row r="32" spans="1:8" s="7" customFormat="1" ht="20.100000000000001" customHeight="1" x14ac:dyDescent="0.25">
      <c r="A32" s="181"/>
      <c r="B32" s="170"/>
      <c r="C32" s="171"/>
      <c r="D32" s="172"/>
      <c r="E32" s="172"/>
      <c r="F32" s="173"/>
      <c r="G32" s="174"/>
      <c r="H32" s="182"/>
    </row>
    <row r="33" spans="1:8" s="7" customFormat="1" ht="20.100000000000001" customHeight="1" x14ac:dyDescent="0.25">
      <c r="A33" s="181"/>
      <c r="B33" s="170"/>
      <c r="C33" s="171"/>
      <c r="D33" s="172"/>
      <c r="E33" s="172"/>
      <c r="F33" s="173"/>
      <c r="G33" s="174"/>
      <c r="H33" s="182"/>
    </row>
    <row r="34" spans="1:8" s="7" customFormat="1" ht="20.100000000000001" customHeight="1" x14ac:dyDescent="0.25">
      <c r="A34" s="181"/>
      <c r="B34" s="170"/>
      <c r="C34" s="171"/>
      <c r="D34" s="172"/>
      <c r="E34" s="172"/>
      <c r="F34" s="173"/>
      <c r="G34" s="174"/>
      <c r="H34" s="182"/>
    </row>
    <row r="35" spans="1:8" s="7" customFormat="1" ht="20.100000000000001" customHeight="1" x14ac:dyDescent="0.25">
      <c r="A35" s="181"/>
      <c r="B35" s="170"/>
      <c r="C35" s="171"/>
      <c r="D35" s="172"/>
      <c r="E35" s="172"/>
      <c r="F35" s="173"/>
      <c r="G35" s="174"/>
      <c r="H35" s="182"/>
    </row>
    <row r="36" spans="1:8" s="7" customFormat="1" ht="20.100000000000001" customHeight="1" x14ac:dyDescent="0.25">
      <c r="A36" s="22"/>
      <c r="B36" s="22"/>
      <c r="C36" s="281"/>
      <c r="D36" s="282"/>
      <c r="E36" s="282"/>
      <c r="F36" s="283"/>
      <c r="G36" s="22"/>
      <c r="H36" s="22"/>
    </row>
    <row r="37" spans="1:8" s="25" customFormat="1" ht="15.75" x14ac:dyDescent="0.25">
      <c r="A37" s="211" t="s">
        <v>21</v>
      </c>
      <c r="B37" s="212"/>
      <c r="C37" s="212"/>
      <c r="D37" s="213"/>
      <c r="E37" s="214" t="s">
        <v>22</v>
      </c>
      <c r="F37" s="212"/>
      <c r="G37" s="212"/>
      <c r="H37" s="215"/>
    </row>
    <row r="38" spans="1:8" s="25" customFormat="1" ht="15.75" x14ac:dyDescent="0.25">
      <c r="A38" s="231" t="s">
        <v>23</v>
      </c>
      <c r="B38" s="232"/>
      <c r="C38" s="233"/>
      <c r="D38" s="26">
        <v>16</v>
      </c>
      <c r="E38" s="234" t="s">
        <v>24</v>
      </c>
      <c r="F38" s="232"/>
      <c r="G38" s="233"/>
      <c r="H38" s="27">
        <v>57</v>
      </c>
    </row>
    <row r="39" spans="1:8" s="25" customFormat="1" ht="15.75" x14ac:dyDescent="0.25">
      <c r="A39" s="231" t="s">
        <v>25</v>
      </c>
      <c r="B39" s="232"/>
      <c r="C39" s="233"/>
      <c r="D39" s="26">
        <v>16</v>
      </c>
      <c r="E39" s="234" t="s">
        <v>26</v>
      </c>
      <c r="F39" s="232"/>
      <c r="G39" s="233"/>
      <c r="H39" s="27">
        <v>57</v>
      </c>
    </row>
    <row r="40" spans="1:8" s="25" customFormat="1" ht="15.75" x14ac:dyDescent="0.25">
      <c r="A40" s="231" t="s">
        <v>27</v>
      </c>
      <c r="B40" s="232"/>
      <c r="C40" s="233"/>
      <c r="D40" s="28">
        <f>D39/D38</f>
        <v>1</v>
      </c>
      <c r="E40" s="234" t="s">
        <v>28</v>
      </c>
      <c r="F40" s="232"/>
      <c r="G40" s="233"/>
      <c r="H40" s="29">
        <f>H39/H38</f>
        <v>1</v>
      </c>
    </row>
    <row r="41" spans="1:8" s="25" customFormat="1" ht="16.5" thickBot="1" x14ac:dyDescent="0.3">
      <c r="A41" s="224" t="s">
        <v>29</v>
      </c>
      <c r="B41" s="225"/>
      <c r="C41" s="30" t="s">
        <v>30</v>
      </c>
      <c r="D41" s="31">
        <f>D40</f>
        <v>1</v>
      </c>
      <c r="E41" s="226" t="s">
        <v>31</v>
      </c>
      <c r="F41" s="227"/>
      <c r="G41" s="228">
        <f>H40</f>
        <v>1</v>
      </c>
      <c r="H41" s="229"/>
    </row>
    <row r="42" spans="1:8" ht="15.75" x14ac:dyDescent="0.25">
      <c r="A42" s="230" t="s">
        <v>12</v>
      </c>
      <c r="B42" s="230"/>
      <c r="C42" s="230"/>
    </row>
  </sheetData>
  <mergeCells count="78">
    <mergeCell ref="A42:C42"/>
    <mergeCell ref="A6:A14"/>
    <mergeCell ref="G6:G14"/>
    <mergeCell ref="A39:C39"/>
    <mergeCell ref="E39:G39"/>
    <mergeCell ref="A40:C40"/>
    <mergeCell ref="E40:G40"/>
    <mergeCell ref="A41:B41"/>
    <mergeCell ref="E41:F41"/>
    <mergeCell ref="G41:H41"/>
    <mergeCell ref="C19:F19"/>
    <mergeCell ref="C20:F20"/>
    <mergeCell ref="A37:D37"/>
    <mergeCell ref="E37:H37"/>
    <mergeCell ref="A38:C38"/>
    <mergeCell ref="E38:G38"/>
    <mergeCell ref="C15:F15"/>
    <mergeCell ref="M15:N15"/>
    <mergeCell ref="P15:Q15"/>
    <mergeCell ref="C16:F16"/>
    <mergeCell ref="C17:F17"/>
    <mergeCell ref="C13:F13"/>
    <mergeCell ref="M13:N13"/>
    <mergeCell ref="P13:Q13"/>
    <mergeCell ref="C14:F14"/>
    <mergeCell ref="M14:N14"/>
    <mergeCell ref="P14:Q14"/>
    <mergeCell ref="M6:N6"/>
    <mergeCell ref="P6:Q6"/>
    <mergeCell ref="C7:F7"/>
    <mergeCell ref="M7:N7"/>
    <mergeCell ref="P7:Q7"/>
    <mergeCell ref="C6:F6"/>
    <mergeCell ref="L3:P3"/>
    <mergeCell ref="A4:A5"/>
    <mergeCell ref="B4:B5"/>
    <mergeCell ref="C4:F5"/>
    <mergeCell ref="G4:H4"/>
    <mergeCell ref="L4:L5"/>
    <mergeCell ref="M4:N5"/>
    <mergeCell ref="O4:O5"/>
    <mergeCell ref="P4:Q5"/>
    <mergeCell ref="A15:A17"/>
    <mergeCell ref="G15:G17"/>
    <mergeCell ref="C21:F21"/>
    <mergeCell ref="A1:H1"/>
    <mergeCell ref="A2:C2"/>
    <mergeCell ref="D2:F2"/>
    <mergeCell ref="G2:H2"/>
    <mergeCell ref="A3:C3"/>
    <mergeCell ref="D3:F3"/>
    <mergeCell ref="G3:H3"/>
    <mergeCell ref="C9:F9"/>
    <mergeCell ref="C10:F10"/>
    <mergeCell ref="C11:F11"/>
    <mergeCell ref="C12:F12"/>
    <mergeCell ref="C8:F8"/>
    <mergeCell ref="C18:F18"/>
    <mergeCell ref="C36:F36"/>
    <mergeCell ref="C22:F22"/>
    <mergeCell ref="C24:F24"/>
    <mergeCell ref="C23:F23"/>
    <mergeCell ref="C25:F25"/>
    <mergeCell ref="C26:F26"/>
    <mergeCell ref="C29:F29"/>
    <mergeCell ref="C30:F30"/>
    <mergeCell ref="A26:A31"/>
    <mergeCell ref="G26:G31"/>
    <mergeCell ref="H26:H31"/>
    <mergeCell ref="A18:A19"/>
    <mergeCell ref="G18:G19"/>
    <mergeCell ref="A20:A23"/>
    <mergeCell ref="G20:G23"/>
    <mergeCell ref="A24:A25"/>
    <mergeCell ref="G24:G25"/>
    <mergeCell ref="C27:F27"/>
    <mergeCell ref="C28:F28"/>
    <mergeCell ref="C31:F31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60"/>
  <sheetViews>
    <sheetView topLeftCell="B1" workbookViewId="0">
      <pane ySplit="7" topLeftCell="A44" activePane="bottomLeft" state="frozen"/>
      <selection pane="bottomLeft" activeCell="G52" sqref="G52"/>
    </sheetView>
  </sheetViews>
  <sheetFormatPr defaultRowHeight="15" x14ac:dyDescent="0.25"/>
  <cols>
    <col min="1" max="1" width="5.28515625" style="2" customWidth="1"/>
    <col min="2" max="2" width="17.140625" style="2" customWidth="1"/>
    <col min="3" max="3" width="32.7109375" style="2" customWidth="1"/>
    <col min="4" max="6" width="8.140625" style="2" customWidth="1"/>
    <col min="7" max="7" width="9" style="2" customWidth="1"/>
    <col min="8" max="9" width="7.140625" style="2" customWidth="1"/>
    <col min="10" max="10" width="7.42578125" style="2" customWidth="1"/>
    <col min="11" max="11" width="12.42578125" style="2" customWidth="1"/>
    <col min="12" max="12" width="10.7109375" style="2" customWidth="1"/>
    <col min="13" max="13" width="21.5703125" style="2" customWidth="1"/>
    <col min="14" max="256" width="9.140625" style="2"/>
    <col min="257" max="257" width="5.28515625" style="2" customWidth="1"/>
    <col min="258" max="258" width="17.140625" style="2" customWidth="1"/>
    <col min="259" max="259" width="34.42578125" style="2" customWidth="1"/>
    <col min="260" max="262" width="8.140625" style="2" customWidth="1"/>
    <col min="263" max="263" width="9" style="2" customWidth="1"/>
    <col min="264" max="265" width="7.140625" style="2" customWidth="1"/>
    <col min="266" max="266" width="7.42578125" style="2" customWidth="1"/>
    <col min="267" max="267" width="12.42578125" style="2" customWidth="1"/>
    <col min="268" max="268" width="10.7109375" style="2" customWidth="1"/>
    <col min="269" max="269" width="21.5703125" style="2" customWidth="1"/>
    <col min="270" max="512" width="9.140625" style="2"/>
    <col min="513" max="513" width="5.28515625" style="2" customWidth="1"/>
    <col min="514" max="514" width="17.140625" style="2" customWidth="1"/>
    <col min="515" max="515" width="34.42578125" style="2" customWidth="1"/>
    <col min="516" max="518" width="8.140625" style="2" customWidth="1"/>
    <col min="519" max="519" width="9" style="2" customWidth="1"/>
    <col min="520" max="521" width="7.140625" style="2" customWidth="1"/>
    <col min="522" max="522" width="7.42578125" style="2" customWidth="1"/>
    <col min="523" max="523" width="12.42578125" style="2" customWidth="1"/>
    <col min="524" max="524" width="10.7109375" style="2" customWidth="1"/>
    <col min="525" max="525" width="21.5703125" style="2" customWidth="1"/>
    <col min="526" max="768" width="9.140625" style="2"/>
    <col min="769" max="769" width="5.28515625" style="2" customWidth="1"/>
    <col min="770" max="770" width="17.140625" style="2" customWidth="1"/>
    <col min="771" max="771" width="34.42578125" style="2" customWidth="1"/>
    <col min="772" max="774" width="8.140625" style="2" customWidth="1"/>
    <col min="775" max="775" width="9" style="2" customWidth="1"/>
    <col min="776" max="777" width="7.140625" style="2" customWidth="1"/>
    <col min="778" max="778" width="7.42578125" style="2" customWidth="1"/>
    <col min="779" max="779" width="12.42578125" style="2" customWidth="1"/>
    <col min="780" max="780" width="10.7109375" style="2" customWidth="1"/>
    <col min="781" max="781" width="21.5703125" style="2" customWidth="1"/>
    <col min="782" max="1024" width="9.140625" style="2"/>
    <col min="1025" max="1025" width="5.28515625" style="2" customWidth="1"/>
    <col min="1026" max="1026" width="17.140625" style="2" customWidth="1"/>
    <col min="1027" max="1027" width="34.42578125" style="2" customWidth="1"/>
    <col min="1028" max="1030" width="8.140625" style="2" customWidth="1"/>
    <col min="1031" max="1031" width="9" style="2" customWidth="1"/>
    <col min="1032" max="1033" width="7.140625" style="2" customWidth="1"/>
    <col min="1034" max="1034" width="7.42578125" style="2" customWidth="1"/>
    <col min="1035" max="1035" width="12.42578125" style="2" customWidth="1"/>
    <col min="1036" max="1036" width="10.7109375" style="2" customWidth="1"/>
    <col min="1037" max="1037" width="21.5703125" style="2" customWidth="1"/>
    <col min="1038" max="1280" width="9.140625" style="2"/>
    <col min="1281" max="1281" width="5.28515625" style="2" customWidth="1"/>
    <col min="1282" max="1282" width="17.140625" style="2" customWidth="1"/>
    <col min="1283" max="1283" width="34.42578125" style="2" customWidth="1"/>
    <col min="1284" max="1286" width="8.140625" style="2" customWidth="1"/>
    <col min="1287" max="1287" width="9" style="2" customWidth="1"/>
    <col min="1288" max="1289" width="7.140625" style="2" customWidth="1"/>
    <col min="1290" max="1290" width="7.42578125" style="2" customWidth="1"/>
    <col min="1291" max="1291" width="12.42578125" style="2" customWidth="1"/>
    <col min="1292" max="1292" width="10.7109375" style="2" customWidth="1"/>
    <col min="1293" max="1293" width="21.5703125" style="2" customWidth="1"/>
    <col min="1294" max="1536" width="9.140625" style="2"/>
    <col min="1537" max="1537" width="5.28515625" style="2" customWidth="1"/>
    <col min="1538" max="1538" width="17.140625" style="2" customWidth="1"/>
    <col min="1539" max="1539" width="34.42578125" style="2" customWidth="1"/>
    <col min="1540" max="1542" width="8.140625" style="2" customWidth="1"/>
    <col min="1543" max="1543" width="9" style="2" customWidth="1"/>
    <col min="1544" max="1545" width="7.140625" style="2" customWidth="1"/>
    <col min="1546" max="1546" width="7.42578125" style="2" customWidth="1"/>
    <col min="1547" max="1547" width="12.42578125" style="2" customWidth="1"/>
    <col min="1548" max="1548" width="10.7109375" style="2" customWidth="1"/>
    <col min="1549" max="1549" width="21.5703125" style="2" customWidth="1"/>
    <col min="1550" max="1792" width="9.140625" style="2"/>
    <col min="1793" max="1793" width="5.28515625" style="2" customWidth="1"/>
    <col min="1794" max="1794" width="17.140625" style="2" customWidth="1"/>
    <col min="1795" max="1795" width="34.42578125" style="2" customWidth="1"/>
    <col min="1796" max="1798" width="8.140625" style="2" customWidth="1"/>
    <col min="1799" max="1799" width="9" style="2" customWidth="1"/>
    <col min="1800" max="1801" width="7.140625" style="2" customWidth="1"/>
    <col min="1802" max="1802" width="7.42578125" style="2" customWidth="1"/>
    <col min="1803" max="1803" width="12.42578125" style="2" customWidth="1"/>
    <col min="1804" max="1804" width="10.7109375" style="2" customWidth="1"/>
    <col min="1805" max="1805" width="21.5703125" style="2" customWidth="1"/>
    <col min="1806" max="2048" width="9.140625" style="2"/>
    <col min="2049" max="2049" width="5.28515625" style="2" customWidth="1"/>
    <col min="2050" max="2050" width="17.140625" style="2" customWidth="1"/>
    <col min="2051" max="2051" width="34.42578125" style="2" customWidth="1"/>
    <col min="2052" max="2054" width="8.140625" style="2" customWidth="1"/>
    <col min="2055" max="2055" width="9" style="2" customWidth="1"/>
    <col min="2056" max="2057" width="7.140625" style="2" customWidth="1"/>
    <col min="2058" max="2058" width="7.42578125" style="2" customWidth="1"/>
    <col min="2059" max="2059" width="12.42578125" style="2" customWidth="1"/>
    <col min="2060" max="2060" width="10.7109375" style="2" customWidth="1"/>
    <col min="2061" max="2061" width="21.5703125" style="2" customWidth="1"/>
    <col min="2062" max="2304" width="9.140625" style="2"/>
    <col min="2305" max="2305" width="5.28515625" style="2" customWidth="1"/>
    <col min="2306" max="2306" width="17.140625" style="2" customWidth="1"/>
    <col min="2307" max="2307" width="34.42578125" style="2" customWidth="1"/>
    <col min="2308" max="2310" width="8.140625" style="2" customWidth="1"/>
    <col min="2311" max="2311" width="9" style="2" customWidth="1"/>
    <col min="2312" max="2313" width="7.140625" style="2" customWidth="1"/>
    <col min="2314" max="2314" width="7.42578125" style="2" customWidth="1"/>
    <col min="2315" max="2315" width="12.42578125" style="2" customWidth="1"/>
    <col min="2316" max="2316" width="10.7109375" style="2" customWidth="1"/>
    <col min="2317" max="2317" width="21.5703125" style="2" customWidth="1"/>
    <col min="2318" max="2560" width="9.140625" style="2"/>
    <col min="2561" max="2561" width="5.28515625" style="2" customWidth="1"/>
    <col min="2562" max="2562" width="17.140625" style="2" customWidth="1"/>
    <col min="2563" max="2563" width="34.42578125" style="2" customWidth="1"/>
    <col min="2564" max="2566" width="8.140625" style="2" customWidth="1"/>
    <col min="2567" max="2567" width="9" style="2" customWidth="1"/>
    <col min="2568" max="2569" width="7.140625" style="2" customWidth="1"/>
    <col min="2570" max="2570" width="7.42578125" style="2" customWidth="1"/>
    <col min="2571" max="2571" width="12.42578125" style="2" customWidth="1"/>
    <col min="2572" max="2572" width="10.7109375" style="2" customWidth="1"/>
    <col min="2573" max="2573" width="21.5703125" style="2" customWidth="1"/>
    <col min="2574" max="2816" width="9.140625" style="2"/>
    <col min="2817" max="2817" width="5.28515625" style="2" customWidth="1"/>
    <col min="2818" max="2818" width="17.140625" style="2" customWidth="1"/>
    <col min="2819" max="2819" width="34.42578125" style="2" customWidth="1"/>
    <col min="2820" max="2822" width="8.140625" style="2" customWidth="1"/>
    <col min="2823" max="2823" width="9" style="2" customWidth="1"/>
    <col min="2824" max="2825" width="7.140625" style="2" customWidth="1"/>
    <col min="2826" max="2826" width="7.42578125" style="2" customWidth="1"/>
    <col min="2827" max="2827" width="12.42578125" style="2" customWidth="1"/>
    <col min="2828" max="2828" width="10.7109375" style="2" customWidth="1"/>
    <col min="2829" max="2829" width="21.5703125" style="2" customWidth="1"/>
    <col min="2830" max="3072" width="9.140625" style="2"/>
    <col min="3073" max="3073" width="5.28515625" style="2" customWidth="1"/>
    <col min="3074" max="3074" width="17.140625" style="2" customWidth="1"/>
    <col min="3075" max="3075" width="34.42578125" style="2" customWidth="1"/>
    <col min="3076" max="3078" width="8.140625" style="2" customWidth="1"/>
    <col min="3079" max="3079" width="9" style="2" customWidth="1"/>
    <col min="3080" max="3081" width="7.140625" style="2" customWidth="1"/>
    <col min="3082" max="3082" width="7.42578125" style="2" customWidth="1"/>
    <col min="3083" max="3083" width="12.42578125" style="2" customWidth="1"/>
    <col min="3084" max="3084" width="10.7109375" style="2" customWidth="1"/>
    <col min="3085" max="3085" width="21.5703125" style="2" customWidth="1"/>
    <col min="3086" max="3328" width="9.140625" style="2"/>
    <col min="3329" max="3329" width="5.28515625" style="2" customWidth="1"/>
    <col min="3330" max="3330" width="17.140625" style="2" customWidth="1"/>
    <col min="3331" max="3331" width="34.42578125" style="2" customWidth="1"/>
    <col min="3332" max="3334" width="8.140625" style="2" customWidth="1"/>
    <col min="3335" max="3335" width="9" style="2" customWidth="1"/>
    <col min="3336" max="3337" width="7.140625" style="2" customWidth="1"/>
    <col min="3338" max="3338" width="7.42578125" style="2" customWidth="1"/>
    <col min="3339" max="3339" width="12.42578125" style="2" customWidth="1"/>
    <col min="3340" max="3340" width="10.7109375" style="2" customWidth="1"/>
    <col min="3341" max="3341" width="21.5703125" style="2" customWidth="1"/>
    <col min="3342" max="3584" width="9.140625" style="2"/>
    <col min="3585" max="3585" width="5.28515625" style="2" customWidth="1"/>
    <col min="3586" max="3586" width="17.140625" style="2" customWidth="1"/>
    <col min="3587" max="3587" width="34.42578125" style="2" customWidth="1"/>
    <col min="3588" max="3590" width="8.140625" style="2" customWidth="1"/>
    <col min="3591" max="3591" width="9" style="2" customWidth="1"/>
    <col min="3592" max="3593" width="7.140625" style="2" customWidth="1"/>
    <col min="3594" max="3594" width="7.42578125" style="2" customWidth="1"/>
    <col min="3595" max="3595" width="12.42578125" style="2" customWidth="1"/>
    <col min="3596" max="3596" width="10.7109375" style="2" customWidth="1"/>
    <col min="3597" max="3597" width="21.5703125" style="2" customWidth="1"/>
    <col min="3598" max="3840" width="9.140625" style="2"/>
    <col min="3841" max="3841" width="5.28515625" style="2" customWidth="1"/>
    <col min="3842" max="3842" width="17.140625" style="2" customWidth="1"/>
    <col min="3843" max="3843" width="34.42578125" style="2" customWidth="1"/>
    <col min="3844" max="3846" width="8.140625" style="2" customWidth="1"/>
    <col min="3847" max="3847" width="9" style="2" customWidth="1"/>
    <col min="3848" max="3849" width="7.140625" style="2" customWidth="1"/>
    <col min="3850" max="3850" width="7.42578125" style="2" customWidth="1"/>
    <col min="3851" max="3851" width="12.42578125" style="2" customWidth="1"/>
    <col min="3852" max="3852" width="10.7109375" style="2" customWidth="1"/>
    <col min="3853" max="3853" width="21.5703125" style="2" customWidth="1"/>
    <col min="3854" max="4096" width="9.140625" style="2"/>
    <col min="4097" max="4097" width="5.28515625" style="2" customWidth="1"/>
    <col min="4098" max="4098" width="17.140625" style="2" customWidth="1"/>
    <col min="4099" max="4099" width="34.42578125" style="2" customWidth="1"/>
    <col min="4100" max="4102" width="8.140625" style="2" customWidth="1"/>
    <col min="4103" max="4103" width="9" style="2" customWidth="1"/>
    <col min="4104" max="4105" width="7.140625" style="2" customWidth="1"/>
    <col min="4106" max="4106" width="7.42578125" style="2" customWidth="1"/>
    <col min="4107" max="4107" width="12.42578125" style="2" customWidth="1"/>
    <col min="4108" max="4108" width="10.7109375" style="2" customWidth="1"/>
    <col min="4109" max="4109" width="21.5703125" style="2" customWidth="1"/>
    <col min="4110" max="4352" width="9.140625" style="2"/>
    <col min="4353" max="4353" width="5.28515625" style="2" customWidth="1"/>
    <col min="4354" max="4354" width="17.140625" style="2" customWidth="1"/>
    <col min="4355" max="4355" width="34.42578125" style="2" customWidth="1"/>
    <col min="4356" max="4358" width="8.140625" style="2" customWidth="1"/>
    <col min="4359" max="4359" width="9" style="2" customWidth="1"/>
    <col min="4360" max="4361" width="7.140625" style="2" customWidth="1"/>
    <col min="4362" max="4362" width="7.42578125" style="2" customWidth="1"/>
    <col min="4363" max="4363" width="12.42578125" style="2" customWidth="1"/>
    <col min="4364" max="4364" width="10.7109375" style="2" customWidth="1"/>
    <col min="4365" max="4365" width="21.5703125" style="2" customWidth="1"/>
    <col min="4366" max="4608" width="9.140625" style="2"/>
    <col min="4609" max="4609" width="5.28515625" style="2" customWidth="1"/>
    <col min="4610" max="4610" width="17.140625" style="2" customWidth="1"/>
    <col min="4611" max="4611" width="34.42578125" style="2" customWidth="1"/>
    <col min="4612" max="4614" width="8.140625" style="2" customWidth="1"/>
    <col min="4615" max="4615" width="9" style="2" customWidth="1"/>
    <col min="4616" max="4617" width="7.140625" style="2" customWidth="1"/>
    <col min="4618" max="4618" width="7.42578125" style="2" customWidth="1"/>
    <col min="4619" max="4619" width="12.42578125" style="2" customWidth="1"/>
    <col min="4620" max="4620" width="10.7109375" style="2" customWidth="1"/>
    <col min="4621" max="4621" width="21.5703125" style="2" customWidth="1"/>
    <col min="4622" max="4864" width="9.140625" style="2"/>
    <col min="4865" max="4865" width="5.28515625" style="2" customWidth="1"/>
    <col min="4866" max="4866" width="17.140625" style="2" customWidth="1"/>
    <col min="4867" max="4867" width="34.42578125" style="2" customWidth="1"/>
    <col min="4868" max="4870" width="8.140625" style="2" customWidth="1"/>
    <col min="4871" max="4871" width="9" style="2" customWidth="1"/>
    <col min="4872" max="4873" width="7.140625" style="2" customWidth="1"/>
    <col min="4874" max="4874" width="7.42578125" style="2" customWidth="1"/>
    <col min="4875" max="4875" width="12.42578125" style="2" customWidth="1"/>
    <col min="4876" max="4876" width="10.7109375" style="2" customWidth="1"/>
    <col min="4877" max="4877" width="21.5703125" style="2" customWidth="1"/>
    <col min="4878" max="5120" width="9.140625" style="2"/>
    <col min="5121" max="5121" width="5.28515625" style="2" customWidth="1"/>
    <col min="5122" max="5122" width="17.140625" style="2" customWidth="1"/>
    <col min="5123" max="5123" width="34.42578125" style="2" customWidth="1"/>
    <col min="5124" max="5126" width="8.140625" style="2" customWidth="1"/>
    <col min="5127" max="5127" width="9" style="2" customWidth="1"/>
    <col min="5128" max="5129" width="7.140625" style="2" customWidth="1"/>
    <col min="5130" max="5130" width="7.42578125" style="2" customWidth="1"/>
    <col min="5131" max="5131" width="12.42578125" style="2" customWidth="1"/>
    <col min="5132" max="5132" width="10.7109375" style="2" customWidth="1"/>
    <col min="5133" max="5133" width="21.5703125" style="2" customWidth="1"/>
    <col min="5134" max="5376" width="9.140625" style="2"/>
    <col min="5377" max="5377" width="5.28515625" style="2" customWidth="1"/>
    <col min="5378" max="5378" width="17.140625" style="2" customWidth="1"/>
    <col min="5379" max="5379" width="34.42578125" style="2" customWidth="1"/>
    <col min="5380" max="5382" width="8.140625" style="2" customWidth="1"/>
    <col min="5383" max="5383" width="9" style="2" customWidth="1"/>
    <col min="5384" max="5385" width="7.140625" style="2" customWidth="1"/>
    <col min="5386" max="5386" width="7.42578125" style="2" customWidth="1"/>
    <col min="5387" max="5387" width="12.42578125" style="2" customWidth="1"/>
    <col min="5388" max="5388" width="10.7109375" style="2" customWidth="1"/>
    <col min="5389" max="5389" width="21.5703125" style="2" customWidth="1"/>
    <col min="5390" max="5632" width="9.140625" style="2"/>
    <col min="5633" max="5633" width="5.28515625" style="2" customWidth="1"/>
    <col min="5634" max="5634" width="17.140625" style="2" customWidth="1"/>
    <col min="5635" max="5635" width="34.42578125" style="2" customWidth="1"/>
    <col min="5636" max="5638" width="8.140625" style="2" customWidth="1"/>
    <col min="5639" max="5639" width="9" style="2" customWidth="1"/>
    <col min="5640" max="5641" width="7.140625" style="2" customWidth="1"/>
    <col min="5642" max="5642" width="7.42578125" style="2" customWidth="1"/>
    <col min="5643" max="5643" width="12.42578125" style="2" customWidth="1"/>
    <col min="5644" max="5644" width="10.7109375" style="2" customWidth="1"/>
    <col min="5645" max="5645" width="21.5703125" style="2" customWidth="1"/>
    <col min="5646" max="5888" width="9.140625" style="2"/>
    <col min="5889" max="5889" width="5.28515625" style="2" customWidth="1"/>
    <col min="5890" max="5890" width="17.140625" style="2" customWidth="1"/>
    <col min="5891" max="5891" width="34.42578125" style="2" customWidth="1"/>
    <col min="5892" max="5894" width="8.140625" style="2" customWidth="1"/>
    <col min="5895" max="5895" width="9" style="2" customWidth="1"/>
    <col min="5896" max="5897" width="7.140625" style="2" customWidth="1"/>
    <col min="5898" max="5898" width="7.42578125" style="2" customWidth="1"/>
    <col min="5899" max="5899" width="12.42578125" style="2" customWidth="1"/>
    <col min="5900" max="5900" width="10.7109375" style="2" customWidth="1"/>
    <col min="5901" max="5901" width="21.5703125" style="2" customWidth="1"/>
    <col min="5902" max="6144" width="9.140625" style="2"/>
    <col min="6145" max="6145" width="5.28515625" style="2" customWidth="1"/>
    <col min="6146" max="6146" width="17.140625" style="2" customWidth="1"/>
    <col min="6147" max="6147" width="34.42578125" style="2" customWidth="1"/>
    <col min="6148" max="6150" width="8.140625" style="2" customWidth="1"/>
    <col min="6151" max="6151" width="9" style="2" customWidth="1"/>
    <col min="6152" max="6153" width="7.140625" style="2" customWidth="1"/>
    <col min="6154" max="6154" width="7.42578125" style="2" customWidth="1"/>
    <col min="6155" max="6155" width="12.42578125" style="2" customWidth="1"/>
    <col min="6156" max="6156" width="10.7109375" style="2" customWidth="1"/>
    <col min="6157" max="6157" width="21.5703125" style="2" customWidth="1"/>
    <col min="6158" max="6400" width="9.140625" style="2"/>
    <col min="6401" max="6401" width="5.28515625" style="2" customWidth="1"/>
    <col min="6402" max="6402" width="17.140625" style="2" customWidth="1"/>
    <col min="6403" max="6403" width="34.42578125" style="2" customWidth="1"/>
    <col min="6404" max="6406" width="8.140625" style="2" customWidth="1"/>
    <col min="6407" max="6407" width="9" style="2" customWidth="1"/>
    <col min="6408" max="6409" width="7.140625" style="2" customWidth="1"/>
    <col min="6410" max="6410" width="7.42578125" style="2" customWidth="1"/>
    <col min="6411" max="6411" width="12.42578125" style="2" customWidth="1"/>
    <col min="6412" max="6412" width="10.7109375" style="2" customWidth="1"/>
    <col min="6413" max="6413" width="21.5703125" style="2" customWidth="1"/>
    <col min="6414" max="6656" width="9.140625" style="2"/>
    <col min="6657" max="6657" width="5.28515625" style="2" customWidth="1"/>
    <col min="6658" max="6658" width="17.140625" style="2" customWidth="1"/>
    <col min="6659" max="6659" width="34.42578125" style="2" customWidth="1"/>
    <col min="6660" max="6662" width="8.140625" style="2" customWidth="1"/>
    <col min="6663" max="6663" width="9" style="2" customWidth="1"/>
    <col min="6664" max="6665" width="7.140625" style="2" customWidth="1"/>
    <col min="6666" max="6666" width="7.42578125" style="2" customWidth="1"/>
    <col min="6667" max="6667" width="12.42578125" style="2" customWidth="1"/>
    <col min="6668" max="6668" width="10.7109375" style="2" customWidth="1"/>
    <col min="6669" max="6669" width="21.5703125" style="2" customWidth="1"/>
    <col min="6670" max="6912" width="9.140625" style="2"/>
    <col min="6913" max="6913" width="5.28515625" style="2" customWidth="1"/>
    <col min="6914" max="6914" width="17.140625" style="2" customWidth="1"/>
    <col min="6915" max="6915" width="34.42578125" style="2" customWidth="1"/>
    <col min="6916" max="6918" width="8.140625" style="2" customWidth="1"/>
    <col min="6919" max="6919" width="9" style="2" customWidth="1"/>
    <col min="6920" max="6921" width="7.140625" style="2" customWidth="1"/>
    <col min="6922" max="6922" width="7.42578125" style="2" customWidth="1"/>
    <col min="6923" max="6923" width="12.42578125" style="2" customWidth="1"/>
    <col min="6924" max="6924" width="10.7109375" style="2" customWidth="1"/>
    <col min="6925" max="6925" width="21.5703125" style="2" customWidth="1"/>
    <col min="6926" max="7168" width="9.140625" style="2"/>
    <col min="7169" max="7169" width="5.28515625" style="2" customWidth="1"/>
    <col min="7170" max="7170" width="17.140625" style="2" customWidth="1"/>
    <col min="7171" max="7171" width="34.42578125" style="2" customWidth="1"/>
    <col min="7172" max="7174" width="8.140625" style="2" customWidth="1"/>
    <col min="7175" max="7175" width="9" style="2" customWidth="1"/>
    <col min="7176" max="7177" width="7.140625" style="2" customWidth="1"/>
    <col min="7178" max="7178" width="7.42578125" style="2" customWidth="1"/>
    <col min="7179" max="7179" width="12.42578125" style="2" customWidth="1"/>
    <col min="7180" max="7180" width="10.7109375" style="2" customWidth="1"/>
    <col min="7181" max="7181" width="21.5703125" style="2" customWidth="1"/>
    <col min="7182" max="7424" width="9.140625" style="2"/>
    <col min="7425" max="7425" width="5.28515625" style="2" customWidth="1"/>
    <col min="7426" max="7426" width="17.140625" style="2" customWidth="1"/>
    <col min="7427" max="7427" width="34.42578125" style="2" customWidth="1"/>
    <col min="7428" max="7430" width="8.140625" style="2" customWidth="1"/>
    <col min="7431" max="7431" width="9" style="2" customWidth="1"/>
    <col min="7432" max="7433" width="7.140625" style="2" customWidth="1"/>
    <col min="7434" max="7434" width="7.42578125" style="2" customWidth="1"/>
    <col min="7435" max="7435" width="12.42578125" style="2" customWidth="1"/>
    <col min="7436" max="7436" width="10.7109375" style="2" customWidth="1"/>
    <col min="7437" max="7437" width="21.5703125" style="2" customWidth="1"/>
    <col min="7438" max="7680" width="9.140625" style="2"/>
    <col min="7681" max="7681" width="5.28515625" style="2" customWidth="1"/>
    <col min="7682" max="7682" width="17.140625" style="2" customWidth="1"/>
    <col min="7683" max="7683" width="34.42578125" style="2" customWidth="1"/>
    <col min="7684" max="7686" width="8.140625" style="2" customWidth="1"/>
    <col min="7687" max="7687" width="9" style="2" customWidth="1"/>
    <col min="7688" max="7689" width="7.140625" style="2" customWidth="1"/>
    <col min="7690" max="7690" width="7.42578125" style="2" customWidth="1"/>
    <col min="7691" max="7691" width="12.42578125" style="2" customWidth="1"/>
    <col min="7692" max="7692" width="10.7109375" style="2" customWidth="1"/>
    <col min="7693" max="7693" width="21.5703125" style="2" customWidth="1"/>
    <col min="7694" max="7936" width="9.140625" style="2"/>
    <col min="7937" max="7937" width="5.28515625" style="2" customWidth="1"/>
    <col min="7938" max="7938" width="17.140625" style="2" customWidth="1"/>
    <col min="7939" max="7939" width="34.42578125" style="2" customWidth="1"/>
    <col min="7940" max="7942" width="8.140625" style="2" customWidth="1"/>
    <col min="7943" max="7943" width="9" style="2" customWidth="1"/>
    <col min="7944" max="7945" width="7.140625" style="2" customWidth="1"/>
    <col min="7946" max="7946" width="7.42578125" style="2" customWidth="1"/>
    <col min="7947" max="7947" width="12.42578125" style="2" customWidth="1"/>
    <col min="7948" max="7948" width="10.7109375" style="2" customWidth="1"/>
    <col min="7949" max="7949" width="21.5703125" style="2" customWidth="1"/>
    <col min="7950" max="8192" width="9.140625" style="2"/>
    <col min="8193" max="8193" width="5.28515625" style="2" customWidth="1"/>
    <col min="8194" max="8194" width="17.140625" style="2" customWidth="1"/>
    <col min="8195" max="8195" width="34.42578125" style="2" customWidth="1"/>
    <col min="8196" max="8198" width="8.140625" style="2" customWidth="1"/>
    <col min="8199" max="8199" width="9" style="2" customWidth="1"/>
    <col min="8200" max="8201" width="7.140625" style="2" customWidth="1"/>
    <col min="8202" max="8202" width="7.42578125" style="2" customWidth="1"/>
    <col min="8203" max="8203" width="12.42578125" style="2" customWidth="1"/>
    <col min="8204" max="8204" width="10.7109375" style="2" customWidth="1"/>
    <col min="8205" max="8205" width="21.5703125" style="2" customWidth="1"/>
    <col min="8206" max="8448" width="9.140625" style="2"/>
    <col min="8449" max="8449" width="5.28515625" style="2" customWidth="1"/>
    <col min="8450" max="8450" width="17.140625" style="2" customWidth="1"/>
    <col min="8451" max="8451" width="34.42578125" style="2" customWidth="1"/>
    <col min="8452" max="8454" width="8.140625" style="2" customWidth="1"/>
    <col min="8455" max="8455" width="9" style="2" customWidth="1"/>
    <col min="8456" max="8457" width="7.140625" style="2" customWidth="1"/>
    <col min="8458" max="8458" width="7.42578125" style="2" customWidth="1"/>
    <col min="8459" max="8459" width="12.42578125" style="2" customWidth="1"/>
    <col min="8460" max="8460" width="10.7109375" style="2" customWidth="1"/>
    <col min="8461" max="8461" width="21.5703125" style="2" customWidth="1"/>
    <col min="8462" max="8704" width="9.140625" style="2"/>
    <col min="8705" max="8705" width="5.28515625" style="2" customWidth="1"/>
    <col min="8706" max="8706" width="17.140625" style="2" customWidth="1"/>
    <col min="8707" max="8707" width="34.42578125" style="2" customWidth="1"/>
    <col min="8708" max="8710" width="8.140625" style="2" customWidth="1"/>
    <col min="8711" max="8711" width="9" style="2" customWidth="1"/>
    <col min="8712" max="8713" width="7.140625" style="2" customWidth="1"/>
    <col min="8714" max="8714" width="7.42578125" style="2" customWidth="1"/>
    <col min="8715" max="8715" width="12.42578125" style="2" customWidth="1"/>
    <col min="8716" max="8716" width="10.7109375" style="2" customWidth="1"/>
    <col min="8717" max="8717" width="21.5703125" style="2" customWidth="1"/>
    <col min="8718" max="8960" width="9.140625" style="2"/>
    <col min="8961" max="8961" width="5.28515625" style="2" customWidth="1"/>
    <col min="8962" max="8962" width="17.140625" style="2" customWidth="1"/>
    <col min="8963" max="8963" width="34.42578125" style="2" customWidth="1"/>
    <col min="8964" max="8966" width="8.140625" style="2" customWidth="1"/>
    <col min="8967" max="8967" width="9" style="2" customWidth="1"/>
    <col min="8968" max="8969" width="7.140625" style="2" customWidth="1"/>
    <col min="8970" max="8970" width="7.42578125" style="2" customWidth="1"/>
    <col min="8971" max="8971" width="12.42578125" style="2" customWidth="1"/>
    <col min="8972" max="8972" width="10.7109375" style="2" customWidth="1"/>
    <col min="8973" max="8973" width="21.5703125" style="2" customWidth="1"/>
    <col min="8974" max="9216" width="9.140625" style="2"/>
    <col min="9217" max="9217" width="5.28515625" style="2" customWidth="1"/>
    <col min="9218" max="9218" width="17.140625" style="2" customWidth="1"/>
    <col min="9219" max="9219" width="34.42578125" style="2" customWidth="1"/>
    <col min="9220" max="9222" width="8.140625" style="2" customWidth="1"/>
    <col min="9223" max="9223" width="9" style="2" customWidth="1"/>
    <col min="9224" max="9225" width="7.140625" style="2" customWidth="1"/>
    <col min="9226" max="9226" width="7.42578125" style="2" customWidth="1"/>
    <col min="9227" max="9227" width="12.42578125" style="2" customWidth="1"/>
    <col min="9228" max="9228" width="10.7109375" style="2" customWidth="1"/>
    <col min="9229" max="9229" width="21.5703125" style="2" customWidth="1"/>
    <col min="9230" max="9472" width="9.140625" style="2"/>
    <col min="9473" max="9473" width="5.28515625" style="2" customWidth="1"/>
    <col min="9474" max="9474" width="17.140625" style="2" customWidth="1"/>
    <col min="9475" max="9475" width="34.42578125" style="2" customWidth="1"/>
    <col min="9476" max="9478" width="8.140625" style="2" customWidth="1"/>
    <col min="9479" max="9479" width="9" style="2" customWidth="1"/>
    <col min="9480" max="9481" width="7.140625" style="2" customWidth="1"/>
    <col min="9482" max="9482" width="7.42578125" style="2" customWidth="1"/>
    <col min="9483" max="9483" width="12.42578125" style="2" customWidth="1"/>
    <col min="9484" max="9484" width="10.7109375" style="2" customWidth="1"/>
    <col min="9485" max="9485" width="21.5703125" style="2" customWidth="1"/>
    <col min="9486" max="9728" width="9.140625" style="2"/>
    <col min="9729" max="9729" width="5.28515625" style="2" customWidth="1"/>
    <col min="9730" max="9730" width="17.140625" style="2" customWidth="1"/>
    <col min="9731" max="9731" width="34.42578125" style="2" customWidth="1"/>
    <col min="9732" max="9734" width="8.140625" style="2" customWidth="1"/>
    <col min="9735" max="9735" width="9" style="2" customWidth="1"/>
    <col min="9736" max="9737" width="7.140625" style="2" customWidth="1"/>
    <col min="9738" max="9738" width="7.42578125" style="2" customWidth="1"/>
    <col min="9739" max="9739" width="12.42578125" style="2" customWidth="1"/>
    <col min="9740" max="9740" width="10.7109375" style="2" customWidth="1"/>
    <col min="9741" max="9741" width="21.5703125" style="2" customWidth="1"/>
    <col min="9742" max="9984" width="9.140625" style="2"/>
    <col min="9985" max="9985" width="5.28515625" style="2" customWidth="1"/>
    <col min="9986" max="9986" width="17.140625" style="2" customWidth="1"/>
    <col min="9987" max="9987" width="34.42578125" style="2" customWidth="1"/>
    <col min="9988" max="9990" width="8.140625" style="2" customWidth="1"/>
    <col min="9991" max="9991" width="9" style="2" customWidth="1"/>
    <col min="9992" max="9993" width="7.140625" style="2" customWidth="1"/>
    <col min="9994" max="9994" width="7.42578125" style="2" customWidth="1"/>
    <col min="9995" max="9995" width="12.42578125" style="2" customWidth="1"/>
    <col min="9996" max="9996" width="10.7109375" style="2" customWidth="1"/>
    <col min="9997" max="9997" width="21.5703125" style="2" customWidth="1"/>
    <col min="9998" max="10240" width="9.140625" style="2"/>
    <col min="10241" max="10241" width="5.28515625" style="2" customWidth="1"/>
    <col min="10242" max="10242" width="17.140625" style="2" customWidth="1"/>
    <col min="10243" max="10243" width="34.42578125" style="2" customWidth="1"/>
    <col min="10244" max="10246" width="8.140625" style="2" customWidth="1"/>
    <col min="10247" max="10247" width="9" style="2" customWidth="1"/>
    <col min="10248" max="10249" width="7.140625" style="2" customWidth="1"/>
    <col min="10250" max="10250" width="7.42578125" style="2" customWidth="1"/>
    <col min="10251" max="10251" width="12.42578125" style="2" customWidth="1"/>
    <col min="10252" max="10252" width="10.7109375" style="2" customWidth="1"/>
    <col min="10253" max="10253" width="21.5703125" style="2" customWidth="1"/>
    <col min="10254" max="10496" width="9.140625" style="2"/>
    <col min="10497" max="10497" width="5.28515625" style="2" customWidth="1"/>
    <col min="10498" max="10498" width="17.140625" style="2" customWidth="1"/>
    <col min="10499" max="10499" width="34.42578125" style="2" customWidth="1"/>
    <col min="10500" max="10502" width="8.140625" style="2" customWidth="1"/>
    <col min="10503" max="10503" width="9" style="2" customWidth="1"/>
    <col min="10504" max="10505" width="7.140625" style="2" customWidth="1"/>
    <col min="10506" max="10506" width="7.42578125" style="2" customWidth="1"/>
    <col min="10507" max="10507" width="12.42578125" style="2" customWidth="1"/>
    <col min="10508" max="10508" width="10.7109375" style="2" customWidth="1"/>
    <col min="10509" max="10509" width="21.5703125" style="2" customWidth="1"/>
    <col min="10510" max="10752" width="9.140625" style="2"/>
    <col min="10753" max="10753" width="5.28515625" style="2" customWidth="1"/>
    <col min="10754" max="10754" width="17.140625" style="2" customWidth="1"/>
    <col min="10755" max="10755" width="34.42578125" style="2" customWidth="1"/>
    <col min="10756" max="10758" width="8.140625" style="2" customWidth="1"/>
    <col min="10759" max="10759" width="9" style="2" customWidth="1"/>
    <col min="10760" max="10761" width="7.140625" style="2" customWidth="1"/>
    <col min="10762" max="10762" width="7.42578125" style="2" customWidth="1"/>
    <col min="10763" max="10763" width="12.42578125" style="2" customWidth="1"/>
    <col min="10764" max="10764" width="10.7109375" style="2" customWidth="1"/>
    <col min="10765" max="10765" width="21.5703125" style="2" customWidth="1"/>
    <col min="10766" max="11008" width="9.140625" style="2"/>
    <col min="11009" max="11009" width="5.28515625" style="2" customWidth="1"/>
    <col min="11010" max="11010" width="17.140625" style="2" customWidth="1"/>
    <col min="11011" max="11011" width="34.42578125" style="2" customWidth="1"/>
    <col min="11012" max="11014" width="8.140625" style="2" customWidth="1"/>
    <col min="11015" max="11015" width="9" style="2" customWidth="1"/>
    <col min="11016" max="11017" width="7.140625" style="2" customWidth="1"/>
    <col min="11018" max="11018" width="7.42578125" style="2" customWidth="1"/>
    <col min="11019" max="11019" width="12.42578125" style="2" customWidth="1"/>
    <col min="11020" max="11020" width="10.7109375" style="2" customWidth="1"/>
    <col min="11021" max="11021" width="21.5703125" style="2" customWidth="1"/>
    <col min="11022" max="11264" width="9.140625" style="2"/>
    <col min="11265" max="11265" width="5.28515625" style="2" customWidth="1"/>
    <col min="11266" max="11266" width="17.140625" style="2" customWidth="1"/>
    <col min="11267" max="11267" width="34.42578125" style="2" customWidth="1"/>
    <col min="11268" max="11270" width="8.140625" style="2" customWidth="1"/>
    <col min="11271" max="11271" width="9" style="2" customWidth="1"/>
    <col min="11272" max="11273" width="7.140625" style="2" customWidth="1"/>
    <col min="11274" max="11274" width="7.42578125" style="2" customWidth="1"/>
    <col min="11275" max="11275" width="12.42578125" style="2" customWidth="1"/>
    <col min="11276" max="11276" width="10.7109375" style="2" customWidth="1"/>
    <col min="11277" max="11277" width="21.5703125" style="2" customWidth="1"/>
    <col min="11278" max="11520" width="9.140625" style="2"/>
    <col min="11521" max="11521" width="5.28515625" style="2" customWidth="1"/>
    <col min="11522" max="11522" width="17.140625" style="2" customWidth="1"/>
    <col min="11523" max="11523" width="34.42578125" style="2" customWidth="1"/>
    <col min="11524" max="11526" width="8.140625" style="2" customWidth="1"/>
    <col min="11527" max="11527" width="9" style="2" customWidth="1"/>
    <col min="11528" max="11529" width="7.140625" style="2" customWidth="1"/>
    <col min="11530" max="11530" width="7.42578125" style="2" customWidth="1"/>
    <col min="11531" max="11531" width="12.42578125" style="2" customWidth="1"/>
    <col min="11532" max="11532" width="10.7109375" style="2" customWidth="1"/>
    <col min="11533" max="11533" width="21.5703125" style="2" customWidth="1"/>
    <col min="11534" max="11776" width="9.140625" style="2"/>
    <col min="11777" max="11777" width="5.28515625" style="2" customWidth="1"/>
    <col min="11778" max="11778" width="17.140625" style="2" customWidth="1"/>
    <col min="11779" max="11779" width="34.42578125" style="2" customWidth="1"/>
    <col min="11780" max="11782" width="8.140625" style="2" customWidth="1"/>
    <col min="11783" max="11783" width="9" style="2" customWidth="1"/>
    <col min="11784" max="11785" width="7.140625" style="2" customWidth="1"/>
    <col min="11786" max="11786" width="7.42578125" style="2" customWidth="1"/>
    <col min="11787" max="11787" width="12.42578125" style="2" customWidth="1"/>
    <col min="11788" max="11788" width="10.7109375" style="2" customWidth="1"/>
    <col min="11789" max="11789" width="21.5703125" style="2" customWidth="1"/>
    <col min="11790" max="12032" width="9.140625" style="2"/>
    <col min="12033" max="12033" width="5.28515625" style="2" customWidth="1"/>
    <col min="12034" max="12034" width="17.140625" style="2" customWidth="1"/>
    <col min="12035" max="12035" width="34.42578125" style="2" customWidth="1"/>
    <col min="12036" max="12038" width="8.140625" style="2" customWidth="1"/>
    <col min="12039" max="12039" width="9" style="2" customWidth="1"/>
    <col min="12040" max="12041" width="7.140625" style="2" customWidth="1"/>
    <col min="12042" max="12042" width="7.42578125" style="2" customWidth="1"/>
    <col min="12043" max="12043" width="12.42578125" style="2" customWidth="1"/>
    <col min="12044" max="12044" width="10.7109375" style="2" customWidth="1"/>
    <col min="12045" max="12045" width="21.5703125" style="2" customWidth="1"/>
    <col min="12046" max="12288" width="9.140625" style="2"/>
    <col min="12289" max="12289" width="5.28515625" style="2" customWidth="1"/>
    <col min="12290" max="12290" width="17.140625" style="2" customWidth="1"/>
    <col min="12291" max="12291" width="34.42578125" style="2" customWidth="1"/>
    <col min="12292" max="12294" width="8.140625" style="2" customWidth="1"/>
    <col min="12295" max="12295" width="9" style="2" customWidth="1"/>
    <col min="12296" max="12297" width="7.140625" style="2" customWidth="1"/>
    <col min="12298" max="12298" width="7.42578125" style="2" customWidth="1"/>
    <col min="12299" max="12299" width="12.42578125" style="2" customWidth="1"/>
    <col min="12300" max="12300" width="10.7109375" style="2" customWidth="1"/>
    <col min="12301" max="12301" width="21.5703125" style="2" customWidth="1"/>
    <col min="12302" max="12544" width="9.140625" style="2"/>
    <col min="12545" max="12545" width="5.28515625" style="2" customWidth="1"/>
    <col min="12546" max="12546" width="17.140625" style="2" customWidth="1"/>
    <col min="12547" max="12547" width="34.42578125" style="2" customWidth="1"/>
    <col min="12548" max="12550" width="8.140625" style="2" customWidth="1"/>
    <col min="12551" max="12551" width="9" style="2" customWidth="1"/>
    <col min="12552" max="12553" width="7.140625" style="2" customWidth="1"/>
    <col min="12554" max="12554" width="7.42578125" style="2" customWidth="1"/>
    <col min="12555" max="12555" width="12.42578125" style="2" customWidth="1"/>
    <col min="12556" max="12556" width="10.7109375" style="2" customWidth="1"/>
    <col min="12557" max="12557" width="21.5703125" style="2" customWidth="1"/>
    <col min="12558" max="12800" width="9.140625" style="2"/>
    <col min="12801" max="12801" width="5.28515625" style="2" customWidth="1"/>
    <col min="12802" max="12802" width="17.140625" style="2" customWidth="1"/>
    <col min="12803" max="12803" width="34.42578125" style="2" customWidth="1"/>
    <col min="12804" max="12806" width="8.140625" style="2" customWidth="1"/>
    <col min="12807" max="12807" width="9" style="2" customWidth="1"/>
    <col min="12808" max="12809" width="7.140625" style="2" customWidth="1"/>
    <col min="12810" max="12810" width="7.42578125" style="2" customWidth="1"/>
    <col min="12811" max="12811" width="12.42578125" style="2" customWidth="1"/>
    <col min="12812" max="12812" width="10.7109375" style="2" customWidth="1"/>
    <col min="12813" max="12813" width="21.5703125" style="2" customWidth="1"/>
    <col min="12814" max="13056" width="9.140625" style="2"/>
    <col min="13057" max="13057" width="5.28515625" style="2" customWidth="1"/>
    <col min="13058" max="13058" width="17.140625" style="2" customWidth="1"/>
    <col min="13059" max="13059" width="34.42578125" style="2" customWidth="1"/>
    <col min="13060" max="13062" width="8.140625" style="2" customWidth="1"/>
    <col min="13063" max="13063" width="9" style="2" customWidth="1"/>
    <col min="13064" max="13065" width="7.140625" style="2" customWidth="1"/>
    <col min="13066" max="13066" width="7.42578125" style="2" customWidth="1"/>
    <col min="13067" max="13067" width="12.42578125" style="2" customWidth="1"/>
    <col min="13068" max="13068" width="10.7109375" style="2" customWidth="1"/>
    <col min="13069" max="13069" width="21.5703125" style="2" customWidth="1"/>
    <col min="13070" max="13312" width="9.140625" style="2"/>
    <col min="13313" max="13313" width="5.28515625" style="2" customWidth="1"/>
    <col min="13314" max="13314" width="17.140625" style="2" customWidth="1"/>
    <col min="13315" max="13315" width="34.42578125" style="2" customWidth="1"/>
    <col min="13316" max="13318" width="8.140625" style="2" customWidth="1"/>
    <col min="13319" max="13319" width="9" style="2" customWidth="1"/>
    <col min="13320" max="13321" width="7.140625" style="2" customWidth="1"/>
    <col min="13322" max="13322" width="7.42578125" style="2" customWidth="1"/>
    <col min="13323" max="13323" width="12.42578125" style="2" customWidth="1"/>
    <col min="13324" max="13324" width="10.7109375" style="2" customWidth="1"/>
    <col min="13325" max="13325" width="21.5703125" style="2" customWidth="1"/>
    <col min="13326" max="13568" width="9.140625" style="2"/>
    <col min="13569" max="13569" width="5.28515625" style="2" customWidth="1"/>
    <col min="13570" max="13570" width="17.140625" style="2" customWidth="1"/>
    <col min="13571" max="13571" width="34.42578125" style="2" customWidth="1"/>
    <col min="13572" max="13574" width="8.140625" style="2" customWidth="1"/>
    <col min="13575" max="13575" width="9" style="2" customWidth="1"/>
    <col min="13576" max="13577" width="7.140625" style="2" customWidth="1"/>
    <col min="13578" max="13578" width="7.42578125" style="2" customWidth="1"/>
    <col min="13579" max="13579" width="12.42578125" style="2" customWidth="1"/>
    <col min="13580" max="13580" width="10.7109375" style="2" customWidth="1"/>
    <col min="13581" max="13581" width="21.5703125" style="2" customWidth="1"/>
    <col min="13582" max="13824" width="9.140625" style="2"/>
    <col min="13825" max="13825" width="5.28515625" style="2" customWidth="1"/>
    <col min="13826" max="13826" width="17.140625" style="2" customWidth="1"/>
    <col min="13827" max="13827" width="34.42578125" style="2" customWidth="1"/>
    <col min="13828" max="13830" width="8.140625" style="2" customWidth="1"/>
    <col min="13831" max="13831" width="9" style="2" customWidth="1"/>
    <col min="13832" max="13833" width="7.140625" style="2" customWidth="1"/>
    <col min="13834" max="13834" width="7.42578125" style="2" customWidth="1"/>
    <col min="13835" max="13835" width="12.42578125" style="2" customWidth="1"/>
    <col min="13836" max="13836" width="10.7109375" style="2" customWidth="1"/>
    <col min="13837" max="13837" width="21.5703125" style="2" customWidth="1"/>
    <col min="13838" max="14080" width="9.140625" style="2"/>
    <col min="14081" max="14081" width="5.28515625" style="2" customWidth="1"/>
    <col min="14082" max="14082" width="17.140625" style="2" customWidth="1"/>
    <col min="14083" max="14083" width="34.42578125" style="2" customWidth="1"/>
    <col min="14084" max="14086" width="8.140625" style="2" customWidth="1"/>
    <col min="14087" max="14087" width="9" style="2" customWidth="1"/>
    <col min="14088" max="14089" width="7.140625" style="2" customWidth="1"/>
    <col min="14090" max="14090" width="7.42578125" style="2" customWidth="1"/>
    <col min="14091" max="14091" width="12.42578125" style="2" customWidth="1"/>
    <col min="14092" max="14092" width="10.7109375" style="2" customWidth="1"/>
    <col min="14093" max="14093" width="21.5703125" style="2" customWidth="1"/>
    <col min="14094" max="14336" width="9.140625" style="2"/>
    <col min="14337" max="14337" width="5.28515625" style="2" customWidth="1"/>
    <col min="14338" max="14338" width="17.140625" style="2" customWidth="1"/>
    <col min="14339" max="14339" width="34.42578125" style="2" customWidth="1"/>
    <col min="14340" max="14342" width="8.140625" style="2" customWidth="1"/>
    <col min="14343" max="14343" width="9" style="2" customWidth="1"/>
    <col min="14344" max="14345" width="7.140625" style="2" customWidth="1"/>
    <col min="14346" max="14346" width="7.42578125" style="2" customWidth="1"/>
    <col min="14347" max="14347" width="12.42578125" style="2" customWidth="1"/>
    <col min="14348" max="14348" width="10.7109375" style="2" customWidth="1"/>
    <col min="14349" max="14349" width="21.5703125" style="2" customWidth="1"/>
    <col min="14350" max="14592" width="9.140625" style="2"/>
    <col min="14593" max="14593" width="5.28515625" style="2" customWidth="1"/>
    <col min="14594" max="14594" width="17.140625" style="2" customWidth="1"/>
    <col min="14595" max="14595" width="34.42578125" style="2" customWidth="1"/>
    <col min="14596" max="14598" width="8.140625" style="2" customWidth="1"/>
    <col min="14599" max="14599" width="9" style="2" customWidth="1"/>
    <col min="14600" max="14601" width="7.140625" style="2" customWidth="1"/>
    <col min="14602" max="14602" width="7.42578125" style="2" customWidth="1"/>
    <col min="14603" max="14603" width="12.42578125" style="2" customWidth="1"/>
    <col min="14604" max="14604" width="10.7109375" style="2" customWidth="1"/>
    <col min="14605" max="14605" width="21.5703125" style="2" customWidth="1"/>
    <col min="14606" max="14848" width="9.140625" style="2"/>
    <col min="14849" max="14849" width="5.28515625" style="2" customWidth="1"/>
    <col min="14850" max="14850" width="17.140625" style="2" customWidth="1"/>
    <col min="14851" max="14851" width="34.42578125" style="2" customWidth="1"/>
    <col min="14852" max="14854" width="8.140625" style="2" customWidth="1"/>
    <col min="14855" max="14855" width="9" style="2" customWidth="1"/>
    <col min="14856" max="14857" width="7.140625" style="2" customWidth="1"/>
    <col min="14858" max="14858" width="7.42578125" style="2" customWidth="1"/>
    <col min="14859" max="14859" width="12.42578125" style="2" customWidth="1"/>
    <col min="14860" max="14860" width="10.7109375" style="2" customWidth="1"/>
    <col min="14861" max="14861" width="21.5703125" style="2" customWidth="1"/>
    <col min="14862" max="15104" width="9.140625" style="2"/>
    <col min="15105" max="15105" width="5.28515625" style="2" customWidth="1"/>
    <col min="15106" max="15106" width="17.140625" style="2" customWidth="1"/>
    <col min="15107" max="15107" width="34.42578125" style="2" customWidth="1"/>
    <col min="15108" max="15110" width="8.140625" style="2" customWidth="1"/>
    <col min="15111" max="15111" width="9" style="2" customWidth="1"/>
    <col min="15112" max="15113" width="7.140625" style="2" customWidth="1"/>
    <col min="15114" max="15114" width="7.42578125" style="2" customWidth="1"/>
    <col min="15115" max="15115" width="12.42578125" style="2" customWidth="1"/>
    <col min="15116" max="15116" width="10.7109375" style="2" customWidth="1"/>
    <col min="15117" max="15117" width="21.5703125" style="2" customWidth="1"/>
    <col min="15118" max="15360" width="9.140625" style="2"/>
    <col min="15361" max="15361" width="5.28515625" style="2" customWidth="1"/>
    <col min="15362" max="15362" width="17.140625" style="2" customWidth="1"/>
    <col min="15363" max="15363" width="34.42578125" style="2" customWidth="1"/>
    <col min="15364" max="15366" width="8.140625" style="2" customWidth="1"/>
    <col min="15367" max="15367" width="9" style="2" customWidth="1"/>
    <col min="15368" max="15369" width="7.140625" style="2" customWidth="1"/>
    <col min="15370" max="15370" width="7.42578125" style="2" customWidth="1"/>
    <col min="15371" max="15371" width="12.42578125" style="2" customWidth="1"/>
    <col min="15372" max="15372" width="10.7109375" style="2" customWidth="1"/>
    <col min="15373" max="15373" width="21.5703125" style="2" customWidth="1"/>
    <col min="15374" max="15616" width="9.140625" style="2"/>
    <col min="15617" max="15617" width="5.28515625" style="2" customWidth="1"/>
    <col min="15618" max="15618" width="17.140625" style="2" customWidth="1"/>
    <col min="15619" max="15619" width="34.42578125" style="2" customWidth="1"/>
    <col min="15620" max="15622" width="8.140625" style="2" customWidth="1"/>
    <col min="15623" max="15623" width="9" style="2" customWidth="1"/>
    <col min="15624" max="15625" width="7.140625" style="2" customWidth="1"/>
    <col min="15626" max="15626" width="7.42578125" style="2" customWidth="1"/>
    <col min="15627" max="15627" width="12.42578125" style="2" customWidth="1"/>
    <col min="15628" max="15628" width="10.7109375" style="2" customWidth="1"/>
    <col min="15629" max="15629" width="21.5703125" style="2" customWidth="1"/>
    <col min="15630" max="15872" width="9.140625" style="2"/>
    <col min="15873" max="15873" width="5.28515625" style="2" customWidth="1"/>
    <col min="15874" max="15874" width="17.140625" style="2" customWidth="1"/>
    <col min="15875" max="15875" width="34.42578125" style="2" customWidth="1"/>
    <col min="15876" max="15878" width="8.140625" style="2" customWidth="1"/>
    <col min="15879" max="15879" width="9" style="2" customWidth="1"/>
    <col min="15880" max="15881" width="7.140625" style="2" customWidth="1"/>
    <col min="15882" max="15882" width="7.42578125" style="2" customWidth="1"/>
    <col min="15883" max="15883" width="12.42578125" style="2" customWidth="1"/>
    <col min="15884" max="15884" width="10.7109375" style="2" customWidth="1"/>
    <col min="15885" max="15885" width="21.5703125" style="2" customWidth="1"/>
    <col min="15886" max="16128" width="9.140625" style="2"/>
    <col min="16129" max="16129" width="5.28515625" style="2" customWidth="1"/>
    <col min="16130" max="16130" width="17.140625" style="2" customWidth="1"/>
    <col min="16131" max="16131" width="34.42578125" style="2" customWidth="1"/>
    <col min="16132" max="16134" width="8.140625" style="2" customWidth="1"/>
    <col min="16135" max="16135" width="9" style="2" customWidth="1"/>
    <col min="16136" max="16137" width="7.140625" style="2" customWidth="1"/>
    <col min="16138" max="16138" width="7.42578125" style="2" customWidth="1"/>
    <col min="16139" max="16139" width="12.42578125" style="2" customWidth="1"/>
    <col min="16140" max="16140" width="10.7109375" style="2" customWidth="1"/>
    <col min="16141" max="16141" width="21.5703125" style="2" customWidth="1"/>
    <col min="16142" max="16384" width="9.140625" style="2"/>
  </cols>
  <sheetData>
    <row r="1" spans="1:13" ht="27.75" customHeight="1" thickBot="1" x14ac:dyDescent="0.3">
      <c r="A1" s="35"/>
      <c r="B1" s="36" t="s">
        <v>3</v>
      </c>
      <c r="C1" s="37" t="s">
        <v>32</v>
      </c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13" ht="13.5" customHeight="1" x14ac:dyDescent="0.25">
      <c r="A2" s="39"/>
      <c r="B2" s="40" t="s">
        <v>33</v>
      </c>
      <c r="C2" s="41" t="s">
        <v>163</v>
      </c>
      <c r="D2" s="304" t="s">
        <v>34</v>
      </c>
      <c r="E2" s="305"/>
      <c r="F2" s="305"/>
      <c r="G2" s="305"/>
      <c r="H2" s="305"/>
      <c r="I2" s="305"/>
      <c r="J2" s="305"/>
      <c r="K2" s="306"/>
      <c r="L2" s="42" t="s">
        <v>35</v>
      </c>
      <c r="M2" s="43" t="s">
        <v>36</v>
      </c>
    </row>
    <row r="3" spans="1:13" ht="15" customHeight="1" x14ac:dyDescent="0.25">
      <c r="A3" s="44"/>
      <c r="B3" s="45" t="s">
        <v>37</v>
      </c>
      <c r="C3" s="46" t="s">
        <v>164</v>
      </c>
      <c r="D3" s="307"/>
      <c r="E3" s="308"/>
      <c r="F3" s="308"/>
      <c r="G3" s="308"/>
      <c r="H3" s="308"/>
      <c r="I3" s="308"/>
      <c r="J3" s="308"/>
      <c r="K3" s="309"/>
      <c r="L3" s="47" t="s">
        <v>38</v>
      </c>
      <c r="M3" s="48" t="s">
        <v>165</v>
      </c>
    </row>
    <row r="4" spans="1:13" ht="15" customHeight="1" thickBot="1" x14ac:dyDescent="0.3">
      <c r="A4" s="49"/>
      <c r="B4" s="50" t="s">
        <v>39</v>
      </c>
      <c r="C4" s="51" t="s">
        <v>40</v>
      </c>
      <c r="D4" s="310"/>
      <c r="E4" s="311"/>
      <c r="F4" s="311"/>
      <c r="G4" s="311"/>
      <c r="H4" s="311"/>
      <c r="I4" s="311"/>
      <c r="J4" s="311"/>
      <c r="K4" s="312"/>
      <c r="L4" s="52" t="s">
        <v>41</v>
      </c>
      <c r="M4" s="53" t="s">
        <v>166</v>
      </c>
    </row>
    <row r="5" spans="1:13" ht="29.25" customHeight="1" x14ac:dyDescent="0.25">
      <c r="A5" s="313" t="s">
        <v>42</v>
      </c>
      <c r="B5" s="315" t="s">
        <v>43</v>
      </c>
      <c r="C5" s="315" t="s">
        <v>0</v>
      </c>
      <c r="D5" s="318" t="s">
        <v>44</v>
      </c>
      <c r="E5" s="318"/>
      <c r="F5" s="318"/>
      <c r="G5" s="54" t="s">
        <v>45</v>
      </c>
      <c r="H5" s="319" t="s">
        <v>46</v>
      </c>
      <c r="I5" s="322" t="s">
        <v>47</v>
      </c>
      <c r="J5" s="55" t="s">
        <v>48</v>
      </c>
      <c r="K5" s="54" t="s">
        <v>49</v>
      </c>
      <c r="L5" s="54" t="s">
        <v>50</v>
      </c>
      <c r="M5" s="56" t="s">
        <v>51</v>
      </c>
    </row>
    <row r="6" spans="1:13" ht="15" customHeight="1" thickBot="1" x14ac:dyDescent="0.3">
      <c r="A6" s="314"/>
      <c r="B6" s="316"/>
      <c r="C6" s="317"/>
      <c r="D6" s="57" t="s">
        <v>52</v>
      </c>
      <c r="E6" s="57" t="s">
        <v>53</v>
      </c>
      <c r="F6" s="57" t="s">
        <v>54</v>
      </c>
      <c r="G6" s="324" t="s">
        <v>55</v>
      </c>
      <c r="H6" s="320"/>
      <c r="I6" s="323"/>
      <c r="J6" s="297" t="s">
        <v>56</v>
      </c>
      <c r="K6" s="324" t="s">
        <v>57</v>
      </c>
      <c r="L6" s="297" t="s">
        <v>58</v>
      </c>
      <c r="M6" s="299" t="s">
        <v>59</v>
      </c>
    </row>
    <row r="7" spans="1:13" ht="15" customHeight="1" thickBot="1" x14ac:dyDescent="0.3">
      <c r="A7" s="301"/>
      <c r="B7" s="302"/>
      <c r="C7" s="303"/>
      <c r="D7" s="58">
        <v>25</v>
      </c>
      <c r="E7" s="58">
        <v>25</v>
      </c>
      <c r="F7" s="58">
        <v>25</v>
      </c>
      <c r="G7" s="325"/>
      <c r="H7" s="321"/>
      <c r="I7" s="298"/>
      <c r="J7" s="298"/>
      <c r="K7" s="325"/>
      <c r="L7" s="298"/>
      <c r="M7" s="300"/>
    </row>
    <row r="8" spans="1:13" ht="20.100000000000001" customHeight="1" thickBot="1" x14ac:dyDescent="0.35">
      <c r="A8" s="129">
        <v>1</v>
      </c>
      <c r="B8" s="130" t="s">
        <v>81</v>
      </c>
      <c r="C8" s="130" t="s">
        <v>82</v>
      </c>
      <c r="D8" s="131">
        <v>5</v>
      </c>
      <c r="E8" s="175">
        <v>9</v>
      </c>
      <c r="F8" s="132"/>
      <c r="G8" s="133">
        <f>SUM(D8:E8)</f>
        <v>14</v>
      </c>
      <c r="H8" s="134">
        <v>6</v>
      </c>
      <c r="I8" s="135">
        <v>5</v>
      </c>
      <c r="J8" s="132"/>
      <c r="K8" s="136"/>
      <c r="L8" s="136"/>
      <c r="M8" s="137"/>
    </row>
    <row r="9" spans="1:13" ht="20.100000000000001" customHeight="1" thickBot="1" x14ac:dyDescent="0.35">
      <c r="A9" s="138">
        <v>2</v>
      </c>
      <c r="B9" s="103" t="s">
        <v>83</v>
      </c>
      <c r="C9" s="103" t="s">
        <v>84</v>
      </c>
      <c r="D9" s="59">
        <v>11</v>
      </c>
      <c r="E9" s="175">
        <v>7</v>
      </c>
      <c r="F9" s="60"/>
      <c r="G9" s="133">
        <f t="shared" ref="G9:G47" si="0">SUM(D9:E9)</f>
        <v>18</v>
      </c>
      <c r="H9" s="61">
        <v>6.5</v>
      </c>
      <c r="I9" s="64">
        <v>9</v>
      </c>
      <c r="J9" s="60"/>
      <c r="K9" s="62"/>
      <c r="L9" s="62"/>
      <c r="M9" s="63"/>
    </row>
    <row r="10" spans="1:13" ht="20.100000000000001" customHeight="1" thickBot="1" x14ac:dyDescent="0.35">
      <c r="A10" s="138">
        <v>3</v>
      </c>
      <c r="B10" s="103" t="s">
        <v>85</v>
      </c>
      <c r="C10" s="103" t="s">
        <v>86</v>
      </c>
      <c r="D10" s="59">
        <v>11</v>
      </c>
      <c r="E10" s="175">
        <v>21</v>
      </c>
      <c r="F10" s="60"/>
      <c r="G10" s="133">
        <f t="shared" si="0"/>
        <v>32</v>
      </c>
      <c r="H10" s="61">
        <v>6.5</v>
      </c>
      <c r="I10" s="64">
        <v>8</v>
      </c>
      <c r="J10" s="60"/>
      <c r="K10" s="62"/>
      <c r="L10" s="62"/>
      <c r="M10" s="63"/>
    </row>
    <row r="11" spans="1:13" ht="20.100000000000001" customHeight="1" thickBot="1" x14ac:dyDescent="0.35">
      <c r="A11" s="138">
        <v>4</v>
      </c>
      <c r="B11" s="103" t="s">
        <v>87</v>
      </c>
      <c r="C11" s="103" t="s">
        <v>88</v>
      </c>
      <c r="D11" s="59">
        <v>15.5</v>
      </c>
      <c r="E11" s="175">
        <v>23</v>
      </c>
      <c r="F11" s="60"/>
      <c r="G11" s="133">
        <f t="shared" si="0"/>
        <v>38.5</v>
      </c>
      <c r="H11" s="61">
        <v>8.5</v>
      </c>
      <c r="I11" s="64">
        <v>9</v>
      </c>
      <c r="J11" s="60"/>
      <c r="K11" s="62"/>
      <c r="L11" s="62"/>
      <c r="M11" s="63"/>
    </row>
    <row r="12" spans="1:13" ht="20.100000000000001" customHeight="1" thickBot="1" x14ac:dyDescent="0.35">
      <c r="A12" s="138">
        <v>5</v>
      </c>
      <c r="B12" s="103" t="s">
        <v>89</v>
      </c>
      <c r="C12" s="103" t="s">
        <v>90</v>
      </c>
      <c r="D12" s="59">
        <v>20.5</v>
      </c>
      <c r="E12" s="175">
        <v>23</v>
      </c>
      <c r="F12" s="60"/>
      <c r="G12" s="133">
        <f t="shared" si="0"/>
        <v>43.5</v>
      </c>
      <c r="H12" s="61">
        <v>8.5</v>
      </c>
      <c r="I12" s="64">
        <v>9</v>
      </c>
      <c r="J12" s="60"/>
      <c r="K12" s="62"/>
      <c r="L12" s="62"/>
      <c r="M12" s="63"/>
    </row>
    <row r="13" spans="1:13" ht="20.100000000000001" customHeight="1" thickBot="1" x14ac:dyDescent="0.35">
      <c r="A13" s="138">
        <v>6</v>
      </c>
      <c r="B13" s="103" t="s">
        <v>91</v>
      </c>
      <c r="C13" s="103" t="s">
        <v>92</v>
      </c>
      <c r="D13" s="59">
        <v>20</v>
      </c>
      <c r="E13" s="175">
        <v>23</v>
      </c>
      <c r="F13" s="60"/>
      <c r="G13" s="133">
        <f t="shared" si="0"/>
        <v>43</v>
      </c>
      <c r="H13" s="61">
        <v>8</v>
      </c>
      <c r="I13" s="64">
        <v>9</v>
      </c>
      <c r="J13" s="60"/>
      <c r="K13" s="62"/>
      <c r="L13" s="62"/>
      <c r="M13" s="63"/>
    </row>
    <row r="14" spans="1:13" ht="20.100000000000001" customHeight="1" thickBot="1" x14ac:dyDescent="0.35">
      <c r="A14" s="138">
        <v>7</v>
      </c>
      <c r="B14" s="103" t="s">
        <v>93</v>
      </c>
      <c r="C14" s="103" t="s">
        <v>94</v>
      </c>
      <c r="D14" s="59">
        <v>6</v>
      </c>
      <c r="E14" s="175">
        <v>20</v>
      </c>
      <c r="F14" s="60"/>
      <c r="G14" s="133">
        <f t="shared" si="0"/>
        <v>26</v>
      </c>
      <c r="H14" s="61">
        <v>8</v>
      </c>
      <c r="I14" s="64">
        <v>7.5</v>
      </c>
      <c r="J14" s="60"/>
      <c r="K14" s="62"/>
      <c r="L14" s="62"/>
      <c r="M14" s="63"/>
    </row>
    <row r="15" spans="1:13" ht="20.100000000000001" customHeight="1" thickBot="1" x14ac:dyDescent="0.35">
      <c r="A15" s="138">
        <v>8</v>
      </c>
      <c r="B15" s="103" t="s">
        <v>95</v>
      </c>
      <c r="C15" s="103" t="s">
        <v>96</v>
      </c>
      <c r="D15" s="59">
        <v>24</v>
      </c>
      <c r="E15" s="175">
        <v>23</v>
      </c>
      <c r="F15" s="60"/>
      <c r="G15" s="133">
        <f t="shared" si="0"/>
        <v>47</v>
      </c>
      <c r="H15" s="61">
        <v>8.5</v>
      </c>
      <c r="I15" s="64">
        <v>9</v>
      </c>
      <c r="J15" s="60"/>
      <c r="K15" s="62"/>
      <c r="L15" s="62"/>
      <c r="M15" s="63"/>
    </row>
    <row r="16" spans="1:13" ht="20.100000000000001" customHeight="1" thickBot="1" x14ac:dyDescent="0.35">
      <c r="A16" s="138">
        <v>9</v>
      </c>
      <c r="B16" s="103" t="s">
        <v>97</v>
      </c>
      <c r="C16" s="103" t="s">
        <v>98</v>
      </c>
      <c r="D16" s="59">
        <v>12.5</v>
      </c>
      <c r="E16" s="175">
        <v>10</v>
      </c>
      <c r="F16" s="60"/>
      <c r="G16" s="133">
        <f t="shared" si="0"/>
        <v>22.5</v>
      </c>
      <c r="H16" s="61">
        <v>8</v>
      </c>
      <c r="I16" s="64">
        <v>8.5</v>
      </c>
      <c r="J16" s="119"/>
      <c r="K16" s="62"/>
      <c r="L16" s="62"/>
      <c r="M16" s="63"/>
    </row>
    <row r="17" spans="1:13" ht="20.100000000000001" customHeight="1" thickBot="1" x14ac:dyDescent="0.35">
      <c r="A17" s="138">
        <v>10</v>
      </c>
      <c r="B17" s="103" t="s">
        <v>99</v>
      </c>
      <c r="C17" s="103" t="s">
        <v>100</v>
      </c>
      <c r="D17" s="59">
        <v>25</v>
      </c>
      <c r="E17" s="175">
        <v>24</v>
      </c>
      <c r="F17" s="60"/>
      <c r="G17" s="133">
        <f t="shared" si="0"/>
        <v>49</v>
      </c>
      <c r="H17" s="61">
        <v>9</v>
      </c>
      <c r="I17" s="64">
        <v>9</v>
      </c>
      <c r="J17" s="119"/>
      <c r="K17" s="62"/>
      <c r="L17" s="62"/>
      <c r="M17" s="63"/>
    </row>
    <row r="18" spans="1:13" ht="20.100000000000001" customHeight="1" thickBot="1" x14ac:dyDescent="0.35">
      <c r="A18" s="138">
        <v>11</v>
      </c>
      <c r="B18" s="103" t="s">
        <v>101</v>
      </c>
      <c r="C18" s="103" t="s">
        <v>102</v>
      </c>
      <c r="D18" s="59">
        <v>6</v>
      </c>
      <c r="E18" s="175">
        <v>7</v>
      </c>
      <c r="F18" s="60"/>
      <c r="G18" s="133">
        <f t="shared" si="0"/>
        <v>13</v>
      </c>
      <c r="H18" s="64">
        <v>7.5</v>
      </c>
      <c r="I18" s="64">
        <v>8</v>
      </c>
      <c r="J18" s="119"/>
      <c r="K18" s="119"/>
      <c r="L18" s="119"/>
      <c r="M18" s="65"/>
    </row>
    <row r="19" spans="1:13" ht="20.100000000000001" customHeight="1" thickBot="1" x14ac:dyDescent="0.35">
      <c r="A19" s="138">
        <v>12</v>
      </c>
      <c r="B19" s="103" t="s">
        <v>103</v>
      </c>
      <c r="C19" s="103" t="s">
        <v>104</v>
      </c>
      <c r="D19" s="59">
        <v>13</v>
      </c>
      <c r="E19" s="175">
        <v>16</v>
      </c>
      <c r="F19" s="60"/>
      <c r="G19" s="133">
        <f t="shared" si="0"/>
        <v>29</v>
      </c>
      <c r="H19" s="64">
        <v>8</v>
      </c>
      <c r="I19" s="64">
        <v>8</v>
      </c>
      <c r="J19" s="119"/>
      <c r="K19" s="119"/>
      <c r="L19" s="66"/>
      <c r="M19" s="67"/>
    </row>
    <row r="20" spans="1:13" ht="20.100000000000001" customHeight="1" thickBot="1" x14ac:dyDescent="0.35">
      <c r="A20" s="138">
        <v>13</v>
      </c>
      <c r="B20" s="103" t="s">
        <v>105</v>
      </c>
      <c r="C20" s="103" t="s">
        <v>106</v>
      </c>
      <c r="D20" s="59">
        <v>17.5</v>
      </c>
      <c r="E20" s="175">
        <v>10</v>
      </c>
      <c r="F20" s="60"/>
      <c r="G20" s="133">
        <f t="shared" si="0"/>
        <v>27.5</v>
      </c>
      <c r="H20" s="127">
        <v>8</v>
      </c>
      <c r="I20" s="64">
        <v>5</v>
      </c>
      <c r="J20" s="119"/>
      <c r="K20" s="119"/>
      <c r="L20" s="119"/>
      <c r="M20" s="65"/>
    </row>
    <row r="21" spans="1:13" ht="20.100000000000001" customHeight="1" thickBot="1" x14ac:dyDescent="0.35">
      <c r="A21" s="138">
        <v>14</v>
      </c>
      <c r="B21" s="103" t="s">
        <v>107</v>
      </c>
      <c r="C21" s="103" t="s">
        <v>108</v>
      </c>
      <c r="D21" s="59">
        <v>14</v>
      </c>
      <c r="E21" s="175">
        <v>9</v>
      </c>
      <c r="F21" s="60"/>
      <c r="G21" s="133">
        <f t="shared" si="0"/>
        <v>23</v>
      </c>
      <c r="H21" s="64">
        <v>8.5</v>
      </c>
      <c r="I21" s="64">
        <v>8.5</v>
      </c>
      <c r="J21" s="119"/>
      <c r="K21" s="119"/>
      <c r="L21" s="119"/>
      <c r="M21" s="65"/>
    </row>
    <row r="22" spans="1:13" ht="20.100000000000001" customHeight="1" thickBot="1" x14ac:dyDescent="0.35">
      <c r="A22" s="138">
        <v>15</v>
      </c>
      <c r="B22" s="103" t="s">
        <v>109</v>
      </c>
      <c r="C22" s="103" t="s">
        <v>110</v>
      </c>
      <c r="D22" s="59">
        <v>17.5</v>
      </c>
      <c r="E22" s="175">
        <v>18</v>
      </c>
      <c r="F22" s="60"/>
      <c r="G22" s="133">
        <f t="shared" si="0"/>
        <v>35.5</v>
      </c>
      <c r="H22" s="64">
        <v>8</v>
      </c>
      <c r="I22" s="64">
        <v>9</v>
      </c>
      <c r="J22" s="119"/>
      <c r="K22" s="119"/>
      <c r="L22" s="119"/>
      <c r="M22" s="65"/>
    </row>
    <row r="23" spans="1:13" ht="20.100000000000001" customHeight="1" thickBot="1" x14ac:dyDescent="0.35">
      <c r="A23" s="138">
        <v>16</v>
      </c>
      <c r="B23" s="103" t="s">
        <v>111</v>
      </c>
      <c r="C23" s="103" t="s">
        <v>112</v>
      </c>
      <c r="D23" s="59">
        <v>12.5</v>
      </c>
      <c r="E23" s="175">
        <v>16</v>
      </c>
      <c r="F23" s="60"/>
      <c r="G23" s="133">
        <f t="shared" si="0"/>
        <v>28.5</v>
      </c>
      <c r="H23" s="64">
        <v>9.5</v>
      </c>
      <c r="I23" s="64">
        <v>9</v>
      </c>
      <c r="J23" s="119"/>
      <c r="K23" s="119"/>
      <c r="L23" s="119"/>
      <c r="M23" s="63"/>
    </row>
    <row r="24" spans="1:13" ht="20.100000000000001" customHeight="1" thickBot="1" x14ac:dyDescent="0.35">
      <c r="A24" s="138">
        <v>17</v>
      </c>
      <c r="B24" s="103" t="s">
        <v>113</v>
      </c>
      <c r="C24" s="103" t="s">
        <v>114</v>
      </c>
      <c r="D24" s="59">
        <v>11.5</v>
      </c>
      <c r="E24" s="175">
        <v>25</v>
      </c>
      <c r="F24" s="60"/>
      <c r="G24" s="133">
        <f t="shared" si="0"/>
        <v>36.5</v>
      </c>
      <c r="H24" s="64">
        <v>9</v>
      </c>
      <c r="I24" s="64">
        <v>8.5</v>
      </c>
      <c r="J24" s="119"/>
      <c r="K24" s="119"/>
      <c r="L24" s="119"/>
      <c r="M24" s="63"/>
    </row>
    <row r="25" spans="1:13" ht="20.100000000000001" customHeight="1" thickBot="1" x14ac:dyDescent="0.35">
      <c r="A25" s="138">
        <v>18</v>
      </c>
      <c r="B25" s="103" t="s">
        <v>115</v>
      </c>
      <c r="C25" s="103" t="s">
        <v>116</v>
      </c>
      <c r="D25" s="59">
        <v>9</v>
      </c>
      <c r="E25" s="175">
        <v>20</v>
      </c>
      <c r="F25" s="60"/>
      <c r="G25" s="133">
        <f t="shared" si="0"/>
        <v>29</v>
      </c>
      <c r="H25" s="64">
        <v>8.5</v>
      </c>
      <c r="I25" s="64">
        <v>8</v>
      </c>
      <c r="J25" s="119"/>
      <c r="K25" s="119"/>
      <c r="L25" s="119"/>
      <c r="M25" s="63"/>
    </row>
    <row r="26" spans="1:13" ht="20.100000000000001" customHeight="1" thickBot="1" x14ac:dyDescent="0.35">
      <c r="A26" s="138">
        <v>19</v>
      </c>
      <c r="B26" s="103" t="s">
        <v>117</v>
      </c>
      <c r="C26" s="103" t="s">
        <v>118</v>
      </c>
      <c r="D26" s="59">
        <v>11.5</v>
      </c>
      <c r="E26" s="175">
        <v>18</v>
      </c>
      <c r="F26" s="60"/>
      <c r="G26" s="133">
        <f t="shared" si="0"/>
        <v>29.5</v>
      </c>
      <c r="H26" s="127">
        <v>8</v>
      </c>
      <c r="I26" s="64">
        <v>8</v>
      </c>
      <c r="J26" s="119"/>
      <c r="K26" s="119"/>
      <c r="L26" s="119"/>
      <c r="M26" s="63"/>
    </row>
    <row r="27" spans="1:13" ht="20.100000000000001" customHeight="1" thickBot="1" x14ac:dyDescent="0.35">
      <c r="A27" s="138">
        <v>20</v>
      </c>
      <c r="B27" s="103" t="s">
        <v>119</v>
      </c>
      <c r="C27" s="103" t="s">
        <v>120</v>
      </c>
      <c r="D27" s="59">
        <v>21.5</v>
      </c>
      <c r="E27" s="175">
        <v>21</v>
      </c>
      <c r="F27" s="60"/>
      <c r="G27" s="133">
        <f t="shared" si="0"/>
        <v>42.5</v>
      </c>
      <c r="H27" s="64">
        <v>9</v>
      </c>
      <c r="I27" s="64">
        <v>9</v>
      </c>
      <c r="J27" s="119"/>
      <c r="K27" s="119"/>
      <c r="L27" s="119"/>
      <c r="M27" s="65"/>
    </row>
    <row r="28" spans="1:13" ht="20.100000000000001" customHeight="1" thickBot="1" x14ac:dyDescent="0.35">
      <c r="A28" s="138">
        <v>21</v>
      </c>
      <c r="B28" s="103" t="s">
        <v>121</v>
      </c>
      <c r="C28" s="103" t="s">
        <v>122</v>
      </c>
      <c r="D28" s="59">
        <v>4</v>
      </c>
      <c r="E28" s="175">
        <v>16</v>
      </c>
      <c r="F28" s="68"/>
      <c r="G28" s="133">
        <f t="shared" si="0"/>
        <v>20</v>
      </c>
      <c r="H28" s="70">
        <v>8</v>
      </c>
      <c r="I28" s="70">
        <v>9</v>
      </c>
      <c r="J28" s="69"/>
      <c r="K28" s="69"/>
      <c r="L28" s="69"/>
      <c r="M28" s="71"/>
    </row>
    <row r="29" spans="1:13" s="73" customFormat="1" ht="20.100000000000001" customHeight="1" thickBot="1" x14ac:dyDescent="0.35">
      <c r="A29" s="138">
        <v>22</v>
      </c>
      <c r="B29" s="103" t="s">
        <v>123</v>
      </c>
      <c r="C29" s="103" t="s">
        <v>124</v>
      </c>
      <c r="D29" s="59" t="s">
        <v>4</v>
      </c>
      <c r="E29" s="175" t="s">
        <v>170</v>
      </c>
      <c r="F29" s="60"/>
      <c r="G29" s="133">
        <f t="shared" si="0"/>
        <v>0</v>
      </c>
      <c r="H29" s="128">
        <v>5</v>
      </c>
      <c r="I29" s="64" t="s">
        <v>170</v>
      </c>
      <c r="J29" s="119"/>
      <c r="K29" s="119"/>
      <c r="L29" s="119"/>
      <c r="M29" s="65"/>
    </row>
    <row r="30" spans="1:13" s="73" customFormat="1" ht="20.100000000000001" customHeight="1" thickBot="1" x14ac:dyDescent="0.35">
      <c r="A30" s="138">
        <v>23</v>
      </c>
      <c r="B30" s="103" t="s">
        <v>125</v>
      </c>
      <c r="C30" s="103" t="s">
        <v>1</v>
      </c>
      <c r="D30" s="59">
        <v>16</v>
      </c>
      <c r="E30" s="175">
        <v>21</v>
      </c>
      <c r="F30" s="60"/>
      <c r="G30" s="133">
        <f t="shared" si="0"/>
        <v>37</v>
      </c>
      <c r="H30" s="119">
        <v>8.5</v>
      </c>
      <c r="I30" s="64">
        <v>8.5</v>
      </c>
      <c r="J30" s="119"/>
      <c r="K30" s="66"/>
      <c r="L30" s="66"/>
      <c r="M30" s="67"/>
    </row>
    <row r="31" spans="1:13" ht="20.100000000000001" customHeight="1" thickBot="1" x14ac:dyDescent="0.35">
      <c r="A31" s="138">
        <v>24</v>
      </c>
      <c r="B31" s="103" t="s">
        <v>126</v>
      </c>
      <c r="C31" s="103" t="s">
        <v>127</v>
      </c>
      <c r="D31" s="59">
        <v>18</v>
      </c>
      <c r="E31" s="175">
        <v>23</v>
      </c>
      <c r="F31" s="72"/>
      <c r="G31" s="133">
        <f t="shared" si="0"/>
        <v>41</v>
      </c>
      <c r="H31" s="119">
        <v>9.5</v>
      </c>
      <c r="I31" s="64">
        <v>9</v>
      </c>
      <c r="J31" s="74"/>
      <c r="K31" s="74"/>
      <c r="L31" s="74"/>
      <c r="M31" s="65"/>
    </row>
    <row r="32" spans="1:13" ht="20.100000000000001" customHeight="1" thickBot="1" x14ac:dyDescent="0.35">
      <c r="A32" s="138">
        <v>25</v>
      </c>
      <c r="B32" s="103" t="s">
        <v>128</v>
      </c>
      <c r="C32" s="103" t="s">
        <v>129</v>
      </c>
      <c r="D32" s="59">
        <v>4.5</v>
      </c>
      <c r="E32" s="175">
        <v>7</v>
      </c>
      <c r="F32" s="60"/>
      <c r="G32" s="133">
        <f t="shared" si="0"/>
        <v>11.5</v>
      </c>
      <c r="H32" s="119">
        <v>7.5</v>
      </c>
      <c r="I32" s="64">
        <v>8</v>
      </c>
      <c r="J32" s="119"/>
      <c r="K32" s="119"/>
      <c r="L32" s="119"/>
      <c r="M32" s="65"/>
    </row>
    <row r="33" spans="1:14" ht="20.100000000000001" customHeight="1" thickBot="1" x14ac:dyDescent="0.35">
      <c r="A33" s="138">
        <v>26</v>
      </c>
      <c r="B33" s="103" t="s">
        <v>130</v>
      </c>
      <c r="C33" s="103" t="s">
        <v>131</v>
      </c>
      <c r="D33" s="59">
        <v>12.5</v>
      </c>
      <c r="E33" s="175">
        <v>18</v>
      </c>
      <c r="F33" s="60"/>
      <c r="G33" s="133">
        <f t="shared" si="0"/>
        <v>30.5</v>
      </c>
      <c r="H33" s="64">
        <v>8</v>
      </c>
      <c r="I33" s="64">
        <v>9</v>
      </c>
      <c r="J33" s="119"/>
      <c r="K33" s="119"/>
      <c r="L33" s="119"/>
      <c r="M33" s="65"/>
    </row>
    <row r="34" spans="1:14" ht="20.100000000000001" customHeight="1" thickBot="1" x14ac:dyDescent="0.35">
      <c r="A34" s="138">
        <v>27</v>
      </c>
      <c r="B34" s="103" t="s">
        <v>132</v>
      </c>
      <c r="C34" s="103" t="s">
        <v>133</v>
      </c>
      <c r="D34" s="59">
        <v>16</v>
      </c>
      <c r="E34" s="175">
        <v>23</v>
      </c>
      <c r="F34" s="74"/>
      <c r="G34" s="133">
        <f t="shared" si="0"/>
        <v>39</v>
      </c>
      <c r="H34" s="75">
        <v>9</v>
      </c>
      <c r="I34" s="75">
        <v>9</v>
      </c>
      <c r="J34" s="74"/>
      <c r="K34" s="74"/>
      <c r="L34" s="74"/>
      <c r="M34" s="139"/>
    </row>
    <row r="35" spans="1:14" ht="20.100000000000001" customHeight="1" thickBot="1" x14ac:dyDescent="0.35">
      <c r="A35" s="138">
        <v>28</v>
      </c>
      <c r="B35" s="103" t="s">
        <v>134</v>
      </c>
      <c r="C35" s="103" t="s">
        <v>135</v>
      </c>
      <c r="D35" s="59">
        <v>13</v>
      </c>
      <c r="E35" s="175">
        <v>14</v>
      </c>
      <c r="F35" s="60"/>
      <c r="G35" s="133">
        <f t="shared" si="0"/>
        <v>27</v>
      </c>
      <c r="H35" s="64">
        <v>8.5</v>
      </c>
      <c r="I35" s="64">
        <v>9</v>
      </c>
      <c r="J35" s="119"/>
      <c r="K35" s="119"/>
      <c r="L35" s="119"/>
      <c r="M35" s="65"/>
    </row>
    <row r="36" spans="1:14" ht="20.100000000000001" customHeight="1" thickBot="1" x14ac:dyDescent="0.35">
      <c r="A36" s="138">
        <v>29</v>
      </c>
      <c r="B36" s="103" t="s">
        <v>136</v>
      </c>
      <c r="C36" s="103" t="s">
        <v>137</v>
      </c>
      <c r="D36" s="59">
        <v>3</v>
      </c>
      <c r="E36" s="175">
        <v>8</v>
      </c>
      <c r="F36" s="60"/>
      <c r="G36" s="133">
        <f t="shared" si="0"/>
        <v>11</v>
      </c>
      <c r="H36" s="64">
        <v>8.5</v>
      </c>
      <c r="I36" s="64">
        <v>8</v>
      </c>
      <c r="J36" s="119"/>
      <c r="K36" s="119"/>
      <c r="L36" s="119"/>
      <c r="M36" s="65"/>
    </row>
    <row r="37" spans="1:14" ht="20.100000000000001" customHeight="1" thickBot="1" x14ac:dyDescent="0.35">
      <c r="A37" s="138">
        <v>30</v>
      </c>
      <c r="B37" s="103" t="s">
        <v>138</v>
      </c>
      <c r="C37" s="103" t="s">
        <v>139</v>
      </c>
      <c r="D37" s="59">
        <v>7</v>
      </c>
      <c r="E37" s="175">
        <v>24</v>
      </c>
      <c r="F37" s="60"/>
      <c r="G37" s="133">
        <f t="shared" si="0"/>
        <v>31</v>
      </c>
      <c r="H37" s="64">
        <v>8.5</v>
      </c>
      <c r="I37" s="64">
        <v>9</v>
      </c>
      <c r="J37" s="119"/>
      <c r="K37" s="119"/>
      <c r="L37" s="119"/>
      <c r="M37" s="65"/>
      <c r="N37" s="2" t="s">
        <v>168</v>
      </c>
    </row>
    <row r="38" spans="1:14" ht="20.100000000000001" customHeight="1" thickBot="1" x14ac:dyDescent="0.35">
      <c r="A38" s="138">
        <v>31</v>
      </c>
      <c r="B38" s="103" t="s">
        <v>140</v>
      </c>
      <c r="C38" s="103" t="s">
        <v>116</v>
      </c>
      <c r="D38" s="59">
        <v>7.5</v>
      </c>
      <c r="E38" s="175">
        <v>16</v>
      </c>
      <c r="F38" s="60"/>
      <c r="G38" s="133">
        <f t="shared" si="0"/>
        <v>23.5</v>
      </c>
      <c r="H38" s="64">
        <v>9</v>
      </c>
      <c r="I38" s="64">
        <v>9</v>
      </c>
      <c r="J38" s="119"/>
      <c r="K38" s="119"/>
      <c r="L38" s="119"/>
      <c r="M38" s="65"/>
    </row>
    <row r="39" spans="1:14" ht="20.100000000000001" customHeight="1" thickBot="1" x14ac:dyDescent="0.35">
      <c r="A39" s="138">
        <v>32</v>
      </c>
      <c r="B39" s="103" t="s">
        <v>141</v>
      </c>
      <c r="C39" s="104" t="s">
        <v>142</v>
      </c>
      <c r="D39" s="59">
        <v>9</v>
      </c>
      <c r="E39" s="175">
        <v>23</v>
      </c>
      <c r="F39" s="60"/>
      <c r="G39" s="133">
        <f t="shared" si="0"/>
        <v>32</v>
      </c>
      <c r="H39" s="127">
        <v>7</v>
      </c>
      <c r="I39" s="64">
        <v>8</v>
      </c>
      <c r="J39" s="119"/>
      <c r="K39" s="119"/>
      <c r="L39" s="119"/>
      <c r="M39" s="65"/>
    </row>
    <row r="40" spans="1:14" ht="20.100000000000001" customHeight="1" thickBot="1" x14ac:dyDescent="0.35">
      <c r="A40" s="138">
        <v>33</v>
      </c>
      <c r="B40" s="103" t="s">
        <v>143</v>
      </c>
      <c r="C40" s="104" t="s">
        <v>144</v>
      </c>
      <c r="D40" s="59">
        <v>15</v>
      </c>
      <c r="E40" s="175">
        <v>22</v>
      </c>
      <c r="F40" s="60"/>
      <c r="G40" s="133">
        <f t="shared" si="0"/>
        <v>37</v>
      </c>
      <c r="H40" s="64">
        <v>9.5</v>
      </c>
      <c r="I40" s="64">
        <v>8.5</v>
      </c>
      <c r="J40" s="119"/>
      <c r="K40" s="119"/>
      <c r="L40" s="119"/>
      <c r="M40" s="65"/>
    </row>
    <row r="41" spans="1:14" ht="20.100000000000001" customHeight="1" thickBot="1" x14ac:dyDescent="0.35">
      <c r="A41" s="138">
        <v>34</v>
      </c>
      <c r="B41" s="103" t="s">
        <v>145</v>
      </c>
      <c r="C41" s="104" t="s">
        <v>146</v>
      </c>
      <c r="D41" s="59">
        <v>9.5</v>
      </c>
      <c r="E41" s="175">
        <v>20</v>
      </c>
      <c r="F41" s="60"/>
      <c r="G41" s="133">
        <f t="shared" si="0"/>
        <v>29.5</v>
      </c>
      <c r="H41" s="64">
        <v>8.5</v>
      </c>
      <c r="I41" s="64">
        <v>5</v>
      </c>
      <c r="J41" s="119"/>
      <c r="K41" s="119"/>
      <c r="L41" s="119"/>
      <c r="M41" s="65"/>
    </row>
    <row r="42" spans="1:14" ht="20.100000000000001" customHeight="1" thickBot="1" x14ac:dyDescent="0.35">
      <c r="A42" s="138">
        <v>35</v>
      </c>
      <c r="B42" s="103" t="s">
        <v>147</v>
      </c>
      <c r="C42" s="104" t="s">
        <v>148</v>
      </c>
      <c r="D42" s="59">
        <v>15.5</v>
      </c>
      <c r="E42" s="175">
        <v>21</v>
      </c>
      <c r="F42" s="60"/>
      <c r="G42" s="133">
        <f t="shared" si="0"/>
        <v>36.5</v>
      </c>
      <c r="H42" s="64">
        <v>8</v>
      </c>
      <c r="I42" s="64">
        <v>8.5</v>
      </c>
      <c r="J42" s="119"/>
      <c r="K42" s="119"/>
      <c r="L42" s="119"/>
      <c r="M42" s="65"/>
    </row>
    <row r="43" spans="1:14" ht="20.100000000000001" customHeight="1" thickBot="1" x14ac:dyDescent="0.35">
      <c r="A43" s="138">
        <v>36</v>
      </c>
      <c r="B43" s="103" t="s">
        <v>149</v>
      </c>
      <c r="C43" s="103" t="s">
        <v>150</v>
      </c>
      <c r="D43" s="59">
        <v>17</v>
      </c>
      <c r="E43" s="175">
        <v>25</v>
      </c>
      <c r="F43" s="60"/>
      <c r="G43" s="133">
        <f t="shared" si="0"/>
        <v>42</v>
      </c>
      <c r="H43" s="64">
        <v>8.5</v>
      </c>
      <c r="I43" s="64">
        <v>5</v>
      </c>
      <c r="J43" s="119"/>
      <c r="K43" s="119"/>
      <c r="L43" s="119"/>
      <c r="M43" s="65"/>
    </row>
    <row r="44" spans="1:14" ht="20.100000000000001" customHeight="1" thickBot="1" x14ac:dyDescent="0.35">
      <c r="A44" s="138">
        <v>37</v>
      </c>
      <c r="B44" s="103" t="s">
        <v>151</v>
      </c>
      <c r="C44" s="104" t="s">
        <v>152</v>
      </c>
      <c r="D44" s="59">
        <v>2</v>
      </c>
      <c r="E44" s="175">
        <v>17</v>
      </c>
      <c r="F44" s="60"/>
      <c r="G44" s="133">
        <f t="shared" si="0"/>
        <v>19</v>
      </c>
      <c r="H44" s="127">
        <v>6</v>
      </c>
      <c r="I44" s="64">
        <v>5</v>
      </c>
      <c r="J44" s="119"/>
      <c r="K44" s="119"/>
      <c r="L44" s="119"/>
      <c r="M44" s="65"/>
    </row>
    <row r="45" spans="1:14" ht="20.100000000000001" customHeight="1" thickBot="1" x14ac:dyDescent="0.35">
      <c r="A45" s="138">
        <v>38</v>
      </c>
      <c r="B45" s="103" t="s">
        <v>153</v>
      </c>
      <c r="C45" s="103" t="s">
        <v>154</v>
      </c>
      <c r="D45" s="59">
        <v>13</v>
      </c>
      <c r="E45" s="175">
        <v>20</v>
      </c>
      <c r="F45" s="60"/>
      <c r="G45" s="133">
        <f t="shared" si="0"/>
        <v>33</v>
      </c>
      <c r="H45" s="64">
        <v>8</v>
      </c>
      <c r="I45" s="64">
        <v>8</v>
      </c>
      <c r="J45" s="74"/>
      <c r="K45" s="74"/>
      <c r="L45" s="74"/>
      <c r="M45" s="65"/>
    </row>
    <row r="46" spans="1:14" ht="20.100000000000001" customHeight="1" thickBot="1" x14ac:dyDescent="0.35">
      <c r="A46" s="160">
        <v>39</v>
      </c>
      <c r="B46" s="161" t="s">
        <v>160</v>
      </c>
      <c r="C46" s="161" t="s">
        <v>155</v>
      </c>
      <c r="D46" s="162">
        <v>20.5</v>
      </c>
      <c r="E46" s="175">
        <v>17</v>
      </c>
      <c r="F46" s="163"/>
      <c r="G46" s="133">
        <f t="shared" si="0"/>
        <v>37.5</v>
      </c>
      <c r="H46" s="164">
        <v>8.5</v>
      </c>
      <c r="I46" s="164">
        <v>9.5</v>
      </c>
      <c r="J46" s="163"/>
      <c r="K46" s="163"/>
      <c r="L46" s="163"/>
      <c r="M46" s="165"/>
    </row>
    <row r="47" spans="1:14" ht="20.100000000000001" customHeight="1" x14ac:dyDescent="0.3">
      <c r="A47" s="103"/>
      <c r="B47" s="103"/>
      <c r="C47" s="103" t="s">
        <v>169</v>
      </c>
      <c r="D47" s="59"/>
      <c r="E47" s="175">
        <v>24</v>
      </c>
      <c r="F47" s="74"/>
      <c r="G47" s="133">
        <f t="shared" si="0"/>
        <v>24</v>
      </c>
      <c r="H47" s="75"/>
      <c r="I47" s="75">
        <v>5</v>
      </c>
      <c r="J47" s="74"/>
      <c r="K47" s="74"/>
      <c r="L47" s="74"/>
      <c r="M47" s="74"/>
    </row>
    <row r="48" spans="1:14" ht="15" customHeight="1" x14ac:dyDescent="0.25">
      <c r="A48" s="76"/>
      <c r="B48" s="76"/>
      <c r="C48" s="77"/>
      <c r="D48" s="78">
        <f>AVERAGE(D8:D46)</f>
        <v>12.828947368421053</v>
      </c>
      <c r="E48" s="79">
        <f>AVERAGE(E8:E47)</f>
        <v>18</v>
      </c>
      <c r="F48" s="79"/>
      <c r="G48" s="79"/>
      <c r="H48" s="79"/>
      <c r="I48" s="79"/>
      <c r="J48" s="79"/>
      <c r="K48" s="79"/>
      <c r="L48" s="79"/>
      <c r="M48" s="79"/>
    </row>
    <row r="49" spans="1:13" ht="15" customHeight="1" x14ac:dyDescent="0.25">
      <c r="A49" s="76"/>
      <c r="B49" s="76"/>
      <c r="C49" s="77"/>
      <c r="D49" s="78"/>
      <c r="E49" s="79"/>
      <c r="F49" s="79"/>
      <c r="G49" s="79"/>
      <c r="H49" s="79"/>
      <c r="I49" s="79"/>
      <c r="J49" s="79"/>
      <c r="K49" s="79"/>
      <c r="L49" s="79"/>
      <c r="M49" s="79"/>
    </row>
    <row r="50" spans="1:13" ht="15" customHeight="1" x14ac:dyDescent="0.25">
      <c r="A50" s="76"/>
      <c r="B50" s="76"/>
      <c r="C50" s="77"/>
      <c r="D50" s="78"/>
      <c r="E50" s="79"/>
      <c r="F50" s="79"/>
      <c r="G50" s="79"/>
      <c r="H50" s="79"/>
      <c r="I50" s="79"/>
      <c r="J50" s="79"/>
      <c r="K50" s="79"/>
      <c r="L50" s="79"/>
      <c r="M50" s="79"/>
    </row>
    <row r="51" spans="1:13" ht="15" customHeight="1" x14ac:dyDescent="0.25">
      <c r="A51" s="76"/>
      <c r="B51" s="76"/>
      <c r="C51" s="77"/>
      <c r="D51" s="78"/>
      <c r="E51" s="79"/>
      <c r="F51" s="79"/>
      <c r="G51" s="79"/>
      <c r="H51" s="79"/>
      <c r="I51" s="79"/>
      <c r="J51" s="79"/>
      <c r="K51" s="79"/>
      <c r="L51" s="79"/>
      <c r="M51" s="79"/>
    </row>
    <row r="52" spans="1:13" ht="15" customHeight="1" x14ac:dyDescent="0.25">
      <c r="A52" s="76"/>
      <c r="B52" s="76"/>
      <c r="C52" s="77"/>
      <c r="D52" s="78"/>
      <c r="E52" s="79"/>
      <c r="F52" s="79"/>
      <c r="G52" s="79"/>
      <c r="H52" s="79"/>
      <c r="I52" s="79"/>
      <c r="J52" s="79"/>
      <c r="K52" s="79"/>
      <c r="L52" s="79"/>
      <c r="M52" s="79"/>
    </row>
    <row r="53" spans="1:13" ht="15" customHeight="1" x14ac:dyDescent="0.25">
      <c r="A53" s="76"/>
      <c r="B53" s="76"/>
      <c r="C53" s="77"/>
      <c r="D53" s="78"/>
      <c r="E53" s="79"/>
      <c r="F53" s="79"/>
      <c r="G53" s="79"/>
      <c r="H53" s="79"/>
      <c r="I53" s="79"/>
      <c r="J53" s="79"/>
      <c r="K53" s="79"/>
      <c r="L53" s="79"/>
      <c r="M53" s="79"/>
    </row>
    <row r="54" spans="1:13" ht="15" customHeight="1" x14ac:dyDescent="0.25">
      <c r="A54" s="76"/>
      <c r="B54" s="76"/>
      <c r="C54" s="77"/>
      <c r="D54" s="78"/>
      <c r="E54" s="79"/>
      <c r="F54" s="79"/>
      <c r="G54" s="79"/>
      <c r="H54" s="79"/>
      <c r="I54" s="79"/>
      <c r="J54" s="79"/>
      <c r="K54" s="79"/>
      <c r="L54" s="79"/>
      <c r="M54" s="79"/>
    </row>
    <row r="55" spans="1:13" ht="15" customHeight="1" x14ac:dyDescent="0.25">
      <c r="A55" s="76"/>
      <c r="B55" s="76"/>
      <c r="C55" s="77"/>
      <c r="D55" s="78"/>
      <c r="E55" s="79"/>
      <c r="F55" s="79"/>
      <c r="G55" s="79"/>
      <c r="H55" s="79"/>
      <c r="I55" s="79"/>
      <c r="J55" s="79"/>
      <c r="K55" s="79"/>
      <c r="L55" s="79"/>
      <c r="M55" s="79"/>
    </row>
    <row r="56" spans="1:13" ht="15" customHeight="1" x14ac:dyDescent="0.25">
      <c r="A56" s="76"/>
      <c r="B56" s="76"/>
      <c r="C56" s="77"/>
      <c r="D56" s="78"/>
      <c r="E56" s="79"/>
      <c r="F56" s="79"/>
      <c r="G56" s="79"/>
      <c r="H56" s="79"/>
      <c r="I56" s="79"/>
      <c r="J56" s="79"/>
      <c r="K56" s="79"/>
      <c r="L56" s="79"/>
      <c r="M56" s="79"/>
    </row>
    <row r="57" spans="1:13" ht="15" customHeight="1" x14ac:dyDescent="0.25">
      <c r="A57" s="76"/>
      <c r="B57" s="76"/>
      <c r="C57" s="77"/>
      <c r="D57" s="78"/>
      <c r="E57" s="79"/>
      <c r="F57" s="79"/>
      <c r="G57" s="79"/>
      <c r="H57" s="79"/>
      <c r="I57" s="79"/>
      <c r="J57" s="79"/>
      <c r="K57" s="79"/>
      <c r="L57" s="79"/>
      <c r="M57" s="79"/>
    </row>
    <row r="58" spans="1:13" ht="15" customHeight="1" x14ac:dyDescent="0.25">
      <c r="A58" s="76"/>
      <c r="B58" s="76"/>
      <c r="C58" s="77"/>
      <c r="D58" s="78"/>
      <c r="E58" s="79"/>
      <c r="F58" s="79"/>
      <c r="G58" s="79"/>
      <c r="H58" s="79"/>
      <c r="I58" s="79"/>
      <c r="J58" s="79"/>
      <c r="K58" s="79"/>
      <c r="L58" s="79"/>
      <c r="M58" s="79"/>
    </row>
    <row r="59" spans="1:13" ht="15" customHeight="1" x14ac:dyDescent="0.25">
      <c r="A59" s="76"/>
      <c r="B59" s="76"/>
      <c r="C59" s="77"/>
      <c r="D59" s="78"/>
      <c r="E59" s="79"/>
      <c r="F59" s="79"/>
      <c r="G59" s="79"/>
      <c r="H59" s="79"/>
      <c r="I59" s="79"/>
      <c r="J59" s="79"/>
      <c r="K59" s="79"/>
      <c r="L59" s="79"/>
      <c r="M59" s="79"/>
    </row>
    <row r="60" spans="1:13" x14ac:dyDescent="0.25">
      <c r="E60" s="2">
        <f>AVERAGE(E10:E47)</f>
        <v>18.54054054054054</v>
      </c>
    </row>
  </sheetData>
  <mergeCells count="13">
    <mergeCell ref="L6:L7"/>
    <mergeCell ref="M6:M7"/>
    <mergeCell ref="A7:C7"/>
    <mergeCell ref="D2:K4"/>
    <mergeCell ref="A5:A6"/>
    <mergeCell ref="B5:B6"/>
    <mergeCell ref="C5:C6"/>
    <mergeCell ref="D5:F5"/>
    <mergeCell ref="H5:H7"/>
    <mergeCell ref="I5:I7"/>
    <mergeCell ref="G6:G7"/>
    <mergeCell ref="J6:J7"/>
    <mergeCell ref="K6:K7"/>
  </mergeCells>
  <conditionalFormatting sqref="I8:I47">
    <cfRule type="cellIs" dxfId="0" priority="1" stopIfTrue="1" operator="equal">
      <formula>5</formula>
    </cfRule>
  </conditionalFormatting>
  <dataValidations count="2">
    <dataValidation type="textLength" allowBlank="1" showInputMessage="1" showErrorMessage="1" sqref="WVK983044:WVK983045 IY8:IY9 SU8:SU9 ACQ8:ACQ9 AMM8:AMM9 AWI8:AWI9 BGE8:BGE9 BQA8:BQA9 BZW8:BZW9 CJS8:CJS9 CTO8:CTO9 DDK8:DDK9 DNG8:DNG9 DXC8:DXC9 EGY8:EGY9 EQU8:EQU9 FAQ8:FAQ9 FKM8:FKM9 FUI8:FUI9 GEE8:GEE9 GOA8:GOA9 GXW8:GXW9 HHS8:HHS9 HRO8:HRO9 IBK8:IBK9 ILG8:ILG9 IVC8:IVC9 JEY8:JEY9 JOU8:JOU9 JYQ8:JYQ9 KIM8:KIM9 KSI8:KSI9 LCE8:LCE9 LMA8:LMA9 LVW8:LVW9 MFS8:MFS9 MPO8:MPO9 MZK8:MZK9 NJG8:NJG9 NTC8:NTC9 OCY8:OCY9 OMU8:OMU9 OWQ8:OWQ9 PGM8:PGM9 PQI8:PQI9 QAE8:QAE9 QKA8:QKA9 QTW8:QTW9 RDS8:RDS9 RNO8:RNO9 RXK8:RXK9 SHG8:SHG9 SRC8:SRC9 TAY8:TAY9 TKU8:TKU9 TUQ8:TUQ9 UEM8:UEM9 UOI8:UOI9 UYE8:UYE9 VIA8:VIA9 VRW8:VRW9 WBS8:WBS9 WLO8:WLO9 WVK8:WVK9 C65540:C65541 IY65540:IY65541 SU65540:SU65541 ACQ65540:ACQ65541 AMM65540:AMM65541 AWI65540:AWI65541 BGE65540:BGE65541 BQA65540:BQA65541 BZW65540:BZW65541 CJS65540:CJS65541 CTO65540:CTO65541 DDK65540:DDK65541 DNG65540:DNG65541 DXC65540:DXC65541 EGY65540:EGY65541 EQU65540:EQU65541 FAQ65540:FAQ65541 FKM65540:FKM65541 FUI65540:FUI65541 GEE65540:GEE65541 GOA65540:GOA65541 GXW65540:GXW65541 HHS65540:HHS65541 HRO65540:HRO65541 IBK65540:IBK65541 ILG65540:ILG65541 IVC65540:IVC65541 JEY65540:JEY65541 JOU65540:JOU65541 JYQ65540:JYQ65541 KIM65540:KIM65541 KSI65540:KSI65541 LCE65540:LCE65541 LMA65540:LMA65541 LVW65540:LVW65541 MFS65540:MFS65541 MPO65540:MPO65541 MZK65540:MZK65541 NJG65540:NJG65541 NTC65540:NTC65541 OCY65540:OCY65541 OMU65540:OMU65541 OWQ65540:OWQ65541 PGM65540:PGM65541 PQI65540:PQI65541 QAE65540:QAE65541 QKA65540:QKA65541 QTW65540:QTW65541 RDS65540:RDS65541 RNO65540:RNO65541 RXK65540:RXK65541 SHG65540:SHG65541 SRC65540:SRC65541 TAY65540:TAY65541 TKU65540:TKU65541 TUQ65540:TUQ65541 UEM65540:UEM65541 UOI65540:UOI65541 UYE65540:UYE65541 VIA65540:VIA65541 VRW65540:VRW65541 WBS65540:WBS65541 WLO65540:WLO65541 WVK65540:WVK65541 C131076:C131077 IY131076:IY131077 SU131076:SU131077 ACQ131076:ACQ131077 AMM131076:AMM131077 AWI131076:AWI131077 BGE131076:BGE131077 BQA131076:BQA131077 BZW131076:BZW131077 CJS131076:CJS131077 CTO131076:CTO131077 DDK131076:DDK131077 DNG131076:DNG131077 DXC131076:DXC131077 EGY131076:EGY131077 EQU131076:EQU131077 FAQ131076:FAQ131077 FKM131076:FKM131077 FUI131076:FUI131077 GEE131076:GEE131077 GOA131076:GOA131077 GXW131076:GXW131077 HHS131076:HHS131077 HRO131076:HRO131077 IBK131076:IBK131077 ILG131076:ILG131077 IVC131076:IVC131077 JEY131076:JEY131077 JOU131076:JOU131077 JYQ131076:JYQ131077 KIM131076:KIM131077 KSI131076:KSI131077 LCE131076:LCE131077 LMA131076:LMA131077 LVW131076:LVW131077 MFS131076:MFS131077 MPO131076:MPO131077 MZK131076:MZK131077 NJG131076:NJG131077 NTC131076:NTC131077 OCY131076:OCY131077 OMU131076:OMU131077 OWQ131076:OWQ131077 PGM131076:PGM131077 PQI131076:PQI131077 QAE131076:QAE131077 QKA131076:QKA131077 QTW131076:QTW131077 RDS131076:RDS131077 RNO131076:RNO131077 RXK131076:RXK131077 SHG131076:SHG131077 SRC131076:SRC131077 TAY131076:TAY131077 TKU131076:TKU131077 TUQ131076:TUQ131077 UEM131076:UEM131077 UOI131076:UOI131077 UYE131076:UYE131077 VIA131076:VIA131077 VRW131076:VRW131077 WBS131076:WBS131077 WLO131076:WLO131077 WVK131076:WVK131077 C196612:C196613 IY196612:IY196613 SU196612:SU196613 ACQ196612:ACQ196613 AMM196612:AMM196613 AWI196612:AWI196613 BGE196612:BGE196613 BQA196612:BQA196613 BZW196612:BZW196613 CJS196612:CJS196613 CTO196612:CTO196613 DDK196612:DDK196613 DNG196612:DNG196613 DXC196612:DXC196613 EGY196612:EGY196613 EQU196612:EQU196613 FAQ196612:FAQ196613 FKM196612:FKM196613 FUI196612:FUI196613 GEE196612:GEE196613 GOA196612:GOA196613 GXW196612:GXW196613 HHS196612:HHS196613 HRO196612:HRO196613 IBK196612:IBK196613 ILG196612:ILG196613 IVC196612:IVC196613 JEY196612:JEY196613 JOU196612:JOU196613 JYQ196612:JYQ196613 KIM196612:KIM196613 KSI196612:KSI196613 LCE196612:LCE196613 LMA196612:LMA196613 LVW196612:LVW196613 MFS196612:MFS196613 MPO196612:MPO196613 MZK196612:MZK196613 NJG196612:NJG196613 NTC196612:NTC196613 OCY196612:OCY196613 OMU196612:OMU196613 OWQ196612:OWQ196613 PGM196612:PGM196613 PQI196612:PQI196613 QAE196612:QAE196613 QKA196612:QKA196613 QTW196612:QTW196613 RDS196612:RDS196613 RNO196612:RNO196613 RXK196612:RXK196613 SHG196612:SHG196613 SRC196612:SRC196613 TAY196612:TAY196613 TKU196612:TKU196613 TUQ196612:TUQ196613 UEM196612:UEM196613 UOI196612:UOI196613 UYE196612:UYE196613 VIA196612:VIA196613 VRW196612:VRW196613 WBS196612:WBS196613 WLO196612:WLO196613 WVK196612:WVK196613 C262148:C262149 IY262148:IY262149 SU262148:SU262149 ACQ262148:ACQ262149 AMM262148:AMM262149 AWI262148:AWI262149 BGE262148:BGE262149 BQA262148:BQA262149 BZW262148:BZW262149 CJS262148:CJS262149 CTO262148:CTO262149 DDK262148:DDK262149 DNG262148:DNG262149 DXC262148:DXC262149 EGY262148:EGY262149 EQU262148:EQU262149 FAQ262148:FAQ262149 FKM262148:FKM262149 FUI262148:FUI262149 GEE262148:GEE262149 GOA262148:GOA262149 GXW262148:GXW262149 HHS262148:HHS262149 HRO262148:HRO262149 IBK262148:IBK262149 ILG262148:ILG262149 IVC262148:IVC262149 JEY262148:JEY262149 JOU262148:JOU262149 JYQ262148:JYQ262149 KIM262148:KIM262149 KSI262148:KSI262149 LCE262148:LCE262149 LMA262148:LMA262149 LVW262148:LVW262149 MFS262148:MFS262149 MPO262148:MPO262149 MZK262148:MZK262149 NJG262148:NJG262149 NTC262148:NTC262149 OCY262148:OCY262149 OMU262148:OMU262149 OWQ262148:OWQ262149 PGM262148:PGM262149 PQI262148:PQI262149 QAE262148:QAE262149 QKA262148:QKA262149 QTW262148:QTW262149 RDS262148:RDS262149 RNO262148:RNO262149 RXK262148:RXK262149 SHG262148:SHG262149 SRC262148:SRC262149 TAY262148:TAY262149 TKU262148:TKU262149 TUQ262148:TUQ262149 UEM262148:UEM262149 UOI262148:UOI262149 UYE262148:UYE262149 VIA262148:VIA262149 VRW262148:VRW262149 WBS262148:WBS262149 WLO262148:WLO262149 WVK262148:WVK262149 C327684:C327685 IY327684:IY327685 SU327684:SU327685 ACQ327684:ACQ327685 AMM327684:AMM327685 AWI327684:AWI327685 BGE327684:BGE327685 BQA327684:BQA327685 BZW327684:BZW327685 CJS327684:CJS327685 CTO327684:CTO327685 DDK327684:DDK327685 DNG327684:DNG327685 DXC327684:DXC327685 EGY327684:EGY327685 EQU327684:EQU327685 FAQ327684:FAQ327685 FKM327684:FKM327685 FUI327684:FUI327685 GEE327684:GEE327685 GOA327684:GOA327685 GXW327684:GXW327685 HHS327684:HHS327685 HRO327684:HRO327685 IBK327684:IBK327685 ILG327684:ILG327685 IVC327684:IVC327685 JEY327684:JEY327685 JOU327684:JOU327685 JYQ327684:JYQ327685 KIM327684:KIM327685 KSI327684:KSI327685 LCE327684:LCE327685 LMA327684:LMA327685 LVW327684:LVW327685 MFS327684:MFS327685 MPO327684:MPO327685 MZK327684:MZK327685 NJG327684:NJG327685 NTC327684:NTC327685 OCY327684:OCY327685 OMU327684:OMU327685 OWQ327684:OWQ327685 PGM327684:PGM327685 PQI327684:PQI327685 QAE327684:QAE327685 QKA327684:QKA327685 QTW327684:QTW327685 RDS327684:RDS327685 RNO327684:RNO327685 RXK327684:RXK327685 SHG327684:SHG327685 SRC327684:SRC327685 TAY327684:TAY327685 TKU327684:TKU327685 TUQ327684:TUQ327685 UEM327684:UEM327685 UOI327684:UOI327685 UYE327684:UYE327685 VIA327684:VIA327685 VRW327684:VRW327685 WBS327684:WBS327685 WLO327684:WLO327685 WVK327684:WVK327685 C393220:C393221 IY393220:IY393221 SU393220:SU393221 ACQ393220:ACQ393221 AMM393220:AMM393221 AWI393220:AWI393221 BGE393220:BGE393221 BQA393220:BQA393221 BZW393220:BZW393221 CJS393220:CJS393221 CTO393220:CTO393221 DDK393220:DDK393221 DNG393220:DNG393221 DXC393220:DXC393221 EGY393220:EGY393221 EQU393220:EQU393221 FAQ393220:FAQ393221 FKM393220:FKM393221 FUI393220:FUI393221 GEE393220:GEE393221 GOA393220:GOA393221 GXW393220:GXW393221 HHS393220:HHS393221 HRO393220:HRO393221 IBK393220:IBK393221 ILG393220:ILG393221 IVC393220:IVC393221 JEY393220:JEY393221 JOU393220:JOU393221 JYQ393220:JYQ393221 KIM393220:KIM393221 KSI393220:KSI393221 LCE393220:LCE393221 LMA393220:LMA393221 LVW393220:LVW393221 MFS393220:MFS393221 MPO393220:MPO393221 MZK393220:MZK393221 NJG393220:NJG393221 NTC393220:NTC393221 OCY393220:OCY393221 OMU393220:OMU393221 OWQ393220:OWQ393221 PGM393220:PGM393221 PQI393220:PQI393221 QAE393220:QAE393221 QKA393220:QKA393221 QTW393220:QTW393221 RDS393220:RDS393221 RNO393220:RNO393221 RXK393220:RXK393221 SHG393220:SHG393221 SRC393220:SRC393221 TAY393220:TAY393221 TKU393220:TKU393221 TUQ393220:TUQ393221 UEM393220:UEM393221 UOI393220:UOI393221 UYE393220:UYE393221 VIA393220:VIA393221 VRW393220:VRW393221 WBS393220:WBS393221 WLO393220:WLO393221 WVK393220:WVK393221 C458756:C458757 IY458756:IY458757 SU458756:SU458757 ACQ458756:ACQ458757 AMM458756:AMM458757 AWI458756:AWI458757 BGE458756:BGE458757 BQA458756:BQA458757 BZW458756:BZW458757 CJS458756:CJS458757 CTO458756:CTO458757 DDK458756:DDK458757 DNG458756:DNG458757 DXC458756:DXC458757 EGY458756:EGY458757 EQU458756:EQU458757 FAQ458756:FAQ458757 FKM458756:FKM458757 FUI458756:FUI458757 GEE458756:GEE458757 GOA458756:GOA458757 GXW458756:GXW458757 HHS458756:HHS458757 HRO458756:HRO458757 IBK458756:IBK458757 ILG458756:ILG458757 IVC458756:IVC458757 JEY458756:JEY458757 JOU458756:JOU458757 JYQ458756:JYQ458757 KIM458756:KIM458757 KSI458756:KSI458757 LCE458756:LCE458757 LMA458756:LMA458757 LVW458756:LVW458757 MFS458756:MFS458757 MPO458756:MPO458757 MZK458756:MZK458757 NJG458756:NJG458757 NTC458756:NTC458757 OCY458756:OCY458757 OMU458756:OMU458757 OWQ458756:OWQ458757 PGM458756:PGM458757 PQI458756:PQI458757 QAE458756:QAE458757 QKA458756:QKA458757 QTW458756:QTW458757 RDS458756:RDS458757 RNO458756:RNO458757 RXK458756:RXK458757 SHG458756:SHG458757 SRC458756:SRC458757 TAY458756:TAY458757 TKU458756:TKU458757 TUQ458756:TUQ458757 UEM458756:UEM458757 UOI458756:UOI458757 UYE458756:UYE458757 VIA458756:VIA458757 VRW458756:VRW458757 WBS458756:WBS458757 WLO458756:WLO458757 WVK458756:WVK458757 C524292:C524293 IY524292:IY524293 SU524292:SU524293 ACQ524292:ACQ524293 AMM524292:AMM524293 AWI524292:AWI524293 BGE524292:BGE524293 BQA524292:BQA524293 BZW524292:BZW524293 CJS524292:CJS524293 CTO524292:CTO524293 DDK524292:DDK524293 DNG524292:DNG524293 DXC524292:DXC524293 EGY524292:EGY524293 EQU524292:EQU524293 FAQ524292:FAQ524293 FKM524292:FKM524293 FUI524292:FUI524293 GEE524292:GEE524293 GOA524292:GOA524293 GXW524292:GXW524293 HHS524292:HHS524293 HRO524292:HRO524293 IBK524292:IBK524293 ILG524292:ILG524293 IVC524292:IVC524293 JEY524292:JEY524293 JOU524292:JOU524293 JYQ524292:JYQ524293 KIM524292:KIM524293 KSI524292:KSI524293 LCE524292:LCE524293 LMA524292:LMA524293 LVW524292:LVW524293 MFS524292:MFS524293 MPO524292:MPO524293 MZK524292:MZK524293 NJG524292:NJG524293 NTC524292:NTC524293 OCY524292:OCY524293 OMU524292:OMU524293 OWQ524292:OWQ524293 PGM524292:PGM524293 PQI524292:PQI524293 QAE524292:QAE524293 QKA524292:QKA524293 QTW524292:QTW524293 RDS524292:RDS524293 RNO524292:RNO524293 RXK524292:RXK524293 SHG524292:SHG524293 SRC524292:SRC524293 TAY524292:TAY524293 TKU524292:TKU524293 TUQ524292:TUQ524293 UEM524292:UEM524293 UOI524292:UOI524293 UYE524292:UYE524293 VIA524292:VIA524293 VRW524292:VRW524293 WBS524292:WBS524293 WLO524292:WLO524293 WVK524292:WVK524293 C589828:C589829 IY589828:IY589829 SU589828:SU589829 ACQ589828:ACQ589829 AMM589828:AMM589829 AWI589828:AWI589829 BGE589828:BGE589829 BQA589828:BQA589829 BZW589828:BZW589829 CJS589828:CJS589829 CTO589828:CTO589829 DDK589828:DDK589829 DNG589828:DNG589829 DXC589828:DXC589829 EGY589828:EGY589829 EQU589828:EQU589829 FAQ589828:FAQ589829 FKM589828:FKM589829 FUI589828:FUI589829 GEE589828:GEE589829 GOA589828:GOA589829 GXW589828:GXW589829 HHS589828:HHS589829 HRO589828:HRO589829 IBK589828:IBK589829 ILG589828:ILG589829 IVC589828:IVC589829 JEY589828:JEY589829 JOU589828:JOU589829 JYQ589828:JYQ589829 KIM589828:KIM589829 KSI589828:KSI589829 LCE589828:LCE589829 LMA589828:LMA589829 LVW589828:LVW589829 MFS589828:MFS589829 MPO589828:MPO589829 MZK589828:MZK589829 NJG589828:NJG589829 NTC589828:NTC589829 OCY589828:OCY589829 OMU589828:OMU589829 OWQ589828:OWQ589829 PGM589828:PGM589829 PQI589828:PQI589829 QAE589828:QAE589829 QKA589828:QKA589829 QTW589828:QTW589829 RDS589828:RDS589829 RNO589828:RNO589829 RXK589828:RXK589829 SHG589828:SHG589829 SRC589828:SRC589829 TAY589828:TAY589829 TKU589828:TKU589829 TUQ589828:TUQ589829 UEM589828:UEM589829 UOI589828:UOI589829 UYE589828:UYE589829 VIA589828:VIA589829 VRW589828:VRW589829 WBS589828:WBS589829 WLO589828:WLO589829 WVK589828:WVK589829 C655364:C655365 IY655364:IY655365 SU655364:SU655365 ACQ655364:ACQ655365 AMM655364:AMM655365 AWI655364:AWI655365 BGE655364:BGE655365 BQA655364:BQA655365 BZW655364:BZW655365 CJS655364:CJS655365 CTO655364:CTO655365 DDK655364:DDK655365 DNG655364:DNG655365 DXC655364:DXC655365 EGY655364:EGY655365 EQU655364:EQU655365 FAQ655364:FAQ655365 FKM655364:FKM655365 FUI655364:FUI655365 GEE655364:GEE655365 GOA655364:GOA655365 GXW655364:GXW655365 HHS655364:HHS655365 HRO655364:HRO655365 IBK655364:IBK655365 ILG655364:ILG655365 IVC655364:IVC655365 JEY655364:JEY655365 JOU655364:JOU655365 JYQ655364:JYQ655365 KIM655364:KIM655365 KSI655364:KSI655365 LCE655364:LCE655365 LMA655364:LMA655365 LVW655364:LVW655365 MFS655364:MFS655365 MPO655364:MPO655365 MZK655364:MZK655365 NJG655364:NJG655365 NTC655364:NTC655365 OCY655364:OCY655365 OMU655364:OMU655365 OWQ655364:OWQ655365 PGM655364:PGM655365 PQI655364:PQI655365 QAE655364:QAE655365 QKA655364:QKA655365 QTW655364:QTW655365 RDS655364:RDS655365 RNO655364:RNO655365 RXK655364:RXK655365 SHG655364:SHG655365 SRC655364:SRC655365 TAY655364:TAY655365 TKU655364:TKU655365 TUQ655364:TUQ655365 UEM655364:UEM655365 UOI655364:UOI655365 UYE655364:UYE655365 VIA655364:VIA655365 VRW655364:VRW655365 WBS655364:WBS655365 WLO655364:WLO655365 WVK655364:WVK655365 C720900:C720901 IY720900:IY720901 SU720900:SU720901 ACQ720900:ACQ720901 AMM720900:AMM720901 AWI720900:AWI720901 BGE720900:BGE720901 BQA720900:BQA720901 BZW720900:BZW720901 CJS720900:CJS720901 CTO720900:CTO720901 DDK720900:DDK720901 DNG720900:DNG720901 DXC720900:DXC720901 EGY720900:EGY720901 EQU720900:EQU720901 FAQ720900:FAQ720901 FKM720900:FKM720901 FUI720900:FUI720901 GEE720900:GEE720901 GOA720900:GOA720901 GXW720900:GXW720901 HHS720900:HHS720901 HRO720900:HRO720901 IBK720900:IBK720901 ILG720900:ILG720901 IVC720900:IVC720901 JEY720900:JEY720901 JOU720900:JOU720901 JYQ720900:JYQ720901 KIM720900:KIM720901 KSI720900:KSI720901 LCE720900:LCE720901 LMA720900:LMA720901 LVW720900:LVW720901 MFS720900:MFS720901 MPO720900:MPO720901 MZK720900:MZK720901 NJG720900:NJG720901 NTC720900:NTC720901 OCY720900:OCY720901 OMU720900:OMU720901 OWQ720900:OWQ720901 PGM720900:PGM720901 PQI720900:PQI720901 QAE720900:QAE720901 QKA720900:QKA720901 QTW720900:QTW720901 RDS720900:RDS720901 RNO720900:RNO720901 RXK720900:RXK720901 SHG720900:SHG720901 SRC720900:SRC720901 TAY720900:TAY720901 TKU720900:TKU720901 TUQ720900:TUQ720901 UEM720900:UEM720901 UOI720900:UOI720901 UYE720900:UYE720901 VIA720900:VIA720901 VRW720900:VRW720901 WBS720900:WBS720901 WLO720900:WLO720901 WVK720900:WVK720901 C786436:C786437 IY786436:IY786437 SU786436:SU786437 ACQ786436:ACQ786437 AMM786436:AMM786437 AWI786436:AWI786437 BGE786436:BGE786437 BQA786436:BQA786437 BZW786436:BZW786437 CJS786436:CJS786437 CTO786436:CTO786437 DDK786436:DDK786437 DNG786436:DNG786437 DXC786436:DXC786437 EGY786436:EGY786437 EQU786436:EQU786437 FAQ786436:FAQ786437 FKM786436:FKM786437 FUI786436:FUI786437 GEE786436:GEE786437 GOA786436:GOA786437 GXW786436:GXW786437 HHS786436:HHS786437 HRO786436:HRO786437 IBK786436:IBK786437 ILG786436:ILG786437 IVC786436:IVC786437 JEY786436:JEY786437 JOU786436:JOU786437 JYQ786436:JYQ786437 KIM786436:KIM786437 KSI786436:KSI786437 LCE786436:LCE786437 LMA786436:LMA786437 LVW786436:LVW786437 MFS786436:MFS786437 MPO786436:MPO786437 MZK786436:MZK786437 NJG786436:NJG786437 NTC786436:NTC786437 OCY786436:OCY786437 OMU786436:OMU786437 OWQ786436:OWQ786437 PGM786436:PGM786437 PQI786436:PQI786437 QAE786436:QAE786437 QKA786436:QKA786437 QTW786436:QTW786437 RDS786436:RDS786437 RNO786436:RNO786437 RXK786436:RXK786437 SHG786436:SHG786437 SRC786436:SRC786437 TAY786436:TAY786437 TKU786436:TKU786437 TUQ786436:TUQ786437 UEM786436:UEM786437 UOI786436:UOI786437 UYE786436:UYE786437 VIA786436:VIA786437 VRW786436:VRW786437 WBS786436:WBS786437 WLO786436:WLO786437 WVK786436:WVK786437 C851972:C851973 IY851972:IY851973 SU851972:SU851973 ACQ851972:ACQ851973 AMM851972:AMM851973 AWI851972:AWI851973 BGE851972:BGE851973 BQA851972:BQA851973 BZW851972:BZW851973 CJS851972:CJS851973 CTO851972:CTO851973 DDK851972:DDK851973 DNG851972:DNG851973 DXC851972:DXC851973 EGY851972:EGY851973 EQU851972:EQU851973 FAQ851972:FAQ851973 FKM851972:FKM851973 FUI851972:FUI851973 GEE851972:GEE851973 GOA851972:GOA851973 GXW851972:GXW851973 HHS851972:HHS851973 HRO851972:HRO851973 IBK851972:IBK851973 ILG851972:ILG851973 IVC851972:IVC851973 JEY851972:JEY851973 JOU851972:JOU851973 JYQ851972:JYQ851973 KIM851972:KIM851973 KSI851972:KSI851973 LCE851972:LCE851973 LMA851972:LMA851973 LVW851972:LVW851973 MFS851972:MFS851973 MPO851972:MPO851973 MZK851972:MZK851973 NJG851972:NJG851973 NTC851972:NTC851973 OCY851972:OCY851973 OMU851972:OMU851973 OWQ851972:OWQ851973 PGM851972:PGM851973 PQI851972:PQI851973 QAE851972:QAE851973 QKA851972:QKA851973 QTW851972:QTW851973 RDS851972:RDS851973 RNO851972:RNO851973 RXK851972:RXK851973 SHG851972:SHG851973 SRC851972:SRC851973 TAY851972:TAY851973 TKU851972:TKU851973 TUQ851972:TUQ851973 UEM851972:UEM851973 UOI851972:UOI851973 UYE851972:UYE851973 VIA851972:VIA851973 VRW851972:VRW851973 WBS851972:WBS851973 WLO851972:WLO851973 WVK851972:WVK851973 C917508:C917509 IY917508:IY917509 SU917508:SU917509 ACQ917508:ACQ917509 AMM917508:AMM917509 AWI917508:AWI917509 BGE917508:BGE917509 BQA917508:BQA917509 BZW917508:BZW917509 CJS917508:CJS917509 CTO917508:CTO917509 DDK917508:DDK917509 DNG917508:DNG917509 DXC917508:DXC917509 EGY917508:EGY917509 EQU917508:EQU917509 FAQ917508:FAQ917509 FKM917508:FKM917509 FUI917508:FUI917509 GEE917508:GEE917509 GOA917508:GOA917509 GXW917508:GXW917509 HHS917508:HHS917509 HRO917508:HRO917509 IBK917508:IBK917509 ILG917508:ILG917509 IVC917508:IVC917509 JEY917508:JEY917509 JOU917508:JOU917509 JYQ917508:JYQ917509 KIM917508:KIM917509 KSI917508:KSI917509 LCE917508:LCE917509 LMA917508:LMA917509 LVW917508:LVW917509 MFS917508:MFS917509 MPO917508:MPO917509 MZK917508:MZK917509 NJG917508:NJG917509 NTC917508:NTC917509 OCY917508:OCY917509 OMU917508:OMU917509 OWQ917508:OWQ917509 PGM917508:PGM917509 PQI917508:PQI917509 QAE917508:QAE917509 QKA917508:QKA917509 QTW917508:QTW917509 RDS917508:RDS917509 RNO917508:RNO917509 RXK917508:RXK917509 SHG917508:SHG917509 SRC917508:SRC917509 TAY917508:TAY917509 TKU917508:TKU917509 TUQ917508:TUQ917509 UEM917508:UEM917509 UOI917508:UOI917509 UYE917508:UYE917509 VIA917508:VIA917509 VRW917508:VRW917509 WBS917508:WBS917509 WLO917508:WLO917509 WVK917508:WVK917509 C983044:C983045 IY983044:IY983045 SU983044:SU983045 ACQ983044:ACQ983045 AMM983044:AMM983045 AWI983044:AWI983045 BGE983044:BGE983045 BQA983044:BQA983045 BZW983044:BZW983045 CJS983044:CJS983045 CTO983044:CTO983045 DDK983044:DDK983045 DNG983044:DNG983045 DXC983044:DXC983045 EGY983044:EGY983045 EQU983044:EQU983045 FAQ983044:FAQ983045 FKM983044:FKM983045 FUI983044:FUI983045 GEE983044:GEE983045 GOA983044:GOA983045 GXW983044:GXW983045 HHS983044:HHS983045 HRO983044:HRO983045 IBK983044:IBK983045 ILG983044:ILG983045 IVC983044:IVC983045 JEY983044:JEY983045 JOU983044:JOU983045 JYQ983044:JYQ983045 KIM983044:KIM983045 KSI983044:KSI983045 LCE983044:LCE983045 LMA983044:LMA983045 LVW983044:LVW983045 MFS983044:MFS983045 MPO983044:MPO983045 MZK983044:MZK983045 NJG983044:NJG983045 NTC983044:NTC983045 OCY983044:OCY983045 OMU983044:OMU983045 OWQ983044:OWQ983045 PGM983044:PGM983045 PQI983044:PQI983045 QAE983044:QAE983045 QKA983044:QKA983045 QTW983044:QTW983045 RDS983044:RDS983045 RNO983044:RNO983045 RXK983044:RXK983045 SHG983044:SHG983045 SRC983044:SRC983045 TAY983044:TAY983045 TKU983044:TKU983045 TUQ983044:TUQ983045 UEM983044:UEM983045 UOI983044:UOI983045 UYE983044:UYE983045 VIA983044:VIA983045 VRW983044:VRW983045 WBS983044:WBS983045 WLO983044:WLO983045">
      <formula1>1</formula1>
      <formula2>62</formula2>
    </dataValidation>
    <dataValidation type="textLength" allowBlank="1" showInputMessage="1" showErrorMessage="1" sqref="C40:C41">
      <formula1>1</formula1>
      <formula2>30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2"/>
  <sheetViews>
    <sheetView topLeftCell="A16" workbookViewId="0">
      <selection activeCell="L26" sqref="L26"/>
    </sheetView>
  </sheetViews>
  <sheetFormatPr defaultRowHeight="15" x14ac:dyDescent="0.25"/>
  <cols>
    <col min="1" max="1" width="7.28515625" style="2" customWidth="1"/>
    <col min="2" max="2" width="14.42578125" style="2" customWidth="1"/>
    <col min="3" max="10" width="7.28515625" style="2" customWidth="1"/>
    <col min="11" max="11" width="13.85546875" style="2" customWidth="1"/>
    <col min="12" max="256" width="9.140625" style="2"/>
    <col min="257" max="257" width="7.28515625" style="2" customWidth="1"/>
    <col min="258" max="258" width="14.42578125" style="2" customWidth="1"/>
    <col min="259" max="266" width="7.28515625" style="2" customWidth="1"/>
    <col min="267" max="267" width="13.85546875" style="2" customWidth="1"/>
    <col min="268" max="512" width="9.140625" style="2"/>
    <col min="513" max="513" width="7.28515625" style="2" customWidth="1"/>
    <col min="514" max="514" width="14.42578125" style="2" customWidth="1"/>
    <col min="515" max="522" width="7.28515625" style="2" customWidth="1"/>
    <col min="523" max="523" width="13.85546875" style="2" customWidth="1"/>
    <col min="524" max="768" width="9.140625" style="2"/>
    <col min="769" max="769" width="7.28515625" style="2" customWidth="1"/>
    <col min="770" max="770" width="14.42578125" style="2" customWidth="1"/>
    <col min="771" max="778" width="7.28515625" style="2" customWidth="1"/>
    <col min="779" max="779" width="13.85546875" style="2" customWidth="1"/>
    <col min="780" max="1024" width="9.140625" style="2"/>
    <col min="1025" max="1025" width="7.28515625" style="2" customWidth="1"/>
    <col min="1026" max="1026" width="14.42578125" style="2" customWidth="1"/>
    <col min="1027" max="1034" width="7.28515625" style="2" customWidth="1"/>
    <col min="1035" max="1035" width="13.85546875" style="2" customWidth="1"/>
    <col min="1036" max="1280" width="9.140625" style="2"/>
    <col min="1281" max="1281" width="7.28515625" style="2" customWidth="1"/>
    <col min="1282" max="1282" width="14.42578125" style="2" customWidth="1"/>
    <col min="1283" max="1290" width="7.28515625" style="2" customWidth="1"/>
    <col min="1291" max="1291" width="13.85546875" style="2" customWidth="1"/>
    <col min="1292" max="1536" width="9.140625" style="2"/>
    <col min="1537" max="1537" width="7.28515625" style="2" customWidth="1"/>
    <col min="1538" max="1538" width="14.42578125" style="2" customWidth="1"/>
    <col min="1539" max="1546" width="7.28515625" style="2" customWidth="1"/>
    <col min="1547" max="1547" width="13.85546875" style="2" customWidth="1"/>
    <col min="1548" max="1792" width="9.140625" style="2"/>
    <col min="1793" max="1793" width="7.28515625" style="2" customWidth="1"/>
    <col min="1794" max="1794" width="14.42578125" style="2" customWidth="1"/>
    <col min="1795" max="1802" width="7.28515625" style="2" customWidth="1"/>
    <col min="1803" max="1803" width="13.85546875" style="2" customWidth="1"/>
    <col min="1804" max="2048" width="9.140625" style="2"/>
    <col min="2049" max="2049" width="7.28515625" style="2" customWidth="1"/>
    <col min="2050" max="2050" width="14.42578125" style="2" customWidth="1"/>
    <col min="2051" max="2058" width="7.28515625" style="2" customWidth="1"/>
    <col min="2059" max="2059" width="13.85546875" style="2" customWidth="1"/>
    <col min="2060" max="2304" width="9.140625" style="2"/>
    <col min="2305" max="2305" width="7.28515625" style="2" customWidth="1"/>
    <col min="2306" max="2306" width="14.42578125" style="2" customWidth="1"/>
    <col min="2307" max="2314" width="7.28515625" style="2" customWidth="1"/>
    <col min="2315" max="2315" width="13.85546875" style="2" customWidth="1"/>
    <col min="2316" max="2560" width="9.140625" style="2"/>
    <col min="2561" max="2561" width="7.28515625" style="2" customWidth="1"/>
    <col min="2562" max="2562" width="14.42578125" style="2" customWidth="1"/>
    <col min="2563" max="2570" width="7.28515625" style="2" customWidth="1"/>
    <col min="2571" max="2571" width="13.85546875" style="2" customWidth="1"/>
    <col min="2572" max="2816" width="9.140625" style="2"/>
    <col min="2817" max="2817" width="7.28515625" style="2" customWidth="1"/>
    <col min="2818" max="2818" width="14.42578125" style="2" customWidth="1"/>
    <col min="2819" max="2826" width="7.28515625" style="2" customWidth="1"/>
    <col min="2827" max="2827" width="13.85546875" style="2" customWidth="1"/>
    <col min="2828" max="3072" width="9.140625" style="2"/>
    <col min="3073" max="3073" width="7.28515625" style="2" customWidth="1"/>
    <col min="3074" max="3074" width="14.42578125" style="2" customWidth="1"/>
    <col min="3075" max="3082" width="7.28515625" style="2" customWidth="1"/>
    <col min="3083" max="3083" width="13.85546875" style="2" customWidth="1"/>
    <col min="3084" max="3328" width="9.140625" style="2"/>
    <col min="3329" max="3329" width="7.28515625" style="2" customWidth="1"/>
    <col min="3330" max="3330" width="14.42578125" style="2" customWidth="1"/>
    <col min="3331" max="3338" width="7.28515625" style="2" customWidth="1"/>
    <col min="3339" max="3339" width="13.85546875" style="2" customWidth="1"/>
    <col min="3340" max="3584" width="9.140625" style="2"/>
    <col min="3585" max="3585" width="7.28515625" style="2" customWidth="1"/>
    <col min="3586" max="3586" width="14.42578125" style="2" customWidth="1"/>
    <col min="3587" max="3594" width="7.28515625" style="2" customWidth="1"/>
    <col min="3595" max="3595" width="13.85546875" style="2" customWidth="1"/>
    <col min="3596" max="3840" width="9.140625" style="2"/>
    <col min="3841" max="3841" width="7.28515625" style="2" customWidth="1"/>
    <col min="3842" max="3842" width="14.42578125" style="2" customWidth="1"/>
    <col min="3843" max="3850" width="7.28515625" style="2" customWidth="1"/>
    <col min="3851" max="3851" width="13.85546875" style="2" customWidth="1"/>
    <col min="3852" max="4096" width="9.140625" style="2"/>
    <col min="4097" max="4097" width="7.28515625" style="2" customWidth="1"/>
    <col min="4098" max="4098" width="14.42578125" style="2" customWidth="1"/>
    <col min="4099" max="4106" width="7.28515625" style="2" customWidth="1"/>
    <col min="4107" max="4107" width="13.85546875" style="2" customWidth="1"/>
    <col min="4108" max="4352" width="9.140625" style="2"/>
    <col min="4353" max="4353" width="7.28515625" style="2" customWidth="1"/>
    <col min="4354" max="4354" width="14.42578125" style="2" customWidth="1"/>
    <col min="4355" max="4362" width="7.28515625" style="2" customWidth="1"/>
    <col min="4363" max="4363" width="13.85546875" style="2" customWidth="1"/>
    <col min="4364" max="4608" width="9.140625" style="2"/>
    <col min="4609" max="4609" width="7.28515625" style="2" customWidth="1"/>
    <col min="4610" max="4610" width="14.42578125" style="2" customWidth="1"/>
    <col min="4611" max="4618" width="7.28515625" style="2" customWidth="1"/>
    <col min="4619" max="4619" width="13.85546875" style="2" customWidth="1"/>
    <col min="4620" max="4864" width="9.140625" style="2"/>
    <col min="4865" max="4865" width="7.28515625" style="2" customWidth="1"/>
    <col min="4866" max="4866" width="14.42578125" style="2" customWidth="1"/>
    <col min="4867" max="4874" width="7.28515625" style="2" customWidth="1"/>
    <col min="4875" max="4875" width="13.85546875" style="2" customWidth="1"/>
    <col min="4876" max="5120" width="9.140625" style="2"/>
    <col min="5121" max="5121" width="7.28515625" style="2" customWidth="1"/>
    <col min="5122" max="5122" width="14.42578125" style="2" customWidth="1"/>
    <col min="5123" max="5130" width="7.28515625" style="2" customWidth="1"/>
    <col min="5131" max="5131" width="13.85546875" style="2" customWidth="1"/>
    <col min="5132" max="5376" width="9.140625" style="2"/>
    <col min="5377" max="5377" width="7.28515625" style="2" customWidth="1"/>
    <col min="5378" max="5378" width="14.42578125" style="2" customWidth="1"/>
    <col min="5379" max="5386" width="7.28515625" style="2" customWidth="1"/>
    <col min="5387" max="5387" width="13.85546875" style="2" customWidth="1"/>
    <col min="5388" max="5632" width="9.140625" style="2"/>
    <col min="5633" max="5633" width="7.28515625" style="2" customWidth="1"/>
    <col min="5634" max="5634" width="14.42578125" style="2" customWidth="1"/>
    <col min="5635" max="5642" width="7.28515625" style="2" customWidth="1"/>
    <col min="5643" max="5643" width="13.85546875" style="2" customWidth="1"/>
    <col min="5644" max="5888" width="9.140625" style="2"/>
    <col min="5889" max="5889" width="7.28515625" style="2" customWidth="1"/>
    <col min="5890" max="5890" width="14.42578125" style="2" customWidth="1"/>
    <col min="5891" max="5898" width="7.28515625" style="2" customWidth="1"/>
    <col min="5899" max="5899" width="13.85546875" style="2" customWidth="1"/>
    <col min="5900" max="6144" width="9.140625" style="2"/>
    <col min="6145" max="6145" width="7.28515625" style="2" customWidth="1"/>
    <col min="6146" max="6146" width="14.42578125" style="2" customWidth="1"/>
    <col min="6147" max="6154" width="7.28515625" style="2" customWidth="1"/>
    <col min="6155" max="6155" width="13.85546875" style="2" customWidth="1"/>
    <col min="6156" max="6400" width="9.140625" style="2"/>
    <col min="6401" max="6401" width="7.28515625" style="2" customWidth="1"/>
    <col min="6402" max="6402" width="14.42578125" style="2" customWidth="1"/>
    <col min="6403" max="6410" width="7.28515625" style="2" customWidth="1"/>
    <col min="6411" max="6411" width="13.85546875" style="2" customWidth="1"/>
    <col min="6412" max="6656" width="9.140625" style="2"/>
    <col min="6657" max="6657" width="7.28515625" style="2" customWidth="1"/>
    <col min="6658" max="6658" width="14.42578125" style="2" customWidth="1"/>
    <col min="6659" max="6666" width="7.28515625" style="2" customWidth="1"/>
    <col min="6667" max="6667" width="13.85546875" style="2" customWidth="1"/>
    <col min="6668" max="6912" width="9.140625" style="2"/>
    <col min="6913" max="6913" width="7.28515625" style="2" customWidth="1"/>
    <col min="6914" max="6914" width="14.42578125" style="2" customWidth="1"/>
    <col min="6915" max="6922" width="7.28515625" style="2" customWidth="1"/>
    <col min="6923" max="6923" width="13.85546875" style="2" customWidth="1"/>
    <col min="6924" max="7168" width="9.140625" style="2"/>
    <col min="7169" max="7169" width="7.28515625" style="2" customWidth="1"/>
    <col min="7170" max="7170" width="14.42578125" style="2" customWidth="1"/>
    <col min="7171" max="7178" width="7.28515625" style="2" customWidth="1"/>
    <col min="7179" max="7179" width="13.85546875" style="2" customWidth="1"/>
    <col min="7180" max="7424" width="9.140625" style="2"/>
    <col min="7425" max="7425" width="7.28515625" style="2" customWidth="1"/>
    <col min="7426" max="7426" width="14.42578125" style="2" customWidth="1"/>
    <col min="7427" max="7434" width="7.28515625" style="2" customWidth="1"/>
    <col min="7435" max="7435" width="13.85546875" style="2" customWidth="1"/>
    <col min="7436" max="7680" width="9.140625" style="2"/>
    <col min="7681" max="7681" width="7.28515625" style="2" customWidth="1"/>
    <col min="7682" max="7682" width="14.42578125" style="2" customWidth="1"/>
    <col min="7683" max="7690" width="7.28515625" style="2" customWidth="1"/>
    <col min="7691" max="7691" width="13.85546875" style="2" customWidth="1"/>
    <col min="7692" max="7936" width="9.140625" style="2"/>
    <col min="7937" max="7937" width="7.28515625" style="2" customWidth="1"/>
    <col min="7938" max="7938" width="14.42578125" style="2" customWidth="1"/>
    <col min="7939" max="7946" width="7.28515625" style="2" customWidth="1"/>
    <col min="7947" max="7947" width="13.85546875" style="2" customWidth="1"/>
    <col min="7948" max="8192" width="9.140625" style="2"/>
    <col min="8193" max="8193" width="7.28515625" style="2" customWidth="1"/>
    <col min="8194" max="8194" width="14.42578125" style="2" customWidth="1"/>
    <col min="8195" max="8202" width="7.28515625" style="2" customWidth="1"/>
    <col min="8203" max="8203" width="13.85546875" style="2" customWidth="1"/>
    <col min="8204" max="8448" width="9.140625" style="2"/>
    <col min="8449" max="8449" width="7.28515625" style="2" customWidth="1"/>
    <col min="8450" max="8450" width="14.42578125" style="2" customWidth="1"/>
    <col min="8451" max="8458" width="7.28515625" style="2" customWidth="1"/>
    <col min="8459" max="8459" width="13.85546875" style="2" customWidth="1"/>
    <col min="8460" max="8704" width="9.140625" style="2"/>
    <col min="8705" max="8705" width="7.28515625" style="2" customWidth="1"/>
    <col min="8706" max="8706" width="14.42578125" style="2" customWidth="1"/>
    <col min="8707" max="8714" width="7.28515625" style="2" customWidth="1"/>
    <col min="8715" max="8715" width="13.85546875" style="2" customWidth="1"/>
    <col min="8716" max="8960" width="9.140625" style="2"/>
    <col min="8961" max="8961" width="7.28515625" style="2" customWidth="1"/>
    <col min="8962" max="8962" width="14.42578125" style="2" customWidth="1"/>
    <col min="8963" max="8970" width="7.28515625" style="2" customWidth="1"/>
    <col min="8971" max="8971" width="13.85546875" style="2" customWidth="1"/>
    <col min="8972" max="9216" width="9.140625" style="2"/>
    <col min="9217" max="9217" width="7.28515625" style="2" customWidth="1"/>
    <col min="9218" max="9218" width="14.42578125" style="2" customWidth="1"/>
    <col min="9219" max="9226" width="7.28515625" style="2" customWidth="1"/>
    <col min="9227" max="9227" width="13.85546875" style="2" customWidth="1"/>
    <col min="9228" max="9472" width="9.140625" style="2"/>
    <col min="9473" max="9473" width="7.28515625" style="2" customWidth="1"/>
    <col min="9474" max="9474" width="14.42578125" style="2" customWidth="1"/>
    <col min="9475" max="9482" width="7.28515625" style="2" customWidth="1"/>
    <col min="9483" max="9483" width="13.85546875" style="2" customWidth="1"/>
    <col min="9484" max="9728" width="9.140625" style="2"/>
    <col min="9729" max="9729" width="7.28515625" style="2" customWidth="1"/>
    <col min="9730" max="9730" width="14.42578125" style="2" customWidth="1"/>
    <col min="9731" max="9738" width="7.28515625" style="2" customWidth="1"/>
    <col min="9739" max="9739" width="13.85546875" style="2" customWidth="1"/>
    <col min="9740" max="9984" width="9.140625" style="2"/>
    <col min="9985" max="9985" width="7.28515625" style="2" customWidth="1"/>
    <col min="9986" max="9986" width="14.42578125" style="2" customWidth="1"/>
    <col min="9987" max="9994" width="7.28515625" style="2" customWidth="1"/>
    <col min="9995" max="9995" width="13.85546875" style="2" customWidth="1"/>
    <col min="9996" max="10240" width="9.140625" style="2"/>
    <col min="10241" max="10241" width="7.28515625" style="2" customWidth="1"/>
    <col min="10242" max="10242" width="14.42578125" style="2" customWidth="1"/>
    <col min="10243" max="10250" width="7.28515625" style="2" customWidth="1"/>
    <col min="10251" max="10251" width="13.85546875" style="2" customWidth="1"/>
    <col min="10252" max="10496" width="9.140625" style="2"/>
    <col min="10497" max="10497" width="7.28515625" style="2" customWidth="1"/>
    <col min="10498" max="10498" width="14.42578125" style="2" customWidth="1"/>
    <col min="10499" max="10506" width="7.28515625" style="2" customWidth="1"/>
    <col min="10507" max="10507" width="13.85546875" style="2" customWidth="1"/>
    <col min="10508" max="10752" width="9.140625" style="2"/>
    <col min="10753" max="10753" width="7.28515625" style="2" customWidth="1"/>
    <col min="10754" max="10754" width="14.42578125" style="2" customWidth="1"/>
    <col min="10755" max="10762" width="7.28515625" style="2" customWidth="1"/>
    <col min="10763" max="10763" width="13.85546875" style="2" customWidth="1"/>
    <col min="10764" max="11008" width="9.140625" style="2"/>
    <col min="11009" max="11009" width="7.28515625" style="2" customWidth="1"/>
    <col min="11010" max="11010" width="14.42578125" style="2" customWidth="1"/>
    <col min="11011" max="11018" width="7.28515625" style="2" customWidth="1"/>
    <col min="11019" max="11019" width="13.85546875" style="2" customWidth="1"/>
    <col min="11020" max="11264" width="9.140625" style="2"/>
    <col min="11265" max="11265" width="7.28515625" style="2" customWidth="1"/>
    <col min="11266" max="11266" width="14.42578125" style="2" customWidth="1"/>
    <col min="11267" max="11274" width="7.28515625" style="2" customWidth="1"/>
    <col min="11275" max="11275" width="13.85546875" style="2" customWidth="1"/>
    <col min="11276" max="11520" width="9.140625" style="2"/>
    <col min="11521" max="11521" width="7.28515625" style="2" customWidth="1"/>
    <col min="11522" max="11522" width="14.42578125" style="2" customWidth="1"/>
    <col min="11523" max="11530" width="7.28515625" style="2" customWidth="1"/>
    <col min="11531" max="11531" width="13.85546875" style="2" customWidth="1"/>
    <col min="11532" max="11776" width="9.140625" style="2"/>
    <col min="11777" max="11777" width="7.28515625" style="2" customWidth="1"/>
    <col min="11778" max="11778" width="14.42578125" style="2" customWidth="1"/>
    <col min="11779" max="11786" width="7.28515625" style="2" customWidth="1"/>
    <col min="11787" max="11787" width="13.85546875" style="2" customWidth="1"/>
    <col min="11788" max="12032" width="9.140625" style="2"/>
    <col min="12033" max="12033" width="7.28515625" style="2" customWidth="1"/>
    <col min="12034" max="12034" width="14.42578125" style="2" customWidth="1"/>
    <col min="12035" max="12042" width="7.28515625" style="2" customWidth="1"/>
    <col min="12043" max="12043" width="13.85546875" style="2" customWidth="1"/>
    <col min="12044" max="12288" width="9.140625" style="2"/>
    <col min="12289" max="12289" width="7.28515625" style="2" customWidth="1"/>
    <col min="12290" max="12290" width="14.42578125" style="2" customWidth="1"/>
    <col min="12291" max="12298" width="7.28515625" style="2" customWidth="1"/>
    <col min="12299" max="12299" width="13.85546875" style="2" customWidth="1"/>
    <col min="12300" max="12544" width="9.140625" style="2"/>
    <col min="12545" max="12545" width="7.28515625" style="2" customWidth="1"/>
    <col min="12546" max="12546" width="14.42578125" style="2" customWidth="1"/>
    <col min="12547" max="12554" width="7.28515625" style="2" customWidth="1"/>
    <col min="12555" max="12555" width="13.85546875" style="2" customWidth="1"/>
    <col min="12556" max="12800" width="9.140625" style="2"/>
    <col min="12801" max="12801" width="7.28515625" style="2" customWidth="1"/>
    <col min="12802" max="12802" width="14.42578125" style="2" customWidth="1"/>
    <col min="12803" max="12810" width="7.28515625" style="2" customWidth="1"/>
    <col min="12811" max="12811" width="13.85546875" style="2" customWidth="1"/>
    <col min="12812" max="13056" width="9.140625" style="2"/>
    <col min="13057" max="13057" width="7.28515625" style="2" customWidth="1"/>
    <col min="13058" max="13058" width="14.42578125" style="2" customWidth="1"/>
    <col min="13059" max="13066" width="7.28515625" style="2" customWidth="1"/>
    <col min="13067" max="13067" width="13.85546875" style="2" customWidth="1"/>
    <col min="13068" max="13312" width="9.140625" style="2"/>
    <col min="13313" max="13313" width="7.28515625" style="2" customWidth="1"/>
    <col min="13314" max="13314" width="14.42578125" style="2" customWidth="1"/>
    <col min="13315" max="13322" width="7.28515625" style="2" customWidth="1"/>
    <col min="13323" max="13323" width="13.85546875" style="2" customWidth="1"/>
    <col min="13324" max="13568" width="9.140625" style="2"/>
    <col min="13569" max="13569" width="7.28515625" style="2" customWidth="1"/>
    <col min="13570" max="13570" width="14.42578125" style="2" customWidth="1"/>
    <col min="13571" max="13578" width="7.28515625" style="2" customWidth="1"/>
    <col min="13579" max="13579" width="13.85546875" style="2" customWidth="1"/>
    <col min="13580" max="13824" width="9.140625" style="2"/>
    <col min="13825" max="13825" width="7.28515625" style="2" customWidth="1"/>
    <col min="13826" max="13826" width="14.42578125" style="2" customWidth="1"/>
    <col min="13827" max="13834" width="7.28515625" style="2" customWidth="1"/>
    <col min="13835" max="13835" width="13.85546875" style="2" customWidth="1"/>
    <col min="13836" max="14080" width="9.140625" style="2"/>
    <col min="14081" max="14081" width="7.28515625" style="2" customWidth="1"/>
    <col min="14082" max="14082" width="14.42578125" style="2" customWidth="1"/>
    <col min="14083" max="14090" width="7.28515625" style="2" customWidth="1"/>
    <col min="14091" max="14091" width="13.85546875" style="2" customWidth="1"/>
    <col min="14092" max="14336" width="9.140625" style="2"/>
    <col min="14337" max="14337" width="7.28515625" style="2" customWidth="1"/>
    <col min="14338" max="14338" width="14.42578125" style="2" customWidth="1"/>
    <col min="14339" max="14346" width="7.28515625" style="2" customWidth="1"/>
    <col min="14347" max="14347" width="13.85546875" style="2" customWidth="1"/>
    <col min="14348" max="14592" width="9.140625" style="2"/>
    <col min="14593" max="14593" width="7.28515625" style="2" customWidth="1"/>
    <col min="14594" max="14594" width="14.42578125" style="2" customWidth="1"/>
    <col min="14595" max="14602" width="7.28515625" style="2" customWidth="1"/>
    <col min="14603" max="14603" width="13.85546875" style="2" customWidth="1"/>
    <col min="14604" max="14848" width="9.140625" style="2"/>
    <col min="14849" max="14849" width="7.28515625" style="2" customWidth="1"/>
    <col min="14850" max="14850" width="14.42578125" style="2" customWidth="1"/>
    <col min="14851" max="14858" width="7.28515625" style="2" customWidth="1"/>
    <col min="14859" max="14859" width="13.85546875" style="2" customWidth="1"/>
    <col min="14860" max="15104" width="9.140625" style="2"/>
    <col min="15105" max="15105" width="7.28515625" style="2" customWidth="1"/>
    <col min="15106" max="15106" width="14.42578125" style="2" customWidth="1"/>
    <col min="15107" max="15114" width="7.28515625" style="2" customWidth="1"/>
    <col min="15115" max="15115" width="13.85546875" style="2" customWidth="1"/>
    <col min="15116" max="15360" width="9.140625" style="2"/>
    <col min="15361" max="15361" width="7.28515625" style="2" customWidth="1"/>
    <col min="15362" max="15362" width="14.42578125" style="2" customWidth="1"/>
    <col min="15363" max="15370" width="7.28515625" style="2" customWidth="1"/>
    <col min="15371" max="15371" width="13.85546875" style="2" customWidth="1"/>
    <col min="15372" max="15616" width="9.140625" style="2"/>
    <col min="15617" max="15617" width="7.28515625" style="2" customWidth="1"/>
    <col min="15618" max="15618" width="14.42578125" style="2" customWidth="1"/>
    <col min="15619" max="15626" width="7.28515625" style="2" customWidth="1"/>
    <col min="15627" max="15627" width="13.85546875" style="2" customWidth="1"/>
    <col min="15628" max="15872" width="9.140625" style="2"/>
    <col min="15873" max="15873" width="7.28515625" style="2" customWidth="1"/>
    <col min="15874" max="15874" width="14.42578125" style="2" customWidth="1"/>
    <col min="15875" max="15882" width="7.28515625" style="2" customWidth="1"/>
    <col min="15883" max="15883" width="13.85546875" style="2" customWidth="1"/>
    <col min="15884" max="16128" width="9.140625" style="2"/>
    <col min="16129" max="16129" width="7.28515625" style="2" customWidth="1"/>
    <col min="16130" max="16130" width="14.42578125" style="2" customWidth="1"/>
    <col min="16131" max="16138" width="7.28515625" style="2" customWidth="1"/>
    <col min="16139" max="16139" width="13.85546875" style="2" customWidth="1"/>
    <col min="16140" max="16384" width="9.140625" style="2"/>
  </cols>
  <sheetData>
    <row r="1" spans="1:12" ht="33.75" x14ac:dyDescent="0.5">
      <c r="A1" s="338" t="s">
        <v>60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40"/>
    </row>
    <row r="2" spans="1:12" ht="20.25" x14ac:dyDescent="0.3">
      <c r="A2" s="341" t="s">
        <v>61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81"/>
    </row>
    <row r="3" spans="1:12" ht="15.75" thickBot="1" x14ac:dyDescent="0.3">
      <c r="A3" s="82"/>
      <c r="B3" s="83"/>
      <c r="C3" s="83"/>
      <c r="D3" s="83"/>
      <c r="E3" s="84" t="s">
        <v>62</v>
      </c>
      <c r="F3" s="83"/>
      <c r="G3" s="83"/>
      <c r="H3" s="83"/>
      <c r="I3" s="83"/>
      <c r="J3" s="85"/>
      <c r="K3" s="83"/>
      <c r="L3" s="81"/>
    </row>
    <row r="4" spans="1:12" s="80" customFormat="1" ht="17.25" customHeight="1" x14ac:dyDescent="0.25">
      <c r="A4" s="86"/>
      <c r="B4" s="84"/>
      <c r="C4" s="343" t="s">
        <v>63</v>
      </c>
      <c r="D4" s="344"/>
      <c r="E4" s="344"/>
      <c r="F4" s="344"/>
      <c r="G4" s="336" t="s">
        <v>165</v>
      </c>
      <c r="H4" s="336"/>
      <c r="I4" s="336"/>
      <c r="J4" s="337"/>
      <c r="K4" s="87"/>
      <c r="L4" s="88"/>
    </row>
    <row r="5" spans="1:12" s="80" customFormat="1" ht="17.25" customHeight="1" x14ac:dyDescent="0.25">
      <c r="A5" s="86"/>
      <c r="B5" s="84"/>
      <c r="C5" s="345" t="s">
        <v>64</v>
      </c>
      <c r="D5" s="346"/>
      <c r="E5" s="346"/>
      <c r="F5" s="346"/>
      <c r="G5" s="327" t="s">
        <v>164</v>
      </c>
      <c r="H5" s="327"/>
      <c r="I5" s="327"/>
      <c r="J5" s="328"/>
      <c r="K5" s="87"/>
      <c r="L5" s="88"/>
    </row>
    <row r="6" spans="1:12" s="80" customFormat="1" ht="17.25" customHeight="1" x14ac:dyDescent="0.25">
      <c r="A6" s="86"/>
      <c r="B6" s="84"/>
      <c r="C6" s="345" t="s">
        <v>65</v>
      </c>
      <c r="D6" s="346"/>
      <c r="E6" s="346"/>
      <c r="F6" s="346"/>
      <c r="G6" s="327">
        <v>12.82</v>
      </c>
      <c r="H6" s="327"/>
      <c r="I6" s="327"/>
      <c r="J6" s="328"/>
      <c r="K6" s="87"/>
      <c r="L6" s="88"/>
    </row>
    <row r="7" spans="1:12" ht="20.100000000000001" customHeight="1" x14ac:dyDescent="0.25">
      <c r="A7" s="82"/>
      <c r="B7" s="83"/>
      <c r="C7" s="329" t="s">
        <v>66</v>
      </c>
      <c r="D7" s="89"/>
      <c r="E7" s="89"/>
      <c r="F7" s="89"/>
      <c r="G7" s="89"/>
      <c r="H7" s="89"/>
      <c r="I7" s="89"/>
      <c r="J7" s="90"/>
      <c r="K7" s="83"/>
      <c r="L7" s="81"/>
    </row>
    <row r="8" spans="1:12" ht="20.100000000000001" customHeight="1" x14ac:dyDescent="0.25">
      <c r="A8" s="82"/>
      <c r="B8" s="83"/>
      <c r="C8" s="329"/>
      <c r="D8" s="91">
        <v>40</v>
      </c>
      <c r="E8" s="89"/>
      <c r="F8" s="89"/>
      <c r="G8" s="89"/>
      <c r="H8" s="89"/>
      <c r="I8" s="89"/>
      <c r="J8" s="90"/>
      <c r="K8" s="83"/>
      <c r="L8" s="81"/>
    </row>
    <row r="9" spans="1:12" ht="20.100000000000001" customHeight="1" x14ac:dyDescent="0.25">
      <c r="A9" s="82"/>
      <c r="B9" s="83"/>
      <c r="C9" s="329"/>
      <c r="D9" s="91">
        <v>35</v>
      </c>
      <c r="E9" s="89"/>
      <c r="F9" s="89"/>
      <c r="G9" s="89"/>
      <c r="H9" s="89"/>
      <c r="I9" s="89"/>
      <c r="J9" s="90"/>
      <c r="K9" s="83"/>
      <c r="L9" s="81"/>
    </row>
    <row r="10" spans="1:12" ht="20.100000000000001" customHeight="1" x14ac:dyDescent="0.25">
      <c r="A10" s="82"/>
      <c r="B10" s="83"/>
      <c r="C10" s="329"/>
      <c r="D10" s="91">
        <v>30</v>
      </c>
      <c r="E10" s="89"/>
      <c r="F10" s="89"/>
      <c r="G10" s="89"/>
      <c r="H10" s="89"/>
      <c r="I10" s="89"/>
      <c r="J10" s="90"/>
      <c r="K10" s="83"/>
      <c r="L10" s="81"/>
    </row>
    <row r="11" spans="1:12" ht="20.100000000000001" customHeight="1" x14ac:dyDescent="0.25">
      <c r="A11" s="82"/>
      <c r="B11" s="83"/>
      <c r="C11" s="329"/>
      <c r="D11" s="91">
        <v>25</v>
      </c>
      <c r="E11" s="89"/>
      <c r="F11" s="89"/>
      <c r="G11" s="89"/>
      <c r="H11" s="89"/>
      <c r="I11" s="89"/>
      <c r="J11" s="90"/>
      <c r="K11" s="83"/>
      <c r="L11" s="81"/>
    </row>
    <row r="12" spans="1:12" ht="20.100000000000001" customHeight="1" x14ac:dyDescent="0.25">
      <c r="A12" s="82"/>
      <c r="B12" s="83"/>
      <c r="C12" s="329"/>
      <c r="D12" s="91">
        <v>20</v>
      </c>
      <c r="E12" s="89"/>
      <c r="F12" s="89"/>
      <c r="G12" s="89"/>
      <c r="H12" s="89"/>
      <c r="I12" s="89"/>
      <c r="J12" s="90"/>
      <c r="K12" s="83"/>
      <c r="L12" s="81"/>
    </row>
    <row r="13" spans="1:12" ht="20.100000000000001" customHeight="1" x14ac:dyDescent="0.25">
      <c r="A13" s="82"/>
      <c r="B13" s="83"/>
      <c r="C13" s="329"/>
      <c r="D13" s="91">
        <v>15</v>
      </c>
      <c r="E13" s="92">
        <v>12</v>
      </c>
      <c r="F13" s="92"/>
      <c r="G13" s="89"/>
      <c r="H13" s="89"/>
      <c r="I13" s="89"/>
      <c r="J13" s="93"/>
      <c r="K13" s="83"/>
      <c r="L13" s="81"/>
    </row>
    <row r="14" spans="1:12" ht="20.100000000000001" customHeight="1" x14ac:dyDescent="0.25">
      <c r="A14" s="82"/>
      <c r="B14" s="83"/>
      <c r="C14" s="329"/>
      <c r="D14" s="91">
        <v>10</v>
      </c>
      <c r="E14" s="141"/>
      <c r="F14" s="92">
        <v>7</v>
      </c>
      <c r="G14" s="91"/>
      <c r="H14" s="92">
        <v>7</v>
      </c>
      <c r="I14" s="92"/>
      <c r="J14" s="93"/>
      <c r="K14" s="83"/>
      <c r="L14" s="81"/>
    </row>
    <row r="15" spans="1:12" ht="20.100000000000001" customHeight="1" x14ac:dyDescent="0.25">
      <c r="A15" s="82"/>
      <c r="B15" s="83"/>
      <c r="C15" s="329"/>
      <c r="D15" s="91">
        <v>5</v>
      </c>
      <c r="E15" s="141"/>
      <c r="F15" s="143"/>
      <c r="G15" s="92">
        <v>5</v>
      </c>
      <c r="H15" s="146"/>
      <c r="I15" s="92">
        <v>4</v>
      </c>
      <c r="J15" s="93">
        <v>3</v>
      </c>
      <c r="K15" s="83"/>
      <c r="L15" s="81"/>
    </row>
    <row r="16" spans="1:12" ht="20.100000000000001" customHeight="1" x14ac:dyDescent="0.25">
      <c r="A16" s="82"/>
      <c r="B16" s="83"/>
      <c r="C16" s="329"/>
      <c r="D16" s="91">
        <v>0</v>
      </c>
      <c r="E16" s="142"/>
      <c r="F16" s="144"/>
      <c r="G16" s="145"/>
      <c r="H16" s="147"/>
      <c r="I16" s="148"/>
      <c r="J16" s="149"/>
      <c r="K16" s="83"/>
      <c r="L16" s="81"/>
    </row>
    <row r="17" spans="1:12" ht="33" customHeight="1" thickBot="1" x14ac:dyDescent="0.3">
      <c r="A17" s="82"/>
      <c r="B17" s="83"/>
      <c r="C17" s="330" t="s">
        <v>67</v>
      </c>
      <c r="D17" s="331"/>
      <c r="E17" s="94" t="s">
        <v>68</v>
      </c>
      <c r="F17" s="94" t="s">
        <v>69</v>
      </c>
      <c r="G17" s="94" t="s">
        <v>70</v>
      </c>
      <c r="H17" s="94" t="s">
        <v>71</v>
      </c>
      <c r="I17" s="94" t="s">
        <v>72</v>
      </c>
      <c r="J17" s="95" t="s">
        <v>73</v>
      </c>
      <c r="K17" s="83"/>
      <c r="L17" s="81"/>
    </row>
    <row r="18" spans="1:12" x14ac:dyDescent="0.25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1"/>
    </row>
    <row r="19" spans="1:12" ht="15.75" thickBot="1" x14ac:dyDescent="0.3">
      <c r="A19" s="82"/>
      <c r="B19" s="83"/>
      <c r="C19" s="326" t="s">
        <v>74</v>
      </c>
      <c r="D19" s="326"/>
      <c r="E19" s="326"/>
      <c r="F19" s="326"/>
      <c r="G19" s="326"/>
      <c r="H19" s="326"/>
      <c r="I19" s="326"/>
      <c r="J19" s="326"/>
      <c r="K19" s="83"/>
      <c r="L19" s="81"/>
    </row>
    <row r="20" spans="1:12" x14ac:dyDescent="0.25">
      <c r="A20" s="82"/>
      <c r="B20" s="83"/>
      <c r="C20" s="347" t="s">
        <v>63</v>
      </c>
      <c r="D20" s="348"/>
      <c r="E20" s="348"/>
      <c r="F20" s="349"/>
      <c r="G20" s="336" t="s">
        <v>165</v>
      </c>
      <c r="H20" s="336"/>
      <c r="I20" s="336"/>
      <c r="J20" s="337"/>
      <c r="K20" s="83"/>
      <c r="L20" s="81"/>
    </row>
    <row r="21" spans="1:12" x14ac:dyDescent="0.25">
      <c r="A21" s="82"/>
      <c r="B21" s="83"/>
      <c r="C21" s="333" t="s">
        <v>167</v>
      </c>
      <c r="D21" s="334"/>
      <c r="E21" s="334"/>
      <c r="F21" s="335"/>
      <c r="G21" s="327" t="s">
        <v>164</v>
      </c>
      <c r="H21" s="327"/>
      <c r="I21" s="327"/>
      <c r="J21" s="328"/>
      <c r="K21" s="83"/>
      <c r="L21" s="81"/>
    </row>
    <row r="22" spans="1:12" x14ac:dyDescent="0.25">
      <c r="A22" s="82"/>
      <c r="B22" s="83"/>
      <c r="C22" s="333" t="s">
        <v>65</v>
      </c>
      <c r="D22" s="334"/>
      <c r="E22" s="334"/>
      <c r="F22" s="335"/>
      <c r="G22" s="327">
        <v>18</v>
      </c>
      <c r="H22" s="327"/>
      <c r="I22" s="327"/>
      <c r="J22" s="328"/>
      <c r="K22" s="83"/>
      <c r="L22" s="81"/>
    </row>
    <row r="23" spans="1:12" ht="21" customHeight="1" x14ac:dyDescent="0.25">
      <c r="A23" s="82"/>
      <c r="B23" s="83"/>
      <c r="C23" s="329" t="s">
        <v>66</v>
      </c>
      <c r="D23" s="89"/>
      <c r="E23" s="89"/>
      <c r="F23" s="89"/>
      <c r="G23" s="89"/>
      <c r="H23" s="89"/>
      <c r="I23" s="89"/>
      <c r="J23" s="90"/>
      <c r="K23" s="83"/>
      <c r="L23" s="81"/>
    </row>
    <row r="24" spans="1:12" ht="21" customHeight="1" x14ac:dyDescent="0.25">
      <c r="A24" s="82"/>
      <c r="B24" s="83"/>
      <c r="C24" s="329"/>
      <c r="D24" s="91">
        <v>40</v>
      </c>
      <c r="E24" s="89"/>
      <c r="F24" s="89"/>
      <c r="G24" s="89"/>
      <c r="H24" s="89"/>
      <c r="I24" s="89"/>
      <c r="J24" s="90"/>
      <c r="K24" s="83"/>
      <c r="L24" s="81"/>
    </row>
    <row r="25" spans="1:12" ht="21" customHeight="1" x14ac:dyDescent="0.25">
      <c r="A25" s="82"/>
      <c r="B25" s="83"/>
      <c r="C25" s="329"/>
      <c r="D25" s="91">
        <v>35</v>
      </c>
      <c r="E25" s="89"/>
      <c r="F25" s="89"/>
      <c r="G25" s="89"/>
      <c r="H25" s="89"/>
      <c r="I25" s="89"/>
      <c r="J25" s="90"/>
      <c r="K25" s="83"/>
      <c r="L25" s="81"/>
    </row>
    <row r="26" spans="1:12" ht="21" customHeight="1" x14ac:dyDescent="0.25">
      <c r="A26" s="82"/>
      <c r="B26" s="83"/>
      <c r="C26" s="329"/>
      <c r="D26" s="91">
        <v>30</v>
      </c>
      <c r="E26" s="89"/>
      <c r="F26" s="89"/>
      <c r="G26" s="89"/>
      <c r="H26" s="89"/>
      <c r="I26" s="89"/>
      <c r="J26" s="90"/>
      <c r="K26" s="83"/>
      <c r="L26" s="81"/>
    </row>
    <row r="27" spans="1:12" ht="21" customHeight="1" x14ac:dyDescent="0.25">
      <c r="A27" s="82"/>
      <c r="B27" s="83"/>
      <c r="C27" s="329"/>
      <c r="D27" s="91">
        <v>25</v>
      </c>
      <c r="E27" s="89"/>
      <c r="F27" s="89"/>
      <c r="G27" s="89"/>
      <c r="H27" s="89"/>
      <c r="I27" s="89"/>
      <c r="J27" s="90"/>
      <c r="K27" s="83"/>
      <c r="L27" s="81"/>
    </row>
    <row r="28" spans="1:12" ht="21" customHeight="1" x14ac:dyDescent="0.25">
      <c r="A28" s="82"/>
      <c r="B28" s="83"/>
      <c r="C28" s="329"/>
      <c r="D28" s="91">
        <v>20</v>
      </c>
      <c r="E28" s="92"/>
      <c r="F28" s="92"/>
      <c r="G28" s="92"/>
      <c r="H28" s="92"/>
      <c r="I28" s="92"/>
      <c r="J28" s="93">
        <v>18</v>
      </c>
      <c r="K28" s="83"/>
      <c r="L28" s="81"/>
    </row>
    <row r="29" spans="1:12" ht="21" customHeight="1" x14ac:dyDescent="0.25">
      <c r="A29" s="82"/>
      <c r="B29" s="83"/>
      <c r="C29" s="329"/>
      <c r="D29" s="91">
        <v>15</v>
      </c>
      <c r="E29" s="92"/>
      <c r="F29" s="92"/>
      <c r="G29" s="92"/>
      <c r="H29" s="92"/>
      <c r="I29" s="92"/>
      <c r="J29" s="176"/>
      <c r="K29" s="83"/>
      <c r="L29" s="81"/>
    </row>
    <row r="30" spans="1:12" ht="21" customHeight="1" x14ac:dyDescent="0.25">
      <c r="A30" s="82"/>
      <c r="B30" s="83"/>
      <c r="C30" s="329"/>
      <c r="D30" s="91">
        <v>10</v>
      </c>
      <c r="E30" s="92">
        <v>8</v>
      </c>
      <c r="F30" s="92"/>
      <c r="G30" s="92"/>
      <c r="H30" s="92">
        <v>6</v>
      </c>
      <c r="I30" s="92">
        <v>7</v>
      </c>
      <c r="J30" s="176"/>
      <c r="K30" s="83"/>
      <c r="L30" s="81"/>
    </row>
    <row r="31" spans="1:12" ht="21" customHeight="1" x14ac:dyDescent="0.25">
      <c r="A31" s="82"/>
      <c r="B31" s="83"/>
      <c r="C31" s="329"/>
      <c r="D31" s="91">
        <v>5</v>
      </c>
      <c r="E31" s="177"/>
      <c r="F31" s="92"/>
      <c r="G31" s="92">
        <v>1</v>
      </c>
      <c r="H31" s="178"/>
      <c r="I31" s="179"/>
      <c r="J31" s="176"/>
      <c r="K31" s="83"/>
      <c r="L31" s="81"/>
    </row>
    <row r="32" spans="1:12" ht="21" customHeight="1" x14ac:dyDescent="0.25">
      <c r="A32" s="82"/>
      <c r="B32" s="83"/>
      <c r="C32" s="329"/>
      <c r="D32" s="91">
        <v>0</v>
      </c>
      <c r="E32" s="177"/>
      <c r="F32" s="92"/>
      <c r="G32" s="180"/>
      <c r="H32" s="178"/>
      <c r="I32" s="179"/>
      <c r="J32" s="176"/>
      <c r="K32" s="83"/>
      <c r="L32" s="81"/>
    </row>
    <row r="33" spans="1:12" ht="30.75" thickBot="1" x14ac:dyDescent="0.3">
      <c r="A33" s="82"/>
      <c r="B33" s="83"/>
      <c r="C33" s="330" t="s">
        <v>67</v>
      </c>
      <c r="D33" s="331"/>
      <c r="E33" s="94" t="s">
        <v>68</v>
      </c>
      <c r="F33" s="94" t="s">
        <v>69</v>
      </c>
      <c r="G33" s="94" t="s">
        <v>70</v>
      </c>
      <c r="H33" s="94" t="s">
        <v>71</v>
      </c>
      <c r="I33" s="94" t="s">
        <v>72</v>
      </c>
      <c r="J33" s="95" t="s">
        <v>73</v>
      </c>
      <c r="K33" s="83"/>
      <c r="L33" s="81"/>
    </row>
    <row r="34" spans="1:12" ht="31.5" customHeight="1" x14ac:dyDescent="0.25">
      <c r="A34" s="82"/>
      <c r="B34" s="332" t="s">
        <v>75</v>
      </c>
      <c r="C34" s="332"/>
      <c r="D34" s="332"/>
      <c r="E34" s="332"/>
      <c r="F34" s="332"/>
      <c r="G34" s="332"/>
      <c r="H34" s="332"/>
      <c r="I34" s="332"/>
      <c r="J34" s="332"/>
      <c r="K34" s="332"/>
      <c r="L34" s="81"/>
    </row>
    <row r="35" spans="1:12" x14ac:dyDescent="0.25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1"/>
    </row>
    <row r="36" spans="1:12" x14ac:dyDescent="0.25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1"/>
    </row>
    <row r="37" spans="1:12" x14ac:dyDescent="0.25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1"/>
    </row>
    <row r="38" spans="1:12" x14ac:dyDescent="0.25">
      <c r="A38" s="82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1"/>
    </row>
    <row r="39" spans="1:12" x14ac:dyDescent="0.25">
      <c r="A39" s="82"/>
      <c r="B39" s="326" t="s">
        <v>76</v>
      </c>
      <c r="C39" s="326"/>
      <c r="D39" s="326"/>
      <c r="E39" s="83"/>
      <c r="F39" s="83"/>
      <c r="G39" s="83"/>
      <c r="H39" s="83"/>
      <c r="I39" s="83"/>
      <c r="J39" s="83"/>
      <c r="K39" s="84" t="s">
        <v>77</v>
      </c>
      <c r="L39" s="81"/>
    </row>
    <row r="40" spans="1:12" x14ac:dyDescent="0.25">
      <c r="A40" s="82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1"/>
    </row>
    <row r="41" spans="1:12" x14ac:dyDescent="0.25">
      <c r="A41" s="82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1"/>
    </row>
    <row r="42" spans="1:12" ht="15.75" thickBot="1" x14ac:dyDescent="0.3">
      <c r="A42" s="96"/>
      <c r="B42" s="97"/>
      <c r="C42" s="98"/>
      <c r="D42" s="98"/>
      <c r="E42" s="98"/>
      <c r="F42" s="98"/>
      <c r="G42" s="99"/>
      <c r="H42" s="99"/>
      <c r="I42" s="99"/>
      <c r="J42" s="99"/>
      <c r="K42" s="99"/>
      <c r="L42" s="100"/>
    </row>
  </sheetData>
  <mergeCells count="21">
    <mergeCell ref="G20:J20"/>
    <mergeCell ref="A1:L1"/>
    <mergeCell ref="A2:K2"/>
    <mergeCell ref="C4:F4"/>
    <mergeCell ref="G4:J4"/>
    <mergeCell ref="C5:F5"/>
    <mergeCell ref="G5:J5"/>
    <mergeCell ref="C6:F6"/>
    <mergeCell ref="G6:J6"/>
    <mergeCell ref="C7:C16"/>
    <mergeCell ref="C17:D17"/>
    <mergeCell ref="C19:J19"/>
    <mergeCell ref="C20:F20"/>
    <mergeCell ref="B39:D39"/>
    <mergeCell ref="G21:J21"/>
    <mergeCell ref="G22:J22"/>
    <mergeCell ref="C23:C32"/>
    <mergeCell ref="C33:D33"/>
    <mergeCell ref="B34:K34"/>
    <mergeCell ref="C22:F22"/>
    <mergeCell ref="C21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ATTENDANCE</vt:lpstr>
      <vt:lpstr>PLANNING SHEET</vt:lpstr>
      <vt:lpstr>JUL</vt:lpstr>
      <vt:lpstr>AUG</vt:lpstr>
      <vt:lpstr>SEP</vt:lpstr>
      <vt:lpstr>OCT</vt:lpstr>
      <vt:lpstr>NOV</vt:lpstr>
      <vt:lpstr>SESSIONAL MARKS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Shilpa</cp:lastModifiedBy>
  <cp:lastPrinted>2022-08-23T10:40:36Z</cp:lastPrinted>
  <dcterms:created xsi:type="dcterms:W3CDTF">2015-06-05T18:17:20Z</dcterms:created>
  <dcterms:modified xsi:type="dcterms:W3CDTF">2024-07-17T10:20:21Z</dcterms:modified>
</cp:coreProperties>
</file>