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b664083f7927b9/Desktop/New folder/"/>
    </mc:Choice>
  </mc:AlternateContent>
  <xr:revisionPtr revIDLastSave="176" documentId="13_ncr:1_{18A91082-7DD4-4671-9415-D7096A367914}" xr6:coauthVersionLast="47" xr6:coauthVersionMax="47" xr10:uidLastSave="{7BDB9A2B-088B-4FF1-9118-1C0055AEC69A}"/>
  <bookViews>
    <workbookView xWindow="-110" yWindow="-110" windowWidth="22620" windowHeight="13500" activeTab="3" xr2:uid="{90949FCE-1DD2-48AD-B1F3-3B4734BF3046}"/>
  </bookViews>
  <sheets>
    <sheet name="Global Sources ofPrimary Energy" sheetId="1" r:id="rId1"/>
    <sheet name="Forecasting" sheetId="13" r:id="rId2"/>
    <sheet name="Descriptive statistics" sheetId="11" r:id="rId3"/>
    <sheet name="correlation with columns" sheetId="3" r:id="rId4"/>
    <sheet name="Annova Energy Resources" sheetId="9" r:id="rId5"/>
    <sheet name="Linear Regression" sheetId="16" r:id="rId6"/>
    <sheet name="Senstivity Analysis" sheetId="17" r:id="rId7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'Global Sources ofPrimary Energy'!$I$8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7" l="1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E6" i="17"/>
  <c r="D6" i="17"/>
  <c r="F7" i="13" l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6" i="13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</calcChain>
</file>

<file path=xl/sharedStrings.xml><?xml version="1.0" encoding="utf-8"?>
<sst xmlns="http://schemas.openxmlformats.org/spreadsheetml/2006/main" count="212" uniqueCount="75">
  <si>
    <t>Global Sources of Primary Energy (Exajoules/year)</t>
  </si>
  <si>
    <t>Year</t>
  </si>
  <si>
    <t>Coal</t>
  </si>
  <si>
    <t>Oil</t>
  </si>
  <si>
    <t>Gas</t>
  </si>
  <si>
    <t>Renewables</t>
  </si>
  <si>
    <t>Bioenergy</t>
  </si>
  <si>
    <t>Nuclear</t>
  </si>
  <si>
    <t>New Zero</t>
  </si>
  <si>
    <t>Greenhouse Gas Net Emissions (Gigatons CO2 equivalent/year)</t>
  </si>
  <si>
    <t>Baseline</t>
  </si>
  <si>
    <t>Current Scenario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</si>
  <si>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</si>
  <si>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</si>
  <si>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</si>
  <si>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</si>
  <si>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</si>
  <si>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</si>
  <si>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</si>
  <si>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</si>
  <si>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</si>
  <si>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</si>
  <si>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</si>
  <si>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</si>
  <si>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</si>
  <si>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</si>
  <si>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</si>
  <si>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</si>
  <si>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</si>
  <si>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</si>
  <si>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</si>
  <si>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</si>
  <si>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</si>
  <si>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</si>
  <si>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</si>
  <si>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</si>
  <si>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</si>
  <si>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</si>
  <si>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</si>
  <si>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</si>
  <si>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</si>
  <si>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</si>
  <si>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</si>
  <si>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</si>
  <si>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</si>
  <si>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</si>
  <si>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</si>
  <si>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RESIDUAL OUTPUT</t>
  </si>
  <si>
    <t>Observation</t>
  </si>
  <si>
    <t>Predicted Current Scenario</t>
  </si>
  <si>
    <t>Residuals</t>
  </si>
  <si>
    <t>Standard Residuals</t>
  </si>
  <si>
    <t>All Countries Follow NDCs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</si>
  <si>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</si>
  <si>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</si>
  <si>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</si>
  <si>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</si>
  <si>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</si>
  <si>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</si>
  <si>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</si>
  <si>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</si>
  <si>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</si>
  <si>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</si>
  <si>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Forecasting</t>
  </si>
  <si>
    <t>Using Exponential smoothing constant as 0.6</t>
  </si>
  <si>
    <t>Baseline Forecast</t>
  </si>
  <si>
    <t>Current Scenario Forecast</t>
  </si>
  <si>
    <t>Temperature Change (Degrees Celsius)</t>
  </si>
  <si>
    <t>Sensitivity Analysis</t>
  </si>
  <si>
    <t>Decrease by 10%</t>
  </si>
  <si>
    <t>Increase by 10%</t>
  </si>
  <si>
    <t>Forecasting is a method that predicts future outcomes by analyzing past data and current trends. It involves a thorough examination of historical and present events to anticipate future occurrences, often employing statistical tools and techniques.</t>
  </si>
  <si>
    <t>Descriptive statistics are a set of measures used to summarize and describe the main features of a dataset.</t>
  </si>
  <si>
    <t>A correlation is a statistical measure that describes the relationship between two variables. It indicates how closely and in what way one variable changes in relation to another.</t>
  </si>
  <si>
    <t>Sensitivity analysis is a technique used to understand how changes in different variables impact the outcome of a particular model, system, or decision-making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</si>
</sst>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3" xfId="0" applyBorder="1"/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7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0" fillId="2" borderId="0" xfId="0" applyFont="1" applyFill="1"/>
    <xf numFmtId="0" fontId="11" fillId="0" borderId="0" xfId="0" applyFont="1"/>
    <xf numFmtId="0" fontId="9" fillId="5" borderId="4" xfId="0" applyFont="1" applyFill="1" applyBorder="1"/>
    <xf numFmtId="0" fontId="9" fillId="5" borderId="5" xfId="0" applyFont="1" applyFill="1" applyBorder="1"/>
    <xf numFmtId="0" fontId="9" fillId="5" borderId="6" xfId="0" applyFont="1" applyFill="1" applyBorder="1"/>
    <xf numFmtId="0" fontId="8" fillId="0" borderId="0" xfId="0" applyFont="1"/>
    <xf numFmtId="0" fontId="9" fillId="0" borderId="0" xfId="0" applyFont="1"/>
    <xf numFmtId="0" fontId="13" fillId="0" borderId="2" xfId="0" applyFont="1" applyBorder="1" applyAlignment="1">
      <alignment horizontal="centerContinuous"/>
    </xf>
    <xf numFmtId="0" fontId="1" fillId="0" borderId="0" xfId="0" applyFont="1"/>
    <xf numFmtId="0" fontId="1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7" xfId="0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4" borderId="3" xfId="0" applyFont="1" applyFill="1" applyBorder="1"/>
    <xf numFmtId="0" fontId="1" fillId="3" borderId="3" xfId="0" applyFont="1" applyFill="1" applyBorder="1"/>
    <xf numFmtId="0" fontId="1" fillId="4" borderId="8" xfId="0" applyFont="1" applyFill="1" applyBorder="1"/>
    <xf numFmtId="0" fontId="1" fillId="0" borderId="7" xfId="0" applyFont="1" applyBorder="1" applyAlignment="1">
      <alignment horizontal="left"/>
    </xf>
    <xf numFmtId="0" fontId="9" fillId="5" borderId="1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2" borderId="0" xfId="0" applyFont="1" applyFill="1"/>
    <xf numFmtId="0" fontId="12" fillId="5" borderId="4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Forecasting!$B$6:$B$105</c:f>
              <c:numCache>
                <c:formatCode>General</c:formatCode>
                <c:ptCount val="100"/>
                <c:pt idx="0">
                  <c:v>41.77</c:v>
                </c:pt>
                <c:pt idx="1">
                  <c:v>42.52</c:v>
                </c:pt>
                <c:pt idx="2">
                  <c:v>43.25</c:v>
                </c:pt>
                <c:pt idx="3">
                  <c:v>44.15</c:v>
                </c:pt>
                <c:pt idx="4">
                  <c:v>45.06</c:v>
                </c:pt>
                <c:pt idx="5">
                  <c:v>46.02</c:v>
                </c:pt>
                <c:pt idx="6">
                  <c:v>47.22</c:v>
                </c:pt>
                <c:pt idx="7">
                  <c:v>48.34</c:v>
                </c:pt>
                <c:pt idx="8">
                  <c:v>49.18</c:v>
                </c:pt>
                <c:pt idx="9">
                  <c:v>49.76</c:v>
                </c:pt>
                <c:pt idx="10">
                  <c:v>50.6</c:v>
                </c:pt>
                <c:pt idx="11">
                  <c:v>51.51</c:v>
                </c:pt>
                <c:pt idx="12">
                  <c:v>52.36</c:v>
                </c:pt>
                <c:pt idx="13">
                  <c:v>53.16</c:v>
                </c:pt>
                <c:pt idx="14">
                  <c:v>53.92</c:v>
                </c:pt>
                <c:pt idx="15">
                  <c:v>54.62</c:v>
                </c:pt>
                <c:pt idx="16">
                  <c:v>55.32</c:v>
                </c:pt>
                <c:pt idx="17">
                  <c:v>56.17</c:v>
                </c:pt>
                <c:pt idx="18">
                  <c:v>57</c:v>
                </c:pt>
                <c:pt idx="19">
                  <c:v>57.44</c:v>
                </c:pt>
                <c:pt idx="20">
                  <c:v>57.36</c:v>
                </c:pt>
                <c:pt idx="21">
                  <c:v>57.97</c:v>
                </c:pt>
                <c:pt idx="22">
                  <c:v>58.62</c:v>
                </c:pt>
                <c:pt idx="23">
                  <c:v>59.22</c:v>
                </c:pt>
                <c:pt idx="24">
                  <c:v>59.76</c:v>
                </c:pt>
                <c:pt idx="25">
                  <c:v>60.27</c:v>
                </c:pt>
                <c:pt idx="26">
                  <c:v>60.74</c:v>
                </c:pt>
                <c:pt idx="27">
                  <c:v>61.19</c:v>
                </c:pt>
                <c:pt idx="28">
                  <c:v>61.61</c:v>
                </c:pt>
                <c:pt idx="29">
                  <c:v>62.02</c:v>
                </c:pt>
                <c:pt idx="30">
                  <c:v>62.42</c:v>
                </c:pt>
                <c:pt idx="31">
                  <c:v>62.79</c:v>
                </c:pt>
                <c:pt idx="32">
                  <c:v>63.16</c:v>
                </c:pt>
                <c:pt idx="33">
                  <c:v>63.51</c:v>
                </c:pt>
                <c:pt idx="34">
                  <c:v>63.85</c:v>
                </c:pt>
                <c:pt idx="35">
                  <c:v>64.180000000000007</c:v>
                </c:pt>
                <c:pt idx="36">
                  <c:v>64.5</c:v>
                </c:pt>
                <c:pt idx="37">
                  <c:v>64.819999999999993</c:v>
                </c:pt>
                <c:pt idx="38">
                  <c:v>65.14</c:v>
                </c:pt>
                <c:pt idx="39">
                  <c:v>65.45</c:v>
                </c:pt>
                <c:pt idx="40">
                  <c:v>65.760000000000005</c:v>
                </c:pt>
                <c:pt idx="41">
                  <c:v>66.06</c:v>
                </c:pt>
                <c:pt idx="42">
                  <c:v>66.36</c:v>
                </c:pt>
                <c:pt idx="43">
                  <c:v>66.650000000000006</c:v>
                </c:pt>
                <c:pt idx="44">
                  <c:v>66.930000000000007</c:v>
                </c:pt>
                <c:pt idx="45">
                  <c:v>67.209999999999994</c:v>
                </c:pt>
                <c:pt idx="46">
                  <c:v>67.48</c:v>
                </c:pt>
                <c:pt idx="47">
                  <c:v>67.739999999999995</c:v>
                </c:pt>
                <c:pt idx="48">
                  <c:v>68</c:v>
                </c:pt>
                <c:pt idx="49">
                  <c:v>68.25</c:v>
                </c:pt>
                <c:pt idx="50">
                  <c:v>68.489999999999995</c:v>
                </c:pt>
                <c:pt idx="51">
                  <c:v>68.72</c:v>
                </c:pt>
                <c:pt idx="52">
                  <c:v>68.94</c:v>
                </c:pt>
                <c:pt idx="53">
                  <c:v>69.16</c:v>
                </c:pt>
                <c:pt idx="54">
                  <c:v>69.36</c:v>
                </c:pt>
                <c:pt idx="55">
                  <c:v>69.56</c:v>
                </c:pt>
                <c:pt idx="56">
                  <c:v>69.75</c:v>
                </c:pt>
                <c:pt idx="57">
                  <c:v>69.92</c:v>
                </c:pt>
                <c:pt idx="58">
                  <c:v>70.09</c:v>
                </c:pt>
                <c:pt idx="59">
                  <c:v>70.25</c:v>
                </c:pt>
                <c:pt idx="60">
                  <c:v>70.400000000000006</c:v>
                </c:pt>
                <c:pt idx="61">
                  <c:v>70.55</c:v>
                </c:pt>
                <c:pt idx="62">
                  <c:v>70.69</c:v>
                </c:pt>
                <c:pt idx="63">
                  <c:v>70.819999999999993</c:v>
                </c:pt>
                <c:pt idx="64">
                  <c:v>70.94</c:v>
                </c:pt>
                <c:pt idx="65">
                  <c:v>71.06</c:v>
                </c:pt>
                <c:pt idx="66">
                  <c:v>71.17</c:v>
                </c:pt>
                <c:pt idx="67">
                  <c:v>71.28</c:v>
                </c:pt>
                <c:pt idx="68">
                  <c:v>71.38</c:v>
                </c:pt>
                <c:pt idx="69">
                  <c:v>71.48</c:v>
                </c:pt>
                <c:pt idx="70">
                  <c:v>71.56</c:v>
                </c:pt>
                <c:pt idx="71">
                  <c:v>71.650000000000006</c:v>
                </c:pt>
                <c:pt idx="72">
                  <c:v>71.72</c:v>
                </c:pt>
                <c:pt idx="73">
                  <c:v>71.790000000000006</c:v>
                </c:pt>
                <c:pt idx="74">
                  <c:v>71.849999999999994</c:v>
                </c:pt>
                <c:pt idx="75">
                  <c:v>71.91</c:v>
                </c:pt>
                <c:pt idx="76">
                  <c:v>71.959999999999994</c:v>
                </c:pt>
                <c:pt idx="77">
                  <c:v>71.989999999999995</c:v>
                </c:pt>
                <c:pt idx="78">
                  <c:v>72.02</c:v>
                </c:pt>
                <c:pt idx="79">
                  <c:v>72.040000000000006</c:v>
                </c:pt>
                <c:pt idx="80">
                  <c:v>72.06</c:v>
                </c:pt>
                <c:pt idx="81">
                  <c:v>72.069999999999993</c:v>
                </c:pt>
                <c:pt idx="82">
                  <c:v>72.069999999999993</c:v>
                </c:pt>
                <c:pt idx="83">
                  <c:v>72.069999999999993</c:v>
                </c:pt>
                <c:pt idx="84">
                  <c:v>72.06</c:v>
                </c:pt>
                <c:pt idx="85">
                  <c:v>72.05</c:v>
                </c:pt>
                <c:pt idx="86">
                  <c:v>72.040000000000006</c:v>
                </c:pt>
                <c:pt idx="87">
                  <c:v>72.02</c:v>
                </c:pt>
                <c:pt idx="88">
                  <c:v>72</c:v>
                </c:pt>
                <c:pt idx="89">
                  <c:v>71.97</c:v>
                </c:pt>
                <c:pt idx="90">
                  <c:v>71.94</c:v>
                </c:pt>
                <c:pt idx="91">
                  <c:v>71.91</c:v>
                </c:pt>
                <c:pt idx="92">
                  <c:v>71.88</c:v>
                </c:pt>
                <c:pt idx="93">
                  <c:v>71.84</c:v>
                </c:pt>
                <c:pt idx="94">
                  <c:v>71.81</c:v>
                </c:pt>
                <c:pt idx="95">
                  <c:v>71.77</c:v>
                </c:pt>
                <c:pt idx="96">
                  <c:v>71.739999999999995</c:v>
                </c:pt>
                <c:pt idx="97">
                  <c:v>71.7</c:v>
                </c:pt>
                <c:pt idx="98">
                  <c:v>71.66</c:v>
                </c:pt>
                <c:pt idx="99">
                  <c:v>71.61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5-4CD0-8965-DDA4C25325F8}"/>
            </c:ext>
          </c:extLst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Forecasting!$E$6:$E$105</c:f>
              <c:numCache>
                <c:formatCode>0.000</c:formatCode>
                <c:ptCount val="100"/>
                <c:pt idx="0">
                  <c:v>40.840000000000003</c:v>
                </c:pt>
                <c:pt idx="1">
                  <c:v>41.398000000000003</c:v>
                </c:pt>
                <c:pt idx="2">
                  <c:v>42.071200000000005</c:v>
                </c:pt>
                <c:pt idx="3">
                  <c:v>42.778480000000002</c:v>
                </c:pt>
                <c:pt idx="4">
                  <c:v>43.601392000000004</c:v>
                </c:pt>
                <c:pt idx="5">
                  <c:v>44.476556800000004</c:v>
                </c:pt>
                <c:pt idx="6">
                  <c:v>45.402622720000004</c:v>
                </c:pt>
                <c:pt idx="7">
                  <c:v>46.493049087999999</c:v>
                </c:pt>
                <c:pt idx="8">
                  <c:v>47.601219635200003</c:v>
                </c:pt>
                <c:pt idx="9">
                  <c:v>48.548487854080001</c:v>
                </c:pt>
                <c:pt idx="10">
                  <c:v>49.275395141632004</c:v>
                </c:pt>
                <c:pt idx="11">
                  <c:v>50.070158056652801</c:v>
                </c:pt>
                <c:pt idx="12">
                  <c:v>50.934063222661123</c:v>
                </c:pt>
                <c:pt idx="13">
                  <c:v>51.789625289064446</c:v>
                </c:pt>
                <c:pt idx="14">
                  <c:v>52.611850115625778</c:v>
                </c:pt>
                <c:pt idx="15">
                  <c:v>53.396740046250308</c:v>
                </c:pt>
                <c:pt idx="16">
                  <c:v>54.130696018500124</c:v>
                </c:pt>
                <c:pt idx="17">
                  <c:v>54.844278407400054</c:v>
                </c:pt>
                <c:pt idx="18">
                  <c:v>55.639711362960021</c:v>
                </c:pt>
                <c:pt idx="19">
                  <c:v>56.455884545184006</c:v>
                </c:pt>
                <c:pt idx="20">
                  <c:v>57.046353818073598</c:v>
                </c:pt>
                <c:pt idx="21">
                  <c:v>57.234541527229439</c:v>
                </c:pt>
                <c:pt idx="22">
                  <c:v>57.675816610891772</c:v>
                </c:pt>
                <c:pt idx="23">
                  <c:v>58.242326644356709</c:v>
                </c:pt>
                <c:pt idx="24">
                  <c:v>58.828930657742681</c:v>
                </c:pt>
                <c:pt idx="25">
                  <c:v>59.38757226309707</c:v>
                </c:pt>
                <c:pt idx="26">
                  <c:v>59.91702890523883</c:v>
                </c:pt>
                <c:pt idx="27">
                  <c:v>60.410811562095532</c:v>
                </c:pt>
                <c:pt idx="28">
                  <c:v>60.878324624838214</c:v>
                </c:pt>
                <c:pt idx="29">
                  <c:v>61.317329849935291</c:v>
                </c:pt>
                <c:pt idx="30">
                  <c:v>61.738931939974123</c:v>
                </c:pt>
                <c:pt idx="31">
                  <c:v>62.147572775989644</c:v>
                </c:pt>
                <c:pt idx="32">
                  <c:v>62.533029110395859</c:v>
                </c:pt>
                <c:pt idx="33">
                  <c:v>62.90921164415834</c:v>
                </c:pt>
                <c:pt idx="34">
                  <c:v>63.269684657663333</c:v>
                </c:pt>
                <c:pt idx="35">
                  <c:v>63.617873863065341</c:v>
                </c:pt>
                <c:pt idx="36">
                  <c:v>63.955149545226142</c:v>
                </c:pt>
                <c:pt idx="37">
                  <c:v>64.28205981809046</c:v>
                </c:pt>
                <c:pt idx="38">
                  <c:v>64.604823927236183</c:v>
                </c:pt>
                <c:pt idx="39">
                  <c:v>64.925929570894468</c:v>
                </c:pt>
                <c:pt idx="40">
                  <c:v>65.240371828357794</c:v>
                </c:pt>
                <c:pt idx="41">
                  <c:v>65.552148731343124</c:v>
                </c:pt>
                <c:pt idx="42">
                  <c:v>65.856859492537254</c:v>
                </c:pt>
                <c:pt idx="43">
                  <c:v>66.158743797014893</c:v>
                </c:pt>
                <c:pt idx="44">
                  <c:v>66.45349751880596</c:v>
                </c:pt>
                <c:pt idx="45">
                  <c:v>66.739399007522394</c:v>
                </c:pt>
                <c:pt idx="46">
                  <c:v>67.021759603008945</c:v>
                </c:pt>
                <c:pt idx="47">
                  <c:v>67.296703841203581</c:v>
                </c:pt>
                <c:pt idx="48">
                  <c:v>67.562681536481435</c:v>
                </c:pt>
                <c:pt idx="49">
                  <c:v>67.825072614592571</c:v>
                </c:pt>
                <c:pt idx="50">
                  <c:v>68.080029045837023</c:v>
                </c:pt>
                <c:pt idx="51">
                  <c:v>68.326011618334803</c:v>
                </c:pt>
                <c:pt idx="52">
                  <c:v>68.562404647333921</c:v>
                </c:pt>
                <c:pt idx="53">
                  <c:v>68.788961858933561</c:v>
                </c:pt>
                <c:pt idx="54">
                  <c:v>69.011584743573422</c:v>
                </c:pt>
                <c:pt idx="55">
                  <c:v>69.220633897429366</c:v>
                </c:pt>
                <c:pt idx="56">
                  <c:v>69.424253558971742</c:v>
                </c:pt>
                <c:pt idx="57">
                  <c:v>69.619701423588708</c:v>
                </c:pt>
                <c:pt idx="58">
                  <c:v>69.799880569435487</c:v>
                </c:pt>
                <c:pt idx="59">
                  <c:v>69.973952227774191</c:v>
                </c:pt>
                <c:pt idx="60">
                  <c:v>70.139580891109674</c:v>
                </c:pt>
                <c:pt idx="61">
                  <c:v>70.295832356443867</c:v>
                </c:pt>
                <c:pt idx="62">
                  <c:v>70.448332942577551</c:v>
                </c:pt>
                <c:pt idx="63">
                  <c:v>70.593333177031013</c:v>
                </c:pt>
                <c:pt idx="64">
                  <c:v>70.729333270812404</c:v>
                </c:pt>
                <c:pt idx="65">
                  <c:v>70.855733308324972</c:v>
                </c:pt>
                <c:pt idx="66">
                  <c:v>70.978293323329993</c:v>
                </c:pt>
                <c:pt idx="67">
                  <c:v>71.093317329331995</c:v>
                </c:pt>
                <c:pt idx="68">
                  <c:v>71.205326931732799</c:v>
                </c:pt>
                <c:pt idx="69">
                  <c:v>71.310130772693114</c:v>
                </c:pt>
                <c:pt idx="70">
                  <c:v>71.412052309077239</c:v>
                </c:pt>
                <c:pt idx="71">
                  <c:v>71.500820923630897</c:v>
                </c:pt>
                <c:pt idx="72">
                  <c:v>71.590328369452365</c:v>
                </c:pt>
                <c:pt idx="73">
                  <c:v>71.668131347780943</c:v>
                </c:pt>
                <c:pt idx="74">
                  <c:v>71.741252539112381</c:v>
                </c:pt>
                <c:pt idx="75">
                  <c:v>71.806501015644955</c:v>
                </c:pt>
                <c:pt idx="76">
                  <c:v>71.868600406257968</c:v>
                </c:pt>
                <c:pt idx="77">
                  <c:v>71.923440162503184</c:v>
                </c:pt>
                <c:pt idx="78">
                  <c:v>71.96337606500127</c:v>
                </c:pt>
                <c:pt idx="79">
                  <c:v>71.997350426000509</c:v>
                </c:pt>
                <c:pt idx="80">
                  <c:v>72.022940170400204</c:v>
                </c:pt>
                <c:pt idx="81">
                  <c:v>72.045176068160089</c:v>
                </c:pt>
                <c:pt idx="82">
                  <c:v>72.060070427264037</c:v>
                </c:pt>
                <c:pt idx="83">
                  <c:v>72.066028170905611</c:v>
                </c:pt>
                <c:pt idx="84">
                  <c:v>72.06841126836224</c:v>
                </c:pt>
                <c:pt idx="85">
                  <c:v>72.063364507344886</c:v>
                </c:pt>
                <c:pt idx="86">
                  <c:v>72.05534580293795</c:v>
                </c:pt>
                <c:pt idx="87">
                  <c:v>72.046138321175192</c:v>
                </c:pt>
                <c:pt idx="88">
                  <c:v>72.030455328470083</c:v>
                </c:pt>
                <c:pt idx="89">
                  <c:v>72.01218213138803</c:v>
                </c:pt>
                <c:pt idx="90">
                  <c:v>71.986872852555209</c:v>
                </c:pt>
                <c:pt idx="91">
                  <c:v>71.958749141022082</c:v>
                </c:pt>
                <c:pt idx="92">
                  <c:v>71.929499656408836</c:v>
                </c:pt>
                <c:pt idx="93">
                  <c:v>71.899799862563526</c:v>
                </c:pt>
                <c:pt idx="94">
                  <c:v>71.863919945025415</c:v>
                </c:pt>
                <c:pt idx="95">
                  <c:v>71.83156797801017</c:v>
                </c:pt>
                <c:pt idx="96">
                  <c:v>71.794627191204071</c:v>
                </c:pt>
                <c:pt idx="97">
                  <c:v>71.761850876481631</c:v>
                </c:pt>
                <c:pt idx="98">
                  <c:v>71.724740350592654</c:v>
                </c:pt>
                <c:pt idx="99">
                  <c:v>71.685896140237062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5-4CD0-8965-DDA4C2532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613135"/>
        <c:axId val="1010006175"/>
      </c:lineChart>
      <c:catAx>
        <c:axId val="13006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06175"/>
        <c:crosses val="autoZero"/>
        <c:auto val="1"/>
        <c:lblAlgn val="ctr"/>
        <c:lblOffset val="100"/>
        <c:noMultiLvlLbl val="0"/>
      </c:catAx>
      <c:valAx>
        <c:axId val="101000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cmpd="sng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'Senstivity Analysis'!$B$5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'Senstivity Analysis'!$A$6:$A$106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'Senstivity Analysis'!$B$6:$B$106</c:f>
              <c:numCache>
                <c:formatCode>General</c:formatCode>
                <c:ptCount val="101"/>
                <c:pt idx="0">
                  <c:v>0.79</c:v>
                </c:pt>
                <c:pt idx="1">
                  <c:v>0.83</c:v>
                </c:pt>
                <c:pt idx="2">
                  <c:v>0.85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0.9</c:v>
                </c:pt>
                <c:pt idx="9">
                  <c:v>0.92</c:v>
                </c:pt>
                <c:pt idx="10">
                  <c:v>0.95</c:v>
                </c:pt>
                <c:pt idx="11">
                  <c:v>0.97</c:v>
                </c:pt>
                <c:pt idx="12">
                  <c:v>1</c:v>
                </c:pt>
                <c:pt idx="13">
                  <c:v>1.03</c:v>
                </c:pt>
                <c:pt idx="14">
                  <c:v>1.07</c:v>
                </c:pt>
                <c:pt idx="15">
                  <c:v>1.1000000000000001</c:v>
                </c:pt>
                <c:pt idx="16">
                  <c:v>1.1299999999999999</c:v>
                </c:pt>
                <c:pt idx="17">
                  <c:v>1.1599999999999999</c:v>
                </c:pt>
                <c:pt idx="18">
                  <c:v>1.18</c:v>
                </c:pt>
                <c:pt idx="19">
                  <c:v>1.21</c:v>
                </c:pt>
                <c:pt idx="20">
                  <c:v>1.23</c:v>
                </c:pt>
                <c:pt idx="21">
                  <c:v>1.26</c:v>
                </c:pt>
                <c:pt idx="22">
                  <c:v>1.29</c:v>
                </c:pt>
                <c:pt idx="23">
                  <c:v>1.31</c:v>
                </c:pt>
                <c:pt idx="24">
                  <c:v>1.34</c:v>
                </c:pt>
                <c:pt idx="25">
                  <c:v>1.36</c:v>
                </c:pt>
                <c:pt idx="26">
                  <c:v>1.39</c:v>
                </c:pt>
                <c:pt idx="27">
                  <c:v>1.41</c:v>
                </c:pt>
                <c:pt idx="28">
                  <c:v>1.43</c:v>
                </c:pt>
                <c:pt idx="29">
                  <c:v>1.46</c:v>
                </c:pt>
                <c:pt idx="30">
                  <c:v>1.48</c:v>
                </c:pt>
                <c:pt idx="31">
                  <c:v>1.51</c:v>
                </c:pt>
                <c:pt idx="32">
                  <c:v>1.53</c:v>
                </c:pt>
                <c:pt idx="33">
                  <c:v>1.56</c:v>
                </c:pt>
                <c:pt idx="34">
                  <c:v>1.58</c:v>
                </c:pt>
                <c:pt idx="35">
                  <c:v>1.61</c:v>
                </c:pt>
                <c:pt idx="36">
                  <c:v>1.63</c:v>
                </c:pt>
                <c:pt idx="37">
                  <c:v>1.66</c:v>
                </c:pt>
                <c:pt idx="38">
                  <c:v>1.69</c:v>
                </c:pt>
                <c:pt idx="39">
                  <c:v>1.71</c:v>
                </c:pt>
                <c:pt idx="40">
                  <c:v>1.74</c:v>
                </c:pt>
                <c:pt idx="41">
                  <c:v>1.76</c:v>
                </c:pt>
                <c:pt idx="42">
                  <c:v>1.79</c:v>
                </c:pt>
                <c:pt idx="43">
                  <c:v>1.81</c:v>
                </c:pt>
                <c:pt idx="44">
                  <c:v>1.84</c:v>
                </c:pt>
                <c:pt idx="45">
                  <c:v>1.87</c:v>
                </c:pt>
                <c:pt idx="46">
                  <c:v>1.89</c:v>
                </c:pt>
                <c:pt idx="47">
                  <c:v>1.92</c:v>
                </c:pt>
                <c:pt idx="48">
                  <c:v>1.95</c:v>
                </c:pt>
                <c:pt idx="49">
                  <c:v>1.97</c:v>
                </c:pt>
                <c:pt idx="50">
                  <c:v>2</c:v>
                </c:pt>
                <c:pt idx="51">
                  <c:v>2.02</c:v>
                </c:pt>
                <c:pt idx="52">
                  <c:v>2.0499999999999998</c:v>
                </c:pt>
                <c:pt idx="53">
                  <c:v>2.08</c:v>
                </c:pt>
                <c:pt idx="54">
                  <c:v>2.1</c:v>
                </c:pt>
                <c:pt idx="55">
                  <c:v>2.13</c:v>
                </c:pt>
                <c:pt idx="56">
                  <c:v>2.15</c:v>
                </c:pt>
                <c:pt idx="57">
                  <c:v>2.1800000000000002</c:v>
                </c:pt>
                <c:pt idx="58">
                  <c:v>2.21</c:v>
                </c:pt>
                <c:pt idx="59">
                  <c:v>2.23</c:v>
                </c:pt>
                <c:pt idx="60">
                  <c:v>2.2599999999999998</c:v>
                </c:pt>
                <c:pt idx="61">
                  <c:v>2.2799999999999998</c:v>
                </c:pt>
                <c:pt idx="62">
                  <c:v>2.31</c:v>
                </c:pt>
                <c:pt idx="63">
                  <c:v>2.34</c:v>
                </c:pt>
                <c:pt idx="64">
                  <c:v>2.36</c:v>
                </c:pt>
                <c:pt idx="65">
                  <c:v>2.39</c:v>
                </c:pt>
                <c:pt idx="66">
                  <c:v>2.42</c:v>
                </c:pt>
                <c:pt idx="67">
                  <c:v>2.44</c:v>
                </c:pt>
                <c:pt idx="68">
                  <c:v>2.4700000000000002</c:v>
                </c:pt>
                <c:pt idx="69">
                  <c:v>2.5</c:v>
                </c:pt>
                <c:pt idx="70">
                  <c:v>2.5299999999999998</c:v>
                </c:pt>
                <c:pt idx="71">
                  <c:v>2.5499999999999998</c:v>
                </c:pt>
                <c:pt idx="72">
                  <c:v>2.58</c:v>
                </c:pt>
                <c:pt idx="73">
                  <c:v>2.6</c:v>
                </c:pt>
                <c:pt idx="74">
                  <c:v>2.63</c:v>
                </c:pt>
                <c:pt idx="75">
                  <c:v>2.66</c:v>
                </c:pt>
                <c:pt idx="76">
                  <c:v>2.68</c:v>
                </c:pt>
                <c:pt idx="77">
                  <c:v>2.71</c:v>
                </c:pt>
                <c:pt idx="78">
                  <c:v>2.74</c:v>
                </c:pt>
                <c:pt idx="79">
                  <c:v>2.77</c:v>
                </c:pt>
                <c:pt idx="80">
                  <c:v>2.79</c:v>
                </c:pt>
                <c:pt idx="81">
                  <c:v>2.82</c:v>
                </c:pt>
                <c:pt idx="82">
                  <c:v>2.85</c:v>
                </c:pt>
                <c:pt idx="83">
                  <c:v>2.88</c:v>
                </c:pt>
                <c:pt idx="84">
                  <c:v>2.9</c:v>
                </c:pt>
                <c:pt idx="85">
                  <c:v>2.93</c:v>
                </c:pt>
                <c:pt idx="86">
                  <c:v>2.96</c:v>
                </c:pt>
                <c:pt idx="87">
                  <c:v>2.98</c:v>
                </c:pt>
                <c:pt idx="88">
                  <c:v>3.01</c:v>
                </c:pt>
                <c:pt idx="89">
                  <c:v>3.04</c:v>
                </c:pt>
                <c:pt idx="90">
                  <c:v>3.07</c:v>
                </c:pt>
                <c:pt idx="91">
                  <c:v>3.09</c:v>
                </c:pt>
                <c:pt idx="92">
                  <c:v>3.12</c:v>
                </c:pt>
                <c:pt idx="93">
                  <c:v>3.15</c:v>
                </c:pt>
                <c:pt idx="94">
                  <c:v>3.17</c:v>
                </c:pt>
                <c:pt idx="95">
                  <c:v>3.2</c:v>
                </c:pt>
                <c:pt idx="96">
                  <c:v>3.22</c:v>
                </c:pt>
                <c:pt idx="97">
                  <c:v>3.25</c:v>
                </c:pt>
                <c:pt idx="98">
                  <c:v>3.27</c:v>
                </c:pt>
                <c:pt idx="99">
                  <c:v>3.3</c:v>
                </c:pt>
                <c:pt idx="100">
                  <c:v>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2-4463-AEB2-6831F16803B7}"/>
            </c:ext>
          </c:extLst>
        </c:ser>
        <c:ser>
          <c:idx val="1"/>
          <c:order val="1"/>
          <c:tx>
            <c:strRef>
              <c:f>'Senstivity Analysis'!$C$5</c:f>
              <c:strCache>
                <c:ptCount val="1"/>
                <c:pt idx="0">
                  <c:v>Current 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'Senstivity Analysis'!$A$6:$A$106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'Senstivity Analysis'!$C$6:$C$106</c:f>
              <c:numCache>
                <c:formatCode>General</c:formatCode>
                <c:ptCount val="101"/>
                <c:pt idx="0">
                  <c:v>0.79</c:v>
                </c:pt>
                <c:pt idx="1">
                  <c:v>0.83</c:v>
                </c:pt>
                <c:pt idx="2">
                  <c:v>0.85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0.9</c:v>
                </c:pt>
                <c:pt idx="9">
                  <c:v>0.92</c:v>
                </c:pt>
                <c:pt idx="10">
                  <c:v>0.95</c:v>
                </c:pt>
                <c:pt idx="11">
                  <c:v>0.97</c:v>
                </c:pt>
                <c:pt idx="12">
                  <c:v>1</c:v>
                </c:pt>
                <c:pt idx="13">
                  <c:v>1.03</c:v>
                </c:pt>
                <c:pt idx="14">
                  <c:v>1.07</c:v>
                </c:pt>
                <c:pt idx="15">
                  <c:v>1.1000000000000001</c:v>
                </c:pt>
                <c:pt idx="16">
                  <c:v>1.1299999999999999</c:v>
                </c:pt>
                <c:pt idx="17">
                  <c:v>1.1599999999999999</c:v>
                </c:pt>
                <c:pt idx="18">
                  <c:v>1.18</c:v>
                </c:pt>
                <c:pt idx="19">
                  <c:v>1.21</c:v>
                </c:pt>
                <c:pt idx="20">
                  <c:v>1.23</c:v>
                </c:pt>
                <c:pt idx="21">
                  <c:v>1.26</c:v>
                </c:pt>
                <c:pt idx="22">
                  <c:v>1.29</c:v>
                </c:pt>
                <c:pt idx="23">
                  <c:v>1.31</c:v>
                </c:pt>
                <c:pt idx="24">
                  <c:v>1.34</c:v>
                </c:pt>
                <c:pt idx="25">
                  <c:v>1.36</c:v>
                </c:pt>
                <c:pt idx="26">
                  <c:v>1.38</c:v>
                </c:pt>
                <c:pt idx="27">
                  <c:v>1.41</c:v>
                </c:pt>
                <c:pt idx="28">
                  <c:v>1.43</c:v>
                </c:pt>
                <c:pt idx="29">
                  <c:v>1.45</c:v>
                </c:pt>
                <c:pt idx="30">
                  <c:v>1.47</c:v>
                </c:pt>
                <c:pt idx="31">
                  <c:v>1.49</c:v>
                </c:pt>
                <c:pt idx="32">
                  <c:v>1.51</c:v>
                </c:pt>
                <c:pt idx="33">
                  <c:v>1.53</c:v>
                </c:pt>
                <c:pt idx="34">
                  <c:v>1.55</c:v>
                </c:pt>
                <c:pt idx="35">
                  <c:v>1.56</c:v>
                </c:pt>
                <c:pt idx="36">
                  <c:v>1.58</c:v>
                </c:pt>
                <c:pt idx="37">
                  <c:v>1.59</c:v>
                </c:pt>
                <c:pt idx="38">
                  <c:v>1.61</c:v>
                </c:pt>
                <c:pt idx="39">
                  <c:v>1.62</c:v>
                </c:pt>
                <c:pt idx="40">
                  <c:v>1.63</c:v>
                </c:pt>
                <c:pt idx="41">
                  <c:v>1.64</c:v>
                </c:pt>
                <c:pt idx="42">
                  <c:v>1.65</c:v>
                </c:pt>
                <c:pt idx="43">
                  <c:v>1.65</c:v>
                </c:pt>
                <c:pt idx="44">
                  <c:v>1.66</c:v>
                </c:pt>
                <c:pt idx="45">
                  <c:v>1.67</c:v>
                </c:pt>
                <c:pt idx="46">
                  <c:v>1.68</c:v>
                </c:pt>
                <c:pt idx="47">
                  <c:v>1.69</c:v>
                </c:pt>
                <c:pt idx="48">
                  <c:v>1.69</c:v>
                </c:pt>
                <c:pt idx="49">
                  <c:v>1.7</c:v>
                </c:pt>
                <c:pt idx="50">
                  <c:v>1.7</c:v>
                </c:pt>
                <c:pt idx="51">
                  <c:v>1.71</c:v>
                </c:pt>
                <c:pt idx="52">
                  <c:v>1.71</c:v>
                </c:pt>
                <c:pt idx="53">
                  <c:v>1.72</c:v>
                </c:pt>
                <c:pt idx="54">
                  <c:v>1.72</c:v>
                </c:pt>
                <c:pt idx="55">
                  <c:v>1.73</c:v>
                </c:pt>
                <c:pt idx="56">
                  <c:v>1.73</c:v>
                </c:pt>
                <c:pt idx="57">
                  <c:v>1.74</c:v>
                </c:pt>
                <c:pt idx="58">
                  <c:v>1.74</c:v>
                </c:pt>
                <c:pt idx="59">
                  <c:v>1.74</c:v>
                </c:pt>
                <c:pt idx="60">
                  <c:v>1.75</c:v>
                </c:pt>
                <c:pt idx="61">
                  <c:v>1.75</c:v>
                </c:pt>
                <c:pt idx="62">
                  <c:v>1.75</c:v>
                </c:pt>
                <c:pt idx="63">
                  <c:v>1.76</c:v>
                </c:pt>
                <c:pt idx="64">
                  <c:v>1.76</c:v>
                </c:pt>
                <c:pt idx="65">
                  <c:v>1.76</c:v>
                </c:pt>
                <c:pt idx="66">
                  <c:v>1.77</c:v>
                </c:pt>
                <c:pt idx="67">
                  <c:v>1.77</c:v>
                </c:pt>
                <c:pt idx="68">
                  <c:v>1.78</c:v>
                </c:pt>
                <c:pt idx="69">
                  <c:v>1.78</c:v>
                </c:pt>
                <c:pt idx="70">
                  <c:v>1.78</c:v>
                </c:pt>
                <c:pt idx="71">
                  <c:v>1.79</c:v>
                </c:pt>
                <c:pt idx="72">
                  <c:v>1.79</c:v>
                </c:pt>
                <c:pt idx="73">
                  <c:v>1.79</c:v>
                </c:pt>
                <c:pt idx="74">
                  <c:v>1.8</c:v>
                </c:pt>
                <c:pt idx="75">
                  <c:v>1.8</c:v>
                </c:pt>
                <c:pt idx="76">
                  <c:v>1.8</c:v>
                </c:pt>
                <c:pt idx="77">
                  <c:v>1.81</c:v>
                </c:pt>
                <c:pt idx="78">
                  <c:v>1.81</c:v>
                </c:pt>
                <c:pt idx="79">
                  <c:v>1.82</c:v>
                </c:pt>
                <c:pt idx="80">
                  <c:v>1.82</c:v>
                </c:pt>
                <c:pt idx="81">
                  <c:v>1.83</c:v>
                </c:pt>
                <c:pt idx="82">
                  <c:v>1.83</c:v>
                </c:pt>
                <c:pt idx="83">
                  <c:v>1.84</c:v>
                </c:pt>
                <c:pt idx="84">
                  <c:v>1.84</c:v>
                </c:pt>
                <c:pt idx="85">
                  <c:v>1.85</c:v>
                </c:pt>
                <c:pt idx="86">
                  <c:v>1.85</c:v>
                </c:pt>
                <c:pt idx="87">
                  <c:v>1.86</c:v>
                </c:pt>
                <c:pt idx="88">
                  <c:v>1.86</c:v>
                </c:pt>
                <c:pt idx="89">
                  <c:v>1.87</c:v>
                </c:pt>
                <c:pt idx="90">
                  <c:v>1.87</c:v>
                </c:pt>
                <c:pt idx="91">
                  <c:v>1.88</c:v>
                </c:pt>
                <c:pt idx="92">
                  <c:v>1.88</c:v>
                </c:pt>
                <c:pt idx="93">
                  <c:v>1.89</c:v>
                </c:pt>
                <c:pt idx="94">
                  <c:v>1.89</c:v>
                </c:pt>
                <c:pt idx="95">
                  <c:v>1.9</c:v>
                </c:pt>
                <c:pt idx="96">
                  <c:v>1.9</c:v>
                </c:pt>
                <c:pt idx="97">
                  <c:v>1.91</c:v>
                </c:pt>
                <c:pt idx="98">
                  <c:v>1.91</c:v>
                </c:pt>
                <c:pt idx="99">
                  <c:v>1.91</c:v>
                </c:pt>
                <c:pt idx="100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2-4463-AEB2-6831F16803B7}"/>
            </c:ext>
          </c:extLst>
        </c:ser>
        <c:ser>
          <c:idx val="2"/>
          <c:order val="2"/>
          <c:tx>
            <c:strRef>
              <c:f>'Senstivity Analysis'!$D$5</c:f>
              <c:strCache>
                <c:ptCount val="1"/>
                <c:pt idx="0">
                  <c:v>Decrease by 10%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'Senstivity Analysis'!$A$6:$A$106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'Senstivity Analysis'!$D$6:$D$106</c:f>
              <c:numCache>
                <c:formatCode>General</c:formatCode>
                <c:ptCount val="101"/>
                <c:pt idx="0">
                  <c:v>0.71100000000000008</c:v>
                </c:pt>
                <c:pt idx="1">
                  <c:v>0.747</c:v>
                </c:pt>
                <c:pt idx="2">
                  <c:v>0.76500000000000001</c:v>
                </c:pt>
                <c:pt idx="3">
                  <c:v>0.78300000000000003</c:v>
                </c:pt>
                <c:pt idx="4">
                  <c:v>0.79200000000000004</c:v>
                </c:pt>
                <c:pt idx="5">
                  <c:v>0.80100000000000005</c:v>
                </c:pt>
                <c:pt idx="6">
                  <c:v>0.80100000000000005</c:v>
                </c:pt>
                <c:pt idx="7">
                  <c:v>0.80100000000000005</c:v>
                </c:pt>
                <c:pt idx="8">
                  <c:v>0.81</c:v>
                </c:pt>
                <c:pt idx="9">
                  <c:v>0.82800000000000007</c:v>
                </c:pt>
                <c:pt idx="10">
                  <c:v>0.85499999999999998</c:v>
                </c:pt>
                <c:pt idx="11">
                  <c:v>0.873</c:v>
                </c:pt>
                <c:pt idx="12">
                  <c:v>0.9</c:v>
                </c:pt>
                <c:pt idx="13">
                  <c:v>0.92700000000000005</c:v>
                </c:pt>
                <c:pt idx="14">
                  <c:v>0.96300000000000008</c:v>
                </c:pt>
                <c:pt idx="15">
                  <c:v>0.9900000000000001</c:v>
                </c:pt>
                <c:pt idx="16">
                  <c:v>1.0169999999999999</c:v>
                </c:pt>
                <c:pt idx="17">
                  <c:v>1.044</c:v>
                </c:pt>
                <c:pt idx="18">
                  <c:v>1.0619999999999998</c:v>
                </c:pt>
                <c:pt idx="19">
                  <c:v>1.089</c:v>
                </c:pt>
                <c:pt idx="20">
                  <c:v>1.107</c:v>
                </c:pt>
                <c:pt idx="21">
                  <c:v>1.1339999999999999</c:v>
                </c:pt>
                <c:pt idx="22">
                  <c:v>1.161</c:v>
                </c:pt>
                <c:pt idx="23">
                  <c:v>1.179</c:v>
                </c:pt>
                <c:pt idx="24">
                  <c:v>1.206</c:v>
                </c:pt>
                <c:pt idx="25">
                  <c:v>1.2240000000000002</c:v>
                </c:pt>
                <c:pt idx="26">
                  <c:v>1.2509999999999999</c:v>
                </c:pt>
                <c:pt idx="27">
                  <c:v>1.2689999999999999</c:v>
                </c:pt>
                <c:pt idx="28">
                  <c:v>1.2869999999999999</c:v>
                </c:pt>
                <c:pt idx="29">
                  <c:v>1.3140000000000001</c:v>
                </c:pt>
                <c:pt idx="30">
                  <c:v>1.3320000000000001</c:v>
                </c:pt>
                <c:pt idx="31">
                  <c:v>1.359</c:v>
                </c:pt>
                <c:pt idx="32">
                  <c:v>1.377</c:v>
                </c:pt>
                <c:pt idx="33">
                  <c:v>1.4039999999999999</c:v>
                </c:pt>
                <c:pt idx="34">
                  <c:v>1.4220000000000002</c:v>
                </c:pt>
                <c:pt idx="35">
                  <c:v>1.4490000000000001</c:v>
                </c:pt>
                <c:pt idx="36">
                  <c:v>1.4669999999999999</c:v>
                </c:pt>
                <c:pt idx="37">
                  <c:v>1.494</c:v>
                </c:pt>
                <c:pt idx="38">
                  <c:v>1.5209999999999999</c:v>
                </c:pt>
                <c:pt idx="39">
                  <c:v>1.5389999999999999</c:v>
                </c:pt>
                <c:pt idx="40">
                  <c:v>1.5660000000000001</c:v>
                </c:pt>
                <c:pt idx="41">
                  <c:v>1.5840000000000001</c:v>
                </c:pt>
                <c:pt idx="42">
                  <c:v>1.611</c:v>
                </c:pt>
                <c:pt idx="43">
                  <c:v>1.629</c:v>
                </c:pt>
                <c:pt idx="44">
                  <c:v>1.6560000000000001</c:v>
                </c:pt>
                <c:pt idx="45">
                  <c:v>1.6830000000000001</c:v>
                </c:pt>
                <c:pt idx="46">
                  <c:v>1.7009999999999998</c:v>
                </c:pt>
                <c:pt idx="47">
                  <c:v>1.728</c:v>
                </c:pt>
                <c:pt idx="48">
                  <c:v>1.7549999999999999</c:v>
                </c:pt>
                <c:pt idx="49">
                  <c:v>1.7729999999999999</c:v>
                </c:pt>
                <c:pt idx="50">
                  <c:v>1.8</c:v>
                </c:pt>
                <c:pt idx="51">
                  <c:v>1.8180000000000001</c:v>
                </c:pt>
                <c:pt idx="52">
                  <c:v>1.8449999999999998</c:v>
                </c:pt>
                <c:pt idx="53">
                  <c:v>1.8720000000000001</c:v>
                </c:pt>
                <c:pt idx="54">
                  <c:v>1.8900000000000001</c:v>
                </c:pt>
                <c:pt idx="55">
                  <c:v>1.9169999999999998</c:v>
                </c:pt>
                <c:pt idx="56">
                  <c:v>1.9349999999999998</c:v>
                </c:pt>
                <c:pt idx="57">
                  <c:v>1.9620000000000002</c:v>
                </c:pt>
                <c:pt idx="58">
                  <c:v>1.9889999999999999</c:v>
                </c:pt>
                <c:pt idx="59">
                  <c:v>2.0070000000000001</c:v>
                </c:pt>
                <c:pt idx="60">
                  <c:v>2.0339999999999998</c:v>
                </c:pt>
                <c:pt idx="61">
                  <c:v>2.0519999999999996</c:v>
                </c:pt>
                <c:pt idx="62">
                  <c:v>2.0790000000000002</c:v>
                </c:pt>
                <c:pt idx="63">
                  <c:v>2.1059999999999999</c:v>
                </c:pt>
                <c:pt idx="64">
                  <c:v>2.1239999999999997</c:v>
                </c:pt>
                <c:pt idx="65">
                  <c:v>2.1510000000000002</c:v>
                </c:pt>
                <c:pt idx="66">
                  <c:v>2.1779999999999999</c:v>
                </c:pt>
                <c:pt idx="67">
                  <c:v>2.1959999999999997</c:v>
                </c:pt>
                <c:pt idx="68">
                  <c:v>2.2230000000000003</c:v>
                </c:pt>
                <c:pt idx="69">
                  <c:v>2.25</c:v>
                </c:pt>
                <c:pt idx="70">
                  <c:v>2.2769999999999997</c:v>
                </c:pt>
                <c:pt idx="71">
                  <c:v>2.2949999999999999</c:v>
                </c:pt>
                <c:pt idx="72">
                  <c:v>2.3220000000000001</c:v>
                </c:pt>
                <c:pt idx="73">
                  <c:v>2.34</c:v>
                </c:pt>
                <c:pt idx="74">
                  <c:v>2.367</c:v>
                </c:pt>
                <c:pt idx="75">
                  <c:v>2.3940000000000001</c:v>
                </c:pt>
                <c:pt idx="76">
                  <c:v>2.4119999999999999</c:v>
                </c:pt>
                <c:pt idx="77">
                  <c:v>2.4390000000000001</c:v>
                </c:pt>
                <c:pt idx="78">
                  <c:v>2.4660000000000002</c:v>
                </c:pt>
                <c:pt idx="79">
                  <c:v>2.4929999999999999</c:v>
                </c:pt>
                <c:pt idx="80">
                  <c:v>2.5110000000000001</c:v>
                </c:pt>
                <c:pt idx="81">
                  <c:v>2.5379999999999998</c:v>
                </c:pt>
                <c:pt idx="82">
                  <c:v>2.5649999999999999</c:v>
                </c:pt>
                <c:pt idx="83">
                  <c:v>2.5920000000000001</c:v>
                </c:pt>
                <c:pt idx="84">
                  <c:v>2.61</c:v>
                </c:pt>
                <c:pt idx="85">
                  <c:v>2.637</c:v>
                </c:pt>
                <c:pt idx="86">
                  <c:v>2.6640000000000001</c:v>
                </c:pt>
                <c:pt idx="87">
                  <c:v>2.6819999999999999</c:v>
                </c:pt>
                <c:pt idx="88">
                  <c:v>2.7089999999999996</c:v>
                </c:pt>
                <c:pt idx="89">
                  <c:v>2.7359999999999998</c:v>
                </c:pt>
                <c:pt idx="90">
                  <c:v>2.7629999999999999</c:v>
                </c:pt>
                <c:pt idx="91">
                  <c:v>2.7809999999999997</c:v>
                </c:pt>
                <c:pt idx="92">
                  <c:v>2.8079999999999998</c:v>
                </c:pt>
                <c:pt idx="93">
                  <c:v>2.835</c:v>
                </c:pt>
                <c:pt idx="94">
                  <c:v>2.8529999999999998</c:v>
                </c:pt>
                <c:pt idx="95">
                  <c:v>2.88</c:v>
                </c:pt>
                <c:pt idx="96">
                  <c:v>2.8980000000000001</c:v>
                </c:pt>
                <c:pt idx="97">
                  <c:v>2.9249999999999998</c:v>
                </c:pt>
                <c:pt idx="98">
                  <c:v>2.9430000000000001</c:v>
                </c:pt>
                <c:pt idx="99">
                  <c:v>2.9699999999999998</c:v>
                </c:pt>
                <c:pt idx="100">
                  <c:v>2.988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2-4463-AEB2-6831F16803B7}"/>
            </c:ext>
          </c:extLst>
        </c:ser>
        <c:ser>
          <c:idx val="3"/>
          <c:order val="3"/>
          <c:tx>
            <c:strRef>
              <c:f>'Senstivity Analysis'!$E$5</c:f>
              <c:strCache>
                <c:ptCount val="1"/>
                <c:pt idx="0">
                  <c:v>Increase by 10%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'Senstivity Analysis'!$A$6:$A$106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'Senstivity Analysis'!$E$6:$E$106</c:f>
              <c:numCache>
                <c:formatCode>General</c:formatCode>
                <c:ptCount val="101"/>
                <c:pt idx="0">
                  <c:v>0.86899999999999999</c:v>
                </c:pt>
                <c:pt idx="1">
                  <c:v>0.91299999999999992</c:v>
                </c:pt>
                <c:pt idx="2">
                  <c:v>0.93499999999999994</c:v>
                </c:pt>
                <c:pt idx="3">
                  <c:v>0.95699999999999996</c:v>
                </c:pt>
                <c:pt idx="4">
                  <c:v>0.96799999999999997</c:v>
                </c:pt>
                <c:pt idx="5">
                  <c:v>0.97899999999999998</c:v>
                </c:pt>
                <c:pt idx="6">
                  <c:v>0.97899999999999998</c:v>
                </c:pt>
                <c:pt idx="7">
                  <c:v>0.97899999999999998</c:v>
                </c:pt>
                <c:pt idx="8">
                  <c:v>0.99</c:v>
                </c:pt>
                <c:pt idx="9">
                  <c:v>1.012</c:v>
                </c:pt>
                <c:pt idx="10">
                  <c:v>1.0449999999999999</c:v>
                </c:pt>
                <c:pt idx="11">
                  <c:v>1.0669999999999999</c:v>
                </c:pt>
                <c:pt idx="12">
                  <c:v>1.1000000000000001</c:v>
                </c:pt>
                <c:pt idx="13">
                  <c:v>1.133</c:v>
                </c:pt>
                <c:pt idx="14">
                  <c:v>1.177</c:v>
                </c:pt>
                <c:pt idx="15">
                  <c:v>1.2100000000000002</c:v>
                </c:pt>
                <c:pt idx="16">
                  <c:v>1.2429999999999999</c:v>
                </c:pt>
                <c:pt idx="17">
                  <c:v>1.2759999999999998</c:v>
                </c:pt>
                <c:pt idx="18">
                  <c:v>1.298</c:v>
                </c:pt>
                <c:pt idx="19">
                  <c:v>1.331</c:v>
                </c:pt>
                <c:pt idx="20">
                  <c:v>1.353</c:v>
                </c:pt>
                <c:pt idx="21">
                  <c:v>1.3860000000000001</c:v>
                </c:pt>
                <c:pt idx="22">
                  <c:v>1.419</c:v>
                </c:pt>
                <c:pt idx="23">
                  <c:v>1.4410000000000001</c:v>
                </c:pt>
                <c:pt idx="24">
                  <c:v>1.4740000000000002</c:v>
                </c:pt>
                <c:pt idx="25">
                  <c:v>1.496</c:v>
                </c:pt>
                <c:pt idx="26">
                  <c:v>1.5289999999999999</c:v>
                </c:pt>
                <c:pt idx="27">
                  <c:v>1.5509999999999999</c:v>
                </c:pt>
                <c:pt idx="28">
                  <c:v>1.573</c:v>
                </c:pt>
                <c:pt idx="29">
                  <c:v>1.6059999999999999</c:v>
                </c:pt>
                <c:pt idx="30">
                  <c:v>1.6279999999999999</c:v>
                </c:pt>
                <c:pt idx="31">
                  <c:v>1.661</c:v>
                </c:pt>
                <c:pt idx="32">
                  <c:v>1.6830000000000001</c:v>
                </c:pt>
                <c:pt idx="33">
                  <c:v>1.7160000000000002</c:v>
                </c:pt>
                <c:pt idx="34">
                  <c:v>1.738</c:v>
                </c:pt>
                <c:pt idx="35">
                  <c:v>1.7710000000000001</c:v>
                </c:pt>
                <c:pt idx="36">
                  <c:v>1.7929999999999999</c:v>
                </c:pt>
                <c:pt idx="37">
                  <c:v>1.8259999999999998</c:v>
                </c:pt>
                <c:pt idx="38">
                  <c:v>1.859</c:v>
                </c:pt>
                <c:pt idx="39">
                  <c:v>1.881</c:v>
                </c:pt>
                <c:pt idx="40">
                  <c:v>1.9139999999999999</c:v>
                </c:pt>
                <c:pt idx="41">
                  <c:v>1.9359999999999999</c:v>
                </c:pt>
                <c:pt idx="42">
                  <c:v>1.9690000000000001</c:v>
                </c:pt>
                <c:pt idx="43">
                  <c:v>1.9910000000000001</c:v>
                </c:pt>
                <c:pt idx="44">
                  <c:v>2.024</c:v>
                </c:pt>
                <c:pt idx="45">
                  <c:v>2.0569999999999999</c:v>
                </c:pt>
                <c:pt idx="46">
                  <c:v>2.0789999999999997</c:v>
                </c:pt>
                <c:pt idx="47">
                  <c:v>2.1120000000000001</c:v>
                </c:pt>
                <c:pt idx="48">
                  <c:v>2.145</c:v>
                </c:pt>
                <c:pt idx="49">
                  <c:v>2.1669999999999998</c:v>
                </c:pt>
                <c:pt idx="50">
                  <c:v>2.2000000000000002</c:v>
                </c:pt>
                <c:pt idx="51">
                  <c:v>2.222</c:v>
                </c:pt>
                <c:pt idx="52">
                  <c:v>2.2549999999999999</c:v>
                </c:pt>
                <c:pt idx="53">
                  <c:v>2.2880000000000003</c:v>
                </c:pt>
                <c:pt idx="54">
                  <c:v>2.31</c:v>
                </c:pt>
                <c:pt idx="55">
                  <c:v>2.343</c:v>
                </c:pt>
                <c:pt idx="56">
                  <c:v>2.3649999999999998</c:v>
                </c:pt>
                <c:pt idx="57">
                  <c:v>2.3980000000000001</c:v>
                </c:pt>
                <c:pt idx="58">
                  <c:v>2.431</c:v>
                </c:pt>
                <c:pt idx="59">
                  <c:v>2.4529999999999998</c:v>
                </c:pt>
                <c:pt idx="60">
                  <c:v>2.4859999999999998</c:v>
                </c:pt>
                <c:pt idx="61">
                  <c:v>2.508</c:v>
                </c:pt>
                <c:pt idx="62">
                  <c:v>2.5409999999999999</c:v>
                </c:pt>
                <c:pt idx="63">
                  <c:v>2.5739999999999998</c:v>
                </c:pt>
                <c:pt idx="64">
                  <c:v>2.5960000000000001</c:v>
                </c:pt>
                <c:pt idx="65">
                  <c:v>2.629</c:v>
                </c:pt>
                <c:pt idx="66">
                  <c:v>2.6619999999999999</c:v>
                </c:pt>
                <c:pt idx="67">
                  <c:v>2.6840000000000002</c:v>
                </c:pt>
                <c:pt idx="68">
                  <c:v>2.7170000000000001</c:v>
                </c:pt>
                <c:pt idx="69">
                  <c:v>2.75</c:v>
                </c:pt>
                <c:pt idx="70">
                  <c:v>2.7829999999999999</c:v>
                </c:pt>
                <c:pt idx="71">
                  <c:v>2.8049999999999997</c:v>
                </c:pt>
                <c:pt idx="72">
                  <c:v>2.8380000000000001</c:v>
                </c:pt>
                <c:pt idx="73">
                  <c:v>2.8600000000000003</c:v>
                </c:pt>
                <c:pt idx="74">
                  <c:v>2.8929999999999998</c:v>
                </c:pt>
                <c:pt idx="75">
                  <c:v>2.9260000000000002</c:v>
                </c:pt>
                <c:pt idx="76">
                  <c:v>2.9480000000000004</c:v>
                </c:pt>
                <c:pt idx="77">
                  <c:v>2.9809999999999999</c:v>
                </c:pt>
                <c:pt idx="78">
                  <c:v>3.0140000000000002</c:v>
                </c:pt>
                <c:pt idx="79">
                  <c:v>3.0470000000000002</c:v>
                </c:pt>
                <c:pt idx="80">
                  <c:v>3.069</c:v>
                </c:pt>
                <c:pt idx="81">
                  <c:v>3.1019999999999999</c:v>
                </c:pt>
                <c:pt idx="82">
                  <c:v>3.1350000000000002</c:v>
                </c:pt>
                <c:pt idx="83">
                  <c:v>3.1679999999999997</c:v>
                </c:pt>
                <c:pt idx="84">
                  <c:v>3.19</c:v>
                </c:pt>
                <c:pt idx="85">
                  <c:v>3.2230000000000003</c:v>
                </c:pt>
                <c:pt idx="86">
                  <c:v>3.2559999999999998</c:v>
                </c:pt>
                <c:pt idx="87">
                  <c:v>3.278</c:v>
                </c:pt>
                <c:pt idx="88">
                  <c:v>3.3109999999999999</c:v>
                </c:pt>
                <c:pt idx="89">
                  <c:v>3.3440000000000003</c:v>
                </c:pt>
                <c:pt idx="90">
                  <c:v>3.3769999999999998</c:v>
                </c:pt>
                <c:pt idx="91">
                  <c:v>3.399</c:v>
                </c:pt>
                <c:pt idx="92">
                  <c:v>3.4320000000000004</c:v>
                </c:pt>
                <c:pt idx="93">
                  <c:v>3.4649999999999999</c:v>
                </c:pt>
                <c:pt idx="94">
                  <c:v>3.4870000000000001</c:v>
                </c:pt>
                <c:pt idx="95">
                  <c:v>3.5200000000000005</c:v>
                </c:pt>
                <c:pt idx="96">
                  <c:v>3.5420000000000003</c:v>
                </c:pt>
                <c:pt idx="97">
                  <c:v>3.5750000000000002</c:v>
                </c:pt>
                <c:pt idx="98">
                  <c:v>3.597</c:v>
                </c:pt>
                <c:pt idx="99">
                  <c:v>3.63</c:v>
                </c:pt>
                <c:pt idx="100">
                  <c:v>3.6519999999999997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2-4463-AEB2-6831F168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105151"/>
        <c:axId val="956480671"/>
      </c:lineChart>
      <c:catAx>
        <c:axId val="98510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80671"/>
        <c:crosses val="autoZero"/>
        <c:auto val="1"/>
        <c:lblAlgn val="ctr"/>
        <c:lblOffset val="100"/>
        <c:noMultiLvlLbl val="0"/>
      </c:catAx>
      <c:valAx>
        <c:axId val="956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0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Current</a:t>
            </a:r>
            <a:r>
              <a:rPr lang="en-US" b="1" baseline="0"/>
              <a:t> Scenario Forecast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Forecasting!$C$6:$C$105</c:f>
              <c:numCache>
                <c:formatCode>General</c:formatCode>
                <c:ptCount val="100"/>
                <c:pt idx="0">
                  <c:v>41.77</c:v>
                </c:pt>
                <c:pt idx="1">
                  <c:v>42.52</c:v>
                </c:pt>
                <c:pt idx="2">
                  <c:v>43.25</c:v>
                </c:pt>
                <c:pt idx="3">
                  <c:v>44.15</c:v>
                </c:pt>
                <c:pt idx="4">
                  <c:v>45.06</c:v>
                </c:pt>
                <c:pt idx="5">
                  <c:v>46.02</c:v>
                </c:pt>
                <c:pt idx="6">
                  <c:v>47.22</c:v>
                </c:pt>
                <c:pt idx="7">
                  <c:v>48.34</c:v>
                </c:pt>
                <c:pt idx="8">
                  <c:v>49.18</c:v>
                </c:pt>
                <c:pt idx="9">
                  <c:v>49.76</c:v>
                </c:pt>
                <c:pt idx="10">
                  <c:v>50.6</c:v>
                </c:pt>
                <c:pt idx="11">
                  <c:v>51.51</c:v>
                </c:pt>
                <c:pt idx="12">
                  <c:v>52.36</c:v>
                </c:pt>
                <c:pt idx="13">
                  <c:v>53.16</c:v>
                </c:pt>
                <c:pt idx="14">
                  <c:v>53.92</c:v>
                </c:pt>
                <c:pt idx="15">
                  <c:v>54.62</c:v>
                </c:pt>
                <c:pt idx="16">
                  <c:v>55.32</c:v>
                </c:pt>
                <c:pt idx="17">
                  <c:v>56.17</c:v>
                </c:pt>
                <c:pt idx="18">
                  <c:v>57</c:v>
                </c:pt>
                <c:pt idx="19">
                  <c:v>57.44</c:v>
                </c:pt>
                <c:pt idx="20">
                  <c:v>57.36</c:v>
                </c:pt>
                <c:pt idx="21">
                  <c:v>57.97</c:v>
                </c:pt>
                <c:pt idx="22">
                  <c:v>58.5</c:v>
                </c:pt>
                <c:pt idx="23">
                  <c:v>57.58</c:v>
                </c:pt>
                <c:pt idx="24">
                  <c:v>56.06</c:v>
                </c:pt>
                <c:pt idx="25">
                  <c:v>54.53</c:v>
                </c:pt>
                <c:pt idx="26">
                  <c:v>52.97</c:v>
                </c:pt>
                <c:pt idx="27">
                  <c:v>51.32</c:v>
                </c:pt>
                <c:pt idx="28">
                  <c:v>49.97</c:v>
                </c:pt>
                <c:pt idx="29">
                  <c:v>48.72</c:v>
                </c:pt>
                <c:pt idx="30">
                  <c:v>46.91</c:v>
                </c:pt>
                <c:pt idx="31">
                  <c:v>45.01</c:v>
                </c:pt>
                <c:pt idx="32">
                  <c:v>42.97</c:v>
                </c:pt>
                <c:pt idx="33">
                  <c:v>40.880000000000003</c:v>
                </c:pt>
                <c:pt idx="34">
                  <c:v>38.799999999999997</c:v>
                </c:pt>
                <c:pt idx="35">
                  <c:v>36.82</c:v>
                </c:pt>
                <c:pt idx="36">
                  <c:v>35.01</c:v>
                </c:pt>
                <c:pt idx="37">
                  <c:v>33.380000000000003</c:v>
                </c:pt>
                <c:pt idx="38">
                  <c:v>32.090000000000003</c:v>
                </c:pt>
                <c:pt idx="39">
                  <c:v>30.98</c:v>
                </c:pt>
                <c:pt idx="40">
                  <c:v>30.18</c:v>
                </c:pt>
                <c:pt idx="41">
                  <c:v>29.39</c:v>
                </c:pt>
                <c:pt idx="42">
                  <c:v>28.66</c:v>
                </c:pt>
                <c:pt idx="43">
                  <c:v>27.94</c:v>
                </c:pt>
                <c:pt idx="44">
                  <c:v>27.24</c:v>
                </c:pt>
                <c:pt idx="45">
                  <c:v>26.61</c:v>
                </c:pt>
                <c:pt idx="46">
                  <c:v>26.02</c:v>
                </c:pt>
                <c:pt idx="47">
                  <c:v>25.48</c:v>
                </c:pt>
                <c:pt idx="48">
                  <c:v>24.97</c:v>
                </c:pt>
                <c:pt idx="49">
                  <c:v>24.5</c:v>
                </c:pt>
                <c:pt idx="50">
                  <c:v>24.04</c:v>
                </c:pt>
                <c:pt idx="51">
                  <c:v>23.6</c:v>
                </c:pt>
                <c:pt idx="52">
                  <c:v>23.18</c:v>
                </c:pt>
                <c:pt idx="53">
                  <c:v>22.77</c:v>
                </c:pt>
                <c:pt idx="54">
                  <c:v>22.36</c:v>
                </c:pt>
                <c:pt idx="55">
                  <c:v>21.98</c:v>
                </c:pt>
                <c:pt idx="56">
                  <c:v>21.62</c:v>
                </c:pt>
                <c:pt idx="57">
                  <c:v>21.28</c:v>
                </c:pt>
                <c:pt idx="58">
                  <c:v>20.96</c:v>
                </c:pt>
                <c:pt idx="59">
                  <c:v>20.65</c:v>
                </c:pt>
                <c:pt idx="60">
                  <c:v>20.36</c:v>
                </c:pt>
                <c:pt idx="61">
                  <c:v>20.079999999999998</c:v>
                </c:pt>
                <c:pt idx="62">
                  <c:v>19.809999999999999</c:v>
                </c:pt>
                <c:pt idx="63">
                  <c:v>19.559999999999999</c:v>
                </c:pt>
                <c:pt idx="64">
                  <c:v>19.309999999999999</c:v>
                </c:pt>
                <c:pt idx="65">
                  <c:v>19.079999999999998</c:v>
                </c:pt>
                <c:pt idx="66">
                  <c:v>18.86</c:v>
                </c:pt>
                <c:pt idx="67">
                  <c:v>18.66</c:v>
                </c:pt>
                <c:pt idx="68">
                  <c:v>18.46</c:v>
                </c:pt>
                <c:pt idx="69">
                  <c:v>18.28</c:v>
                </c:pt>
                <c:pt idx="70">
                  <c:v>18.11</c:v>
                </c:pt>
                <c:pt idx="71">
                  <c:v>17.96</c:v>
                </c:pt>
                <c:pt idx="72">
                  <c:v>17.82</c:v>
                </c:pt>
                <c:pt idx="73">
                  <c:v>17.690000000000001</c:v>
                </c:pt>
                <c:pt idx="74">
                  <c:v>17.57</c:v>
                </c:pt>
                <c:pt idx="75">
                  <c:v>17.46</c:v>
                </c:pt>
                <c:pt idx="76">
                  <c:v>17.36</c:v>
                </c:pt>
                <c:pt idx="77">
                  <c:v>17.27</c:v>
                </c:pt>
                <c:pt idx="78">
                  <c:v>17.18</c:v>
                </c:pt>
                <c:pt idx="79">
                  <c:v>17.11</c:v>
                </c:pt>
                <c:pt idx="80">
                  <c:v>17.03</c:v>
                </c:pt>
                <c:pt idx="81">
                  <c:v>16.97</c:v>
                </c:pt>
                <c:pt idx="82">
                  <c:v>16.91</c:v>
                </c:pt>
                <c:pt idx="83">
                  <c:v>16.86</c:v>
                </c:pt>
                <c:pt idx="84">
                  <c:v>16.809999999999999</c:v>
                </c:pt>
                <c:pt idx="85">
                  <c:v>16.77</c:v>
                </c:pt>
                <c:pt idx="86">
                  <c:v>16.73</c:v>
                </c:pt>
                <c:pt idx="87">
                  <c:v>16.7</c:v>
                </c:pt>
                <c:pt idx="88">
                  <c:v>16.68</c:v>
                </c:pt>
                <c:pt idx="89">
                  <c:v>16.649999999999999</c:v>
                </c:pt>
                <c:pt idx="90">
                  <c:v>16.64</c:v>
                </c:pt>
                <c:pt idx="91">
                  <c:v>16.62</c:v>
                </c:pt>
                <c:pt idx="92">
                  <c:v>16.61</c:v>
                </c:pt>
                <c:pt idx="93">
                  <c:v>16.600000000000001</c:v>
                </c:pt>
                <c:pt idx="94">
                  <c:v>16.600000000000001</c:v>
                </c:pt>
                <c:pt idx="95">
                  <c:v>16.600000000000001</c:v>
                </c:pt>
                <c:pt idx="96">
                  <c:v>16.600000000000001</c:v>
                </c:pt>
                <c:pt idx="97">
                  <c:v>16.600000000000001</c:v>
                </c:pt>
                <c:pt idx="98">
                  <c:v>16.61</c:v>
                </c:pt>
                <c:pt idx="99">
                  <c:v>16.62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0-4DA1-A674-5F3CA3960F4C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Forecasting!$F$6:$F$105</c:f>
              <c:numCache>
                <c:formatCode>0.000</c:formatCode>
                <c:ptCount val="100"/>
                <c:pt idx="0">
                  <c:v>40.840000000000003</c:v>
                </c:pt>
                <c:pt idx="1">
                  <c:v>41.398000000000003</c:v>
                </c:pt>
                <c:pt idx="2">
                  <c:v>42.071200000000005</c:v>
                </c:pt>
                <c:pt idx="3">
                  <c:v>42.778480000000002</c:v>
                </c:pt>
                <c:pt idx="4">
                  <c:v>43.601392000000004</c:v>
                </c:pt>
                <c:pt idx="5">
                  <c:v>44.476556800000004</c:v>
                </c:pt>
                <c:pt idx="6">
                  <c:v>45.402622720000004</c:v>
                </c:pt>
                <c:pt idx="7">
                  <c:v>46.493049087999999</c:v>
                </c:pt>
                <c:pt idx="8">
                  <c:v>47.601219635200003</c:v>
                </c:pt>
                <c:pt idx="9">
                  <c:v>48.548487854080001</c:v>
                </c:pt>
                <c:pt idx="10">
                  <c:v>49.275395141632004</c:v>
                </c:pt>
                <c:pt idx="11">
                  <c:v>50.070158056652801</c:v>
                </c:pt>
                <c:pt idx="12">
                  <c:v>50.934063222661123</c:v>
                </c:pt>
                <c:pt idx="13">
                  <c:v>51.789625289064446</c:v>
                </c:pt>
                <c:pt idx="14">
                  <c:v>52.611850115625778</c:v>
                </c:pt>
                <c:pt idx="15">
                  <c:v>53.396740046250308</c:v>
                </c:pt>
                <c:pt idx="16">
                  <c:v>54.130696018500124</c:v>
                </c:pt>
                <c:pt idx="17">
                  <c:v>54.844278407400054</c:v>
                </c:pt>
                <c:pt idx="18">
                  <c:v>55.639711362960021</c:v>
                </c:pt>
                <c:pt idx="19">
                  <c:v>56.455884545184006</c:v>
                </c:pt>
                <c:pt idx="20">
                  <c:v>57.046353818073598</c:v>
                </c:pt>
                <c:pt idx="21">
                  <c:v>57.234541527229439</c:v>
                </c:pt>
                <c:pt idx="22">
                  <c:v>57.675816610891772</c:v>
                </c:pt>
                <c:pt idx="23">
                  <c:v>58.170326644356713</c:v>
                </c:pt>
                <c:pt idx="24">
                  <c:v>57.816130657742683</c:v>
                </c:pt>
                <c:pt idx="25">
                  <c:v>56.762452263097074</c:v>
                </c:pt>
                <c:pt idx="26">
                  <c:v>55.42298090523883</c:v>
                </c:pt>
                <c:pt idx="27">
                  <c:v>53.951192362095526</c:v>
                </c:pt>
                <c:pt idx="28">
                  <c:v>52.372476944838212</c:v>
                </c:pt>
                <c:pt idx="29">
                  <c:v>50.930990777935286</c:v>
                </c:pt>
                <c:pt idx="30">
                  <c:v>49.604396311174114</c:v>
                </c:pt>
                <c:pt idx="31">
                  <c:v>47.987758524469641</c:v>
                </c:pt>
                <c:pt idx="32">
                  <c:v>46.201103409787855</c:v>
                </c:pt>
                <c:pt idx="33">
                  <c:v>44.262441363915144</c:v>
                </c:pt>
                <c:pt idx="34">
                  <c:v>42.232976545566061</c:v>
                </c:pt>
                <c:pt idx="35">
                  <c:v>40.173190618226421</c:v>
                </c:pt>
                <c:pt idx="36">
                  <c:v>38.161276247290573</c:v>
                </c:pt>
                <c:pt idx="37">
                  <c:v>36.270510498916224</c:v>
                </c:pt>
                <c:pt idx="38">
                  <c:v>34.536204199566491</c:v>
                </c:pt>
                <c:pt idx="39">
                  <c:v>33.068481679826597</c:v>
                </c:pt>
                <c:pt idx="40">
                  <c:v>31.815392671930638</c:v>
                </c:pt>
                <c:pt idx="41">
                  <c:v>30.834157068772257</c:v>
                </c:pt>
                <c:pt idx="42">
                  <c:v>29.967662827508903</c:v>
                </c:pt>
                <c:pt idx="43">
                  <c:v>29.183065131003559</c:v>
                </c:pt>
                <c:pt idx="44">
                  <c:v>28.437226052401424</c:v>
                </c:pt>
                <c:pt idx="45">
                  <c:v>27.71889042096057</c:v>
                </c:pt>
                <c:pt idx="46">
                  <c:v>27.053556168384226</c:v>
                </c:pt>
                <c:pt idx="47">
                  <c:v>26.43342246735369</c:v>
                </c:pt>
                <c:pt idx="48">
                  <c:v>25.861368986941478</c:v>
                </c:pt>
                <c:pt idx="49">
                  <c:v>25.326547594776592</c:v>
                </c:pt>
                <c:pt idx="50">
                  <c:v>24.830619037910637</c:v>
                </c:pt>
                <c:pt idx="51">
                  <c:v>24.356247615164257</c:v>
                </c:pt>
                <c:pt idx="52">
                  <c:v>23.902499046065703</c:v>
                </c:pt>
                <c:pt idx="53">
                  <c:v>23.468999618426281</c:v>
                </c:pt>
                <c:pt idx="54">
                  <c:v>23.049599847370512</c:v>
                </c:pt>
                <c:pt idx="55">
                  <c:v>22.635839938948202</c:v>
                </c:pt>
                <c:pt idx="56">
                  <c:v>22.24233597557928</c:v>
                </c:pt>
                <c:pt idx="57">
                  <c:v>21.868934390231711</c:v>
                </c:pt>
                <c:pt idx="58">
                  <c:v>21.515573756092685</c:v>
                </c:pt>
                <c:pt idx="59">
                  <c:v>21.182229502437075</c:v>
                </c:pt>
                <c:pt idx="60">
                  <c:v>20.862891800974829</c:v>
                </c:pt>
                <c:pt idx="61">
                  <c:v>20.561156720389931</c:v>
                </c:pt>
                <c:pt idx="62">
                  <c:v>20.272462688155969</c:v>
                </c:pt>
                <c:pt idx="63">
                  <c:v>19.994985075262385</c:v>
                </c:pt>
                <c:pt idx="64">
                  <c:v>19.733994030104952</c:v>
                </c:pt>
                <c:pt idx="65">
                  <c:v>19.479597612041978</c:v>
                </c:pt>
                <c:pt idx="66">
                  <c:v>19.23983904481679</c:v>
                </c:pt>
                <c:pt idx="67">
                  <c:v>19.011935617926717</c:v>
                </c:pt>
                <c:pt idx="68">
                  <c:v>18.800774247170686</c:v>
                </c:pt>
                <c:pt idx="69">
                  <c:v>18.596309698868275</c:v>
                </c:pt>
                <c:pt idx="70">
                  <c:v>18.406523879547311</c:v>
                </c:pt>
                <c:pt idx="71">
                  <c:v>18.228609551818924</c:v>
                </c:pt>
                <c:pt idx="72">
                  <c:v>18.067443820727568</c:v>
                </c:pt>
                <c:pt idx="73">
                  <c:v>17.918977528291027</c:v>
                </c:pt>
                <c:pt idx="74">
                  <c:v>17.781591011316412</c:v>
                </c:pt>
                <c:pt idx="75">
                  <c:v>17.654636404526563</c:v>
                </c:pt>
                <c:pt idx="76">
                  <c:v>17.537854561810626</c:v>
                </c:pt>
                <c:pt idx="77">
                  <c:v>17.43114182472425</c:v>
                </c:pt>
                <c:pt idx="78">
                  <c:v>17.334456729889702</c:v>
                </c:pt>
                <c:pt idx="79">
                  <c:v>17.24178269195588</c:v>
                </c:pt>
                <c:pt idx="80">
                  <c:v>17.162713076782353</c:v>
                </c:pt>
                <c:pt idx="81">
                  <c:v>17.083085230712943</c:v>
                </c:pt>
                <c:pt idx="82">
                  <c:v>17.015234092285176</c:v>
                </c:pt>
                <c:pt idx="83">
                  <c:v>16.952093636914071</c:v>
                </c:pt>
                <c:pt idx="84">
                  <c:v>16.896837454765627</c:v>
                </c:pt>
                <c:pt idx="85">
                  <c:v>16.84473498190625</c:v>
                </c:pt>
                <c:pt idx="86">
                  <c:v>16.799893992762499</c:v>
                </c:pt>
                <c:pt idx="87">
                  <c:v>16.757957597105001</c:v>
                </c:pt>
                <c:pt idx="88">
                  <c:v>16.723183038842002</c:v>
                </c:pt>
                <c:pt idx="89">
                  <c:v>16.6972732155368</c:v>
                </c:pt>
                <c:pt idx="90">
                  <c:v>16.668909286214721</c:v>
                </c:pt>
                <c:pt idx="91">
                  <c:v>16.651563714485889</c:v>
                </c:pt>
                <c:pt idx="92">
                  <c:v>16.632625485794357</c:v>
                </c:pt>
                <c:pt idx="93">
                  <c:v>16.619050194317744</c:v>
                </c:pt>
                <c:pt idx="94">
                  <c:v>16.607620077727098</c:v>
                </c:pt>
                <c:pt idx="95">
                  <c:v>16.603048031090839</c:v>
                </c:pt>
                <c:pt idx="96">
                  <c:v>16.601219212436337</c:v>
                </c:pt>
                <c:pt idx="97">
                  <c:v>16.600487684974535</c:v>
                </c:pt>
                <c:pt idx="98">
                  <c:v>16.600195073989816</c:v>
                </c:pt>
                <c:pt idx="99">
                  <c:v>16.606078029595928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0-4DA1-A674-5F3CA3960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129855"/>
        <c:axId val="1301794543"/>
      </c:lineChart>
      <c:catAx>
        <c:axId val="86812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94543"/>
        <c:crosses val="autoZero"/>
        <c:auto val="1"/>
        <c:lblAlgn val="ctr"/>
        <c:lblOffset val="100"/>
        <c:noMultiLvlLbl val="0"/>
      </c:catAx>
      <c:valAx>
        <c:axId val="13017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2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Coal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'Global Sources ofPrimary Energy'!$B$5:$B$105</c:f>
              <c:numCache>
                <c:formatCode>General</c:formatCode>
                <c:ptCount val="101"/>
                <c:pt idx="0">
                  <c:v>113.33</c:v>
                </c:pt>
                <c:pt idx="1">
                  <c:v>116.97</c:v>
                </c:pt>
                <c:pt idx="2">
                  <c:v>120.09</c:v>
                </c:pt>
                <c:pt idx="3">
                  <c:v>123.17</c:v>
                </c:pt>
                <c:pt idx="4">
                  <c:v>126.98</c:v>
                </c:pt>
                <c:pt idx="5">
                  <c:v>130.37</c:v>
                </c:pt>
                <c:pt idx="6">
                  <c:v>133.16999999999999</c:v>
                </c:pt>
                <c:pt idx="7">
                  <c:v>136.9</c:v>
                </c:pt>
                <c:pt idx="8">
                  <c:v>140.27000000000001</c:v>
                </c:pt>
                <c:pt idx="9">
                  <c:v>142.12</c:v>
                </c:pt>
                <c:pt idx="10">
                  <c:v>142.93</c:v>
                </c:pt>
                <c:pt idx="11">
                  <c:v>145.4</c:v>
                </c:pt>
                <c:pt idx="12">
                  <c:v>147.99</c:v>
                </c:pt>
                <c:pt idx="13">
                  <c:v>150.13999999999999</c:v>
                </c:pt>
                <c:pt idx="14">
                  <c:v>152.06</c:v>
                </c:pt>
                <c:pt idx="15">
                  <c:v>153.87</c:v>
                </c:pt>
                <c:pt idx="16">
                  <c:v>155.21</c:v>
                </c:pt>
                <c:pt idx="17">
                  <c:v>156.38</c:v>
                </c:pt>
                <c:pt idx="18">
                  <c:v>158.63999999999999</c:v>
                </c:pt>
                <c:pt idx="19">
                  <c:v>161.37</c:v>
                </c:pt>
                <c:pt idx="20">
                  <c:v>162.36000000000001</c:v>
                </c:pt>
                <c:pt idx="21">
                  <c:v>161</c:v>
                </c:pt>
                <c:pt idx="22">
                  <c:v>161.97999999999999</c:v>
                </c:pt>
                <c:pt idx="23">
                  <c:v>163.12</c:v>
                </c:pt>
                <c:pt idx="24">
                  <c:v>153.85</c:v>
                </c:pt>
                <c:pt idx="25">
                  <c:v>140.5</c:v>
                </c:pt>
                <c:pt idx="26">
                  <c:v>128.69</c:v>
                </c:pt>
                <c:pt idx="27">
                  <c:v>118.33</c:v>
                </c:pt>
                <c:pt idx="28">
                  <c:v>108.92</c:v>
                </c:pt>
                <c:pt idx="29">
                  <c:v>102.21</c:v>
                </c:pt>
                <c:pt idx="30">
                  <c:v>97.13</c:v>
                </c:pt>
                <c:pt idx="31">
                  <c:v>88.11</c:v>
                </c:pt>
                <c:pt idx="32">
                  <c:v>79.83</c:v>
                </c:pt>
                <c:pt idx="33">
                  <c:v>71.87</c:v>
                </c:pt>
                <c:pt idx="34">
                  <c:v>64.459999999999994</c:v>
                </c:pt>
                <c:pt idx="35">
                  <c:v>57.79</c:v>
                </c:pt>
                <c:pt idx="36">
                  <c:v>51.98</c:v>
                </c:pt>
                <c:pt idx="37">
                  <c:v>46.96</c:v>
                </c:pt>
                <c:pt idx="38">
                  <c:v>42.7</c:v>
                </c:pt>
                <c:pt idx="39">
                  <c:v>38.67</c:v>
                </c:pt>
                <c:pt idx="40">
                  <c:v>34.64</c:v>
                </c:pt>
                <c:pt idx="41">
                  <c:v>33.869999999999997</c:v>
                </c:pt>
                <c:pt idx="42">
                  <c:v>32.85</c:v>
                </c:pt>
                <c:pt idx="43">
                  <c:v>31.8</c:v>
                </c:pt>
                <c:pt idx="44">
                  <c:v>30.8</c:v>
                </c:pt>
                <c:pt idx="45">
                  <c:v>29.92</c:v>
                </c:pt>
                <c:pt idx="46">
                  <c:v>29.17</c:v>
                </c:pt>
                <c:pt idx="47">
                  <c:v>28.48</c:v>
                </c:pt>
                <c:pt idx="48">
                  <c:v>27.78</c:v>
                </c:pt>
                <c:pt idx="49">
                  <c:v>27.01</c:v>
                </c:pt>
                <c:pt idx="50">
                  <c:v>26.15</c:v>
                </c:pt>
                <c:pt idx="51">
                  <c:v>25.22</c:v>
                </c:pt>
                <c:pt idx="52">
                  <c:v>24.25</c:v>
                </c:pt>
                <c:pt idx="53">
                  <c:v>23.32</c:v>
                </c:pt>
                <c:pt idx="54">
                  <c:v>22.43</c:v>
                </c:pt>
                <c:pt idx="55">
                  <c:v>21.62</c:v>
                </c:pt>
                <c:pt idx="56">
                  <c:v>20.88</c:v>
                </c:pt>
                <c:pt idx="57">
                  <c:v>20.16</c:v>
                </c:pt>
                <c:pt idx="58">
                  <c:v>19.48</c:v>
                </c:pt>
                <c:pt idx="59">
                  <c:v>18.829999999999998</c:v>
                </c:pt>
                <c:pt idx="60">
                  <c:v>18.23</c:v>
                </c:pt>
                <c:pt idx="61">
                  <c:v>17.66</c:v>
                </c:pt>
                <c:pt idx="62">
                  <c:v>17.14</c:v>
                </c:pt>
                <c:pt idx="63">
                  <c:v>16.66</c:v>
                </c:pt>
                <c:pt idx="64">
                  <c:v>16.22</c:v>
                </c:pt>
                <c:pt idx="65">
                  <c:v>15.81</c:v>
                </c:pt>
                <c:pt idx="66">
                  <c:v>15.43</c:v>
                </c:pt>
                <c:pt idx="67">
                  <c:v>15.07</c:v>
                </c:pt>
                <c:pt idx="68">
                  <c:v>14.73</c:v>
                </c:pt>
                <c:pt idx="69">
                  <c:v>14.41</c:v>
                </c:pt>
                <c:pt idx="70">
                  <c:v>14.1</c:v>
                </c:pt>
                <c:pt idx="71">
                  <c:v>13.8</c:v>
                </c:pt>
                <c:pt idx="72">
                  <c:v>13.52</c:v>
                </c:pt>
                <c:pt idx="73">
                  <c:v>13.24</c:v>
                </c:pt>
                <c:pt idx="74">
                  <c:v>12.98</c:v>
                </c:pt>
                <c:pt idx="75">
                  <c:v>12.72</c:v>
                </c:pt>
                <c:pt idx="76">
                  <c:v>12.47</c:v>
                </c:pt>
                <c:pt idx="77">
                  <c:v>12.23</c:v>
                </c:pt>
                <c:pt idx="78">
                  <c:v>11.99</c:v>
                </c:pt>
                <c:pt idx="79">
                  <c:v>11.76</c:v>
                </c:pt>
                <c:pt idx="80">
                  <c:v>11.53</c:v>
                </c:pt>
                <c:pt idx="81">
                  <c:v>11.31</c:v>
                </c:pt>
                <c:pt idx="82">
                  <c:v>11.1</c:v>
                </c:pt>
                <c:pt idx="83">
                  <c:v>10.89</c:v>
                </c:pt>
                <c:pt idx="84">
                  <c:v>10.69</c:v>
                </c:pt>
                <c:pt idx="85">
                  <c:v>10.49</c:v>
                </c:pt>
                <c:pt idx="86">
                  <c:v>10.3</c:v>
                </c:pt>
                <c:pt idx="87">
                  <c:v>10.11</c:v>
                </c:pt>
                <c:pt idx="88">
                  <c:v>9.92</c:v>
                </c:pt>
                <c:pt idx="89">
                  <c:v>9.74</c:v>
                </c:pt>
                <c:pt idx="90">
                  <c:v>9.56</c:v>
                </c:pt>
                <c:pt idx="91">
                  <c:v>9.3800000000000008</c:v>
                </c:pt>
                <c:pt idx="92">
                  <c:v>9.1999999999999993</c:v>
                </c:pt>
                <c:pt idx="93">
                  <c:v>9.0299999999999994</c:v>
                </c:pt>
                <c:pt idx="94">
                  <c:v>8.86</c:v>
                </c:pt>
                <c:pt idx="95">
                  <c:v>8.6999999999999993</c:v>
                </c:pt>
                <c:pt idx="96">
                  <c:v>8.5399999999999991</c:v>
                </c:pt>
                <c:pt idx="97">
                  <c:v>8.3699999999999992</c:v>
                </c:pt>
                <c:pt idx="98">
                  <c:v>8.2200000000000006</c:v>
                </c:pt>
                <c:pt idx="99">
                  <c:v>8.06</c:v>
                </c:pt>
                <c:pt idx="100">
                  <c:v>7.91</c:v>
                </c:pt>
              </c:numCache>
            </c:numRef>
          </c:xVal>
          <c:yVal>
            <c:numRef>
              <c:f>'Linear Regression'!$C$31:$C$131</c:f>
              <c:numCache>
                <c:formatCode>General</c:formatCode>
                <c:ptCount val="101"/>
                <c:pt idx="0">
                  <c:v>-0.24378369893331353</c:v>
                </c:pt>
                <c:pt idx="1">
                  <c:v>-0.20406655251475314</c:v>
                </c:pt>
                <c:pt idx="2">
                  <c:v>-6.5419989577158333E-2</c:v>
                </c:pt>
                <c:pt idx="3">
                  <c:v>7.0029052640023792E-2</c:v>
                </c:pt>
                <c:pt idx="4">
                  <c:v>0.21139577922829034</c:v>
                </c:pt>
                <c:pt idx="5">
                  <c:v>0.2747595738596047</c:v>
                </c:pt>
                <c:pt idx="6">
                  <c:v>0.19410980359663199</c:v>
                </c:pt>
                <c:pt idx="7">
                  <c:v>0.22637728170565907</c:v>
                </c:pt>
                <c:pt idx="8">
                  <c:v>0.14275433576225538</c:v>
                </c:pt>
                <c:pt idx="9">
                  <c:v>1.2790345492653898E-2</c:v>
                </c:pt>
                <c:pt idx="10">
                  <c:v>8.2134582177602056E-3</c:v>
                </c:pt>
                <c:pt idx="11">
                  <c:v>3.6074954469739851E-2</c:v>
                </c:pt>
                <c:pt idx="12">
                  <c:v>-3.9953842688426278E-2</c:v>
                </c:pt>
                <c:pt idx="13">
                  <c:v>-0.10431306490156089</c:v>
                </c:pt>
                <c:pt idx="14">
                  <c:v>-0.17116495231793039</c:v>
                </c:pt>
                <c:pt idx="15">
                  <c:v>-0.18220317215780568</c:v>
                </c:pt>
                <c:pt idx="16">
                  <c:v>-0.13654716326374938</c:v>
                </c:pt>
                <c:pt idx="17">
                  <c:v>-0.21731088522697206</c:v>
                </c:pt>
                <c:pt idx="18">
                  <c:v>-0.14077169837676706</c:v>
                </c:pt>
                <c:pt idx="19">
                  <c:v>-3.9964423282512485E-2</c:v>
                </c:pt>
                <c:pt idx="20">
                  <c:v>4.3960252118928622E-2</c:v>
                </c:pt>
                <c:pt idx="21">
                  <c:v>0.1154646491725515</c:v>
                </c:pt>
                <c:pt idx="22">
                  <c:v>8.7727484130745381E-2</c:v>
                </c:pt>
                <c:pt idx="23">
                  <c:v>-3.0339502306716781E-2</c:v>
                </c:pt>
                <c:pt idx="24">
                  <c:v>-0.15678396015027118</c:v>
                </c:pt>
                <c:pt idx="25">
                  <c:v>-0.37271839705275767</c:v>
                </c:pt>
                <c:pt idx="26">
                  <c:v>-0.41730134085788961</c:v>
                </c:pt>
                <c:pt idx="27">
                  <c:v>-0.23151395901361127</c:v>
                </c:pt>
                <c:pt idx="28">
                  <c:v>0.13824995590310607</c:v>
                </c:pt>
                <c:pt idx="29">
                  <c:v>0.41099970271392294</c:v>
                </c:pt>
                <c:pt idx="30">
                  <c:v>0.63699751064354615</c:v>
                </c:pt>
                <c:pt idx="31">
                  <c:v>0.51987058790042795</c:v>
                </c:pt>
                <c:pt idx="32">
                  <c:v>0.45779077368568011</c:v>
                </c:pt>
                <c:pt idx="33">
                  <c:v>0.38986147142456673</c:v>
                </c:pt>
                <c:pt idx="34">
                  <c:v>0.29444804507480882</c:v>
                </c:pt>
                <c:pt idx="35">
                  <c:v>0.15077284079305997</c:v>
                </c:pt>
                <c:pt idx="36">
                  <c:v>-2.8977712076191153E-2</c:v>
                </c:pt>
                <c:pt idx="37">
                  <c:v>-0.22234561892660309</c:v>
                </c:pt>
                <c:pt idx="38">
                  <c:v>-0.46616333144321231</c:v>
                </c:pt>
                <c:pt idx="39">
                  <c:v>-0.55254218215076634</c:v>
                </c:pt>
                <c:pt idx="40">
                  <c:v>-0.5500759282648815</c:v>
                </c:pt>
                <c:pt idx="41">
                  <c:v>-0.33581900700087886</c:v>
                </c:pt>
                <c:pt idx="42">
                  <c:v>-0.17557384011298538</c:v>
                </c:pt>
                <c:pt idx="43">
                  <c:v>-9.2945100004087067E-3</c:v>
                </c:pt>
                <c:pt idx="44">
                  <c:v>0.10410124355238892</c:v>
                </c:pt>
                <c:pt idx="45">
                  <c:v>7.1173460002100342E-2</c:v>
                </c:pt>
                <c:pt idx="46">
                  <c:v>-6.0126961921049826E-3</c:v>
                </c:pt>
                <c:pt idx="47">
                  <c:v>-8.8949185673300235E-2</c:v>
                </c:pt>
                <c:pt idx="48">
                  <c:v>-0.12776726327804155</c:v>
                </c:pt>
                <c:pt idx="49">
                  <c:v>-0.11281642440354034</c:v>
                </c:pt>
                <c:pt idx="50">
                  <c:v>-1.5684839094191716E-2</c:v>
                </c:pt>
                <c:pt idx="51">
                  <c:v>0.12082483748149997</c:v>
                </c:pt>
                <c:pt idx="52">
                  <c:v>0.26538198879489272</c:v>
                </c:pt>
                <c:pt idx="53">
                  <c:v>0.36573909455355391</c:v>
                </c:pt>
                <c:pt idx="54">
                  <c:v>0.3780017551781647</c:v>
                </c:pt>
                <c:pt idx="55">
                  <c:v>0.29597538568176418</c:v>
                </c:pt>
                <c:pt idx="56">
                  <c:v>0.20393970163550534</c:v>
                </c:pt>
                <c:pt idx="57">
                  <c:v>0.11018168030952324</c:v>
                </c:pt>
                <c:pt idx="58">
                  <c:v>3.177705909544315E-2</c:v>
                </c:pt>
                <c:pt idx="59">
                  <c:v>-2.7877831587517221E-2</c:v>
                </c:pt>
                <c:pt idx="60">
                  <c:v>-8.0864168086375088E-2</c:v>
                </c:pt>
                <c:pt idx="61">
                  <c:v>-0.11657117101973569</c:v>
                </c:pt>
                <c:pt idx="62">
                  <c:v>-0.14772519251550165</c:v>
                </c:pt>
                <c:pt idx="63">
                  <c:v>-0.17230740764631491</c:v>
                </c:pt>
                <c:pt idx="64">
                  <c:v>-0.1813046704578376</c:v>
                </c:pt>
                <c:pt idx="65">
                  <c:v>-0.19272215080121669</c:v>
                </c:pt>
                <c:pt idx="66">
                  <c:v>-0.18920420986545849</c:v>
                </c:pt>
                <c:pt idx="67">
                  <c:v>-0.1804100966960327</c:v>
                </c:pt>
                <c:pt idx="68">
                  <c:v>-0.16004101550270633</c:v>
                </c:pt>
                <c:pt idx="69">
                  <c:v>-0.14744805958142493</c:v>
                </c:pt>
                <c:pt idx="70">
                  <c:v>-0.12571466146181365</c:v>
                </c:pt>
                <c:pt idx="71">
                  <c:v>-0.10205589444213103</c:v>
                </c:pt>
                <c:pt idx="72">
                  <c:v>-7.0663994541803277E-2</c:v>
                </c:pt>
                <c:pt idx="73">
                  <c:v>-4.1302286082157025E-2</c:v>
                </c:pt>
                <c:pt idx="74">
                  <c:v>-1.1010151104514421E-2</c:v>
                </c:pt>
                <c:pt idx="75">
                  <c:v>1.7310061356386797E-2</c:v>
                </c:pt>
                <c:pt idx="76">
                  <c:v>4.5040542097286362E-2</c:v>
                </c:pt>
                <c:pt idx="77">
                  <c:v>7.0265081693850817E-2</c:v>
                </c:pt>
                <c:pt idx="78">
                  <c:v>9.5029403404783608E-2</c:v>
                </c:pt>
                <c:pt idx="79">
                  <c:v>0.1089823115884343</c:v>
                </c:pt>
                <c:pt idx="80">
                  <c:v>0.12997004110550847</c:v>
                </c:pt>
                <c:pt idx="81">
                  <c:v>0.13049251592872579</c:v>
                </c:pt>
                <c:pt idx="82">
                  <c:v>0.14384462608696325</c:v>
                </c:pt>
                <c:pt idx="83">
                  <c:v>0.14277966117126439</c:v>
                </c:pt>
                <c:pt idx="84">
                  <c:v>0.14667849805110222</c:v>
                </c:pt>
                <c:pt idx="85">
                  <c:v>0.14084539033251886</c:v>
                </c:pt>
                <c:pt idx="86">
                  <c:v>0.13466703564078486</c:v>
                </c:pt>
                <c:pt idx="87">
                  <c:v>0.11918099255530024</c:v>
                </c:pt>
                <c:pt idx="88">
                  <c:v>0.102750688145548</c:v>
                </c:pt>
                <c:pt idx="89">
                  <c:v>8.6079055996776788E-2</c:v>
                </c:pt>
                <c:pt idx="90">
                  <c:v>4.9076211633028777E-2</c:v>
                </c:pt>
                <c:pt idx="91">
                  <c:v>2.0907032527347269E-2</c:v>
                </c:pt>
                <c:pt idx="92">
                  <c:v>-2.5113386423303297E-2</c:v>
                </c:pt>
                <c:pt idx="93">
                  <c:v>-6.9056560217177321E-2</c:v>
                </c:pt>
                <c:pt idx="94">
                  <c:v>-0.10855125321141657</c:v>
                </c:pt>
                <c:pt idx="95">
                  <c:v>-0.12576901167824062</c:v>
                </c:pt>
                <c:pt idx="96">
                  <c:v>-0.12681837598361412</c:v>
                </c:pt>
                <c:pt idx="97">
                  <c:v>-0.11208530850781884</c:v>
                </c:pt>
                <c:pt idx="98">
                  <c:v>-8.3496796506629778E-2</c:v>
                </c:pt>
                <c:pt idx="99">
                  <c:v>-3.4315290845668756E-2</c:v>
                </c:pt>
                <c:pt idx="100">
                  <c:v>2.4964871871826944E-2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FF-4DEC-92FF-C6597333D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08287"/>
        <c:axId val="2050069503"/>
      </c:scatterChart>
      <c:valAx>
        <c:axId val="204830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0069503"/>
        <c:crosses val="autoZero"/>
        <c:crossBetween val="midCat"/>
      </c:valAx>
      <c:valAx>
        <c:axId val="2050069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308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Oil  Residual Plot</a:t>
            </a:r>
          </a:p>
        </c:rich>
      </c:tx>
      <c:layout>
        <c:manualLayout>
          <c:xMode val="edge"/>
          <c:yMode val="edge"/>
          <c:x val="0.27379319772528432"/>
          <c:y val="4.10958904109589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'Global Sources ofPrimary Energy'!$C$5:$C$105</c:f>
              <c:numCache>
                <c:formatCode>General</c:formatCode>
                <c:ptCount val="101"/>
                <c:pt idx="0">
                  <c:v>142.38999999999999</c:v>
                </c:pt>
                <c:pt idx="1">
                  <c:v>145.68</c:v>
                </c:pt>
                <c:pt idx="2">
                  <c:v>146.69999999999999</c:v>
                </c:pt>
                <c:pt idx="3">
                  <c:v>147.53</c:v>
                </c:pt>
                <c:pt idx="4">
                  <c:v>148.97999999999999</c:v>
                </c:pt>
                <c:pt idx="5">
                  <c:v>150.24</c:v>
                </c:pt>
                <c:pt idx="6">
                  <c:v>152.66999999999999</c:v>
                </c:pt>
                <c:pt idx="7">
                  <c:v>156.11000000000001</c:v>
                </c:pt>
                <c:pt idx="8">
                  <c:v>159.91999999999999</c:v>
                </c:pt>
                <c:pt idx="9">
                  <c:v>163.58000000000001</c:v>
                </c:pt>
                <c:pt idx="10">
                  <c:v>165.7</c:v>
                </c:pt>
                <c:pt idx="11">
                  <c:v>168.35</c:v>
                </c:pt>
                <c:pt idx="12">
                  <c:v>171.18</c:v>
                </c:pt>
                <c:pt idx="13">
                  <c:v>173.53</c:v>
                </c:pt>
                <c:pt idx="14">
                  <c:v>175.75</c:v>
                </c:pt>
                <c:pt idx="15">
                  <c:v>178.02</c:v>
                </c:pt>
                <c:pt idx="16">
                  <c:v>180.19</c:v>
                </c:pt>
                <c:pt idx="17">
                  <c:v>182.75</c:v>
                </c:pt>
                <c:pt idx="18">
                  <c:v>185.13</c:v>
                </c:pt>
                <c:pt idx="19">
                  <c:v>187.08</c:v>
                </c:pt>
                <c:pt idx="20">
                  <c:v>188.1</c:v>
                </c:pt>
                <c:pt idx="21">
                  <c:v>187.24</c:v>
                </c:pt>
                <c:pt idx="22">
                  <c:v>189.07</c:v>
                </c:pt>
                <c:pt idx="23">
                  <c:v>191.01</c:v>
                </c:pt>
                <c:pt idx="24">
                  <c:v>189.65</c:v>
                </c:pt>
                <c:pt idx="25">
                  <c:v>186.97</c:v>
                </c:pt>
                <c:pt idx="26">
                  <c:v>184.03</c:v>
                </c:pt>
                <c:pt idx="27">
                  <c:v>180.46</c:v>
                </c:pt>
                <c:pt idx="28">
                  <c:v>176.21</c:v>
                </c:pt>
                <c:pt idx="29">
                  <c:v>172.82</c:v>
                </c:pt>
                <c:pt idx="30">
                  <c:v>169.56</c:v>
                </c:pt>
                <c:pt idx="31">
                  <c:v>165.65</c:v>
                </c:pt>
                <c:pt idx="32">
                  <c:v>161.13999999999999</c:v>
                </c:pt>
                <c:pt idx="33">
                  <c:v>156.08000000000001</c:v>
                </c:pt>
                <c:pt idx="34">
                  <c:v>150.94</c:v>
                </c:pt>
                <c:pt idx="35">
                  <c:v>145.66</c:v>
                </c:pt>
                <c:pt idx="36">
                  <c:v>140.19</c:v>
                </c:pt>
                <c:pt idx="37">
                  <c:v>134.79</c:v>
                </c:pt>
                <c:pt idx="38">
                  <c:v>129.52000000000001</c:v>
                </c:pt>
                <c:pt idx="39">
                  <c:v>124.42</c:v>
                </c:pt>
                <c:pt idx="40">
                  <c:v>119.47</c:v>
                </c:pt>
                <c:pt idx="41">
                  <c:v>114.68</c:v>
                </c:pt>
                <c:pt idx="42">
                  <c:v>110.06</c:v>
                </c:pt>
                <c:pt idx="43">
                  <c:v>105.63</c:v>
                </c:pt>
                <c:pt idx="44">
                  <c:v>101.37</c:v>
                </c:pt>
                <c:pt idx="45">
                  <c:v>97.3</c:v>
                </c:pt>
                <c:pt idx="46">
                  <c:v>93.44</c:v>
                </c:pt>
                <c:pt idx="47">
                  <c:v>89.76</c:v>
                </c:pt>
                <c:pt idx="48">
                  <c:v>86.26</c:v>
                </c:pt>
                <c:pt idx="49">
                  <c:v>82.94</c:v>
                </c:pt>
                <c:pt idx="50">
                  <c:v>79.78</c:v>
                </c:pt>
                <c:pt idx="51">
                  <c:v>76.78</c:v>
                </c:pt>
                <c:pt idx="52">
                  <c:v>73.930000000000007</c:v>
                </c:pt>
                <c:pt idx="53">
                  <c:v>71.22</c:v>
                </c:pt>
                <c:pt idx="54">
                  <c:v>68.66</c:v>
                </c:pt>
                <c:pt idx="55">
                  <c:v>66.239999999999995</c:v>
                </c:pt>
                <c:pt idx="56">
                  <c:v>63.94</c:v>
                </c:pt>
                <c:pt idx="57">
                  <c:v>61.77</c:v>
                </c:pt>
                <c:pt idx="58">
                  <c:v>59.71</c:v>
                </c:pt>
                <c:pt idx="59">
                  <c:v>57.75</c:v>
                </c:pt>
                <c:pt idx="60">
                  <c:v>55.89</c:v>
                </c:pt>
                <c:pt idx="61">
                  <c:v>54.12</c:v>
                </c:pt>
                <c:pt idx="62">
                  <c:v>52.43</c:v>
                </c:pt>
                <c:pt idx="63">
                  <c:v>50.81</c:v>
                </c:pt>
                <c:pt idx="64">
                  <c:v>49.26</c:v>
                </c:pt>
                <c:pt idx="65">
                  <c:v>47.78</c:v>
                </c:pt>
                <c:pt idx="66">
                  <c:v>46.36</c:v>
                </c:pt>
                <c:pt idx="67">
                  <c:v>44.99</c:v>
                </c:pt>
                <c:pt idx="68">
                  <c:v>43.68</c:v>
                </c:pt>
                <c:pt idx="69">
                  <c:v>42.43</c:v>
                </c:pt>
                <c:pt idx="70">
                  <c:v>41.25</c:v>
                </c:pt>
                <c:pt idx="71">
                  <c:v>40.130000000000003</c:v>
                </c:pt>
                <c:pt idx="72">
                  <c:v>39.08</c:v>
                </c:pt>
                <c:pt idx="73">
                  <c:v>38.090000000000003</c:v>
                </c:pt>
                <c:pt idx="74">
                  <c:v>37.159999999999997</c:v>
                </c:pt>
                <c:pt idx="75">
                  <c:v>36.29</c:v>
                </c:pt>
                <c:pt idx="76">
                  <c:v>35.47</c:v>
                </c:pt>
                <c:pt idx="77">
                  <c:v>34.69</c:v>
                </c:pt>
                <c:pt idx="78">
                  <c:v>33.97</c:v>
                </c:pt>
                <c:pt idx="79">
                  <c:v>33.28</c:v>
                </c:pt>
                <c:pt idx="80">
                  <c:v>32.630000000000003</c:v>
                </c:pt>
                <c:pt idx="81">
                  <c:v>32.020000000000003</c:v>
                </c:pt>
                <c:pt idx="82">
                  <c:v>31.44</c:v>
                </c:pt>
                <c:pt idx="83">
                  <c:v>30.89</c:v>
                </c:pt>
                <c:pt idx="84">
                  <c:v>30.36</c:v>
                </c:pt>
                <c:pt idx="85">
                  <c:v>29.86</c:v>
                </c:pt>
                <c:pt idx="86">
                  <c:v>29.39</c:v>
                </c:pt>
                <c:pt idx="87">
                  <c:v>28.94</c:v>
                </c:pt>
                <c:pt idx="88">
                  <c:v>28.51</c:v>
                </c:pt>
                <c:pt idx="89">
                  <c:v>28.11</c:v>
                </c:pt>
                <c:pt idx="90">
                  <c:v>27.72</c:v>
                </c:pt>
                <c:pt idx="91">
                  <c:v>27.36</c:v>
                </c:pt>
                <c:pt idx="92">
                  <c:v>27.02</c:v>
                </c:pt>
                <c:pt idx="93">
                  <c:v>26.69</c:v>
                </c:pt>
                <c:pt idx="94">
                  <c:v>26.37</c:v>
                </c:pt>
                <c:pt idx="95">
                  <c:v>26.07</c:v>
                </c:pt>
                <c:pt idx="96">
                  <c:v>25.79</c:v>
                </c:pt>
                <c:pt idx="97">
                  <c:v>25.52</c:v>
                </c:pt>
                <c:pt idx="98">
                  <c:v>25.27</c:v>
                </c:pt>
                <c:pt idx="99">
                  <c:v>25.03</c:v>
                </c:pt>
                <c:pt idx="100">
                  <c:v>24.81</c:v>
                </c:pt>
              </c:numCache>
            </c:numRef>
          </c:xVal>
          <c:yVal>
            <c:numRef>
              <c:f>'Linear Regression'!$C$31:$C$131</c:f>
              <c:numCache>
                <c:formatCode>General</c:formatCode>
                <c:ptCount val="101"/>
                <c:pt idx="0">
                  <c:v>-0.24378369893331353</c:v>
                </c:pt>
                <c:pt idx="1">
                  <c:v>-0.20406655251475314</c:v>
                </c:pt>
                <c:pt idx="2">
                  <c:v>-6.5419989577158333E-2</c:v>
                </c:pt>
                <c:pt idx="3">
                  <c:v>7.0029052640023792E-2</c:v>
                </c:pt>
                <c:pt idx="4">
                  <c:v>0.21139577922829034</c:v>
                </c:pt>
                <c:pt idx="5">
                  <c:v>0.2747595738596047</c:v>
                </c:pt>
                <c:pt idx="6">
                  <c:v>0.19410980359663199</c:v>
                </c:pt>
                <c:pt idx="7">
                  <c:v>0.22637728170565907</c:v>
                </c:pt>
                <c:pt idx="8">
                  <c:v>0.14275433576225538</c:v>
                </c:pt>
                <c:pt idx="9">
                  <c:v>1.2790345492653898E-2</c:v>
                </c:pt>
                <c:pt idx="10">
                  <c:v>8.2134582177602056E-3</c:v>
                </c:pt>
                <c:pt idx="11">
                  <c:v>3.6074954469739851E-2</c:v>
                </c:pt>
                <c:pt idx="12">
                  <c:v>-3.9953842688426278E-2</c:v>
                </c:pt>
                <c:pt idx="13">
                  <c:v>-0.10431306490156089</c:v>
                </c:pt>
                <c:pt idx="14">
                  <c:v>-0.17116495231793039</c:v>
                </c:pt>
                <c:pt idx="15">
                  <c:v>-0.18220317215780568</c:v>
                </c:pt>
                <c:pt idx="16">
                  <c:v>-0.13654716326374938</c:v>
                </c:pt>
                <c:pt idx="17">
                  <c:v>-0.21731088522697206</c:v>
                </c:pt>
                <c:pt idx="18">
                  <c:v>-0.14077169837676706</c:v>
                </c:pt>
                <c:pt idx="19">
                  <c:v>-3.9964423282512485E-2</c:v>
                </c:pt>
                <c:pt idx="20">
                  <c:v>4.3960252118928622E-2</c:v>
                </c:pt>
                <c:pt idx="21">
                  <c:v>0.1154646491725515</c:v>
                </c:pt>
                <c:pt idx="22">
                  <c:v>8.7727484130745381E-2</c:v>
                </c:pt>
                <c:pt idx="23">
                  <c:v>-3.0339502306716781E-2</c:v>
                </c:pt>
                <c:pt idx="24">
                  <c:v>-0.15678396015027118</c:v>
                </c:pt>
                <c:pt idx="25">
                  <c:v>-0.37271839705275767</c:v>
                </c:pt>
                <c:pt idx="26">
                  <c:v>-0.41730134085788961</c:v>
                </c:pt>
                <c:pt idx="27">
                  <c:v>-0.23151395901361127</c:v>
                </c:pt>
                <c:pt idx="28">
                  <c:v>0.13824995590310607</c:v>
                </c:pt>
                <c:pt idx="29">
                  <c:v>0.41099970271392294</c:v>
                </c:pt>
                <c:pt idx="30">
                  <c:v>0.63699751064354615</c:v>
                </c:pt>
                <c:pt idx="31">
                  <c:v>0.51987058790042795</c:v>
                </c:pt>
                <c:pt idx="32">
                  <c:v>0.45779077368568011</c:v>
                </c:pt>
                <c:pt idx="33">
                  <c:v>0.38986147142456673</c:v>
                </c:pt>
                <c:pt idx="34">
                  <c:v>0.29444804507480882</c:v>
                </c:pt>
                <c:pt idx="35">
                  <c:v>0.15077284079305997</c:v>
                </c:pt>
                <c:pt idx="36">
                  <c:v>-2.8977712076191153E-2</c:v>
                </c:pt>
                <c:pt idx="37">
                  <c:v>-0.22234561892660309</c:v>
                </c:pt>
                <c:pt idx="38">
                  <c:v>-0.46616333144321231</c:v>
                </c:pt>
                <c:pt idx="39">
                  <c:v>-0.55254218215076634</c:v>
                </c:pt>
                <c:pt idx="40">
                  <c:v>-0.5500759282648815</c:v>
                </c:pt>
                <c:pt idx="41">
                  <c:v>-0.33581900700087886</c:v>
                </c:pt>
                <c:pt idx="42">
                  <c:v>-0.17557384011298538</c:v>
                </c:pt>
                <c:pt idx="43">
                  <c:v>-9.2945100004087067E-3</c:v>
                </c:pt>
                <c:pt idx="44">
                  <c:v>0.10410124355238892</c:v>
                </c:pt>
                <c:pt idx="45">
                  <c:v>7.1173460002100342E-2</c:v>
                </c:pt>
                <c:pt idx="46">
                  <c:v>-6.0126961921049826E-3</c:v>
                </c:pt>
                <c:pt idx="47">
                  <c:v>-8.8949185673300235E-2</c:v>
                </c:pt>
                <c:pt idx="48">
                  <c:v>-0.12776726327804155</c:v>
                </c:pt>
                <c:pt idx="49">
                  <c:v>-0.11281642440354034</c:v>
                </c:pt>
                <c:pt idx="50">
                  <c:v>-1.5684839094191716E-2</c:v>
                </c:pt>
                <c:pt idx="51">
                  <c:v>0.12082483748149997</c:v>
                </c:pt>
                <c:pt idx="52">
                  <c:v>0.26538198879489272</c:v>
                </c:pt>
                <c:pt idx="53">
                  <c:v>0.36573909455355391</c:v>
                </c:pt>
                <c:pt idx="54">
                  <c:v>0.3780017551781647</c:v>
                </c:pt>
                <c:pt idx="55">
                  <c:v>0.29597538568176418</c:v>
                </c:pt>
                <c:pt idx="56">
                  <c:v>0.20393970163550534</c:v>
                </c:pt>
                <c:pt idx="57">
                  <c:v>0.11018168030952324</c:v>
                </c:pt>
                <c:pt idx="58">
                  <c:v>3.177705909544315E-2</c:v>
                </c:pt>
                <c:pt idx="59">
                  <c:v>-2.7877831587517221E-2</c:v>
                </c:pt>
                <c:pt idx="60">
                  <c:v>-8.0864168086375088E-2</c:v>
                </c:pt>
                <c:pt idx="61">
                  <c:v>-0.11657117101973569</c:v>
                </c:pt>
                <c:pt idx="62">
                  <c:v>-0.14772519251550165</c:v>
                </c:pt>
                <c:pt idx="63">
                  <c:v>-0.17230740764631491</c:v>
                </c:pt>
                <c:pt idx="64">
                  <c:v>-0.1813046704578376</c:v>
                </c:pt>
                <c:pt idx="65">
                  <c:v>-0.19272215080121669</c:v>
                </c:pt>
                <c:pt idx="66">
                  <c:v>-0.18920420986545849</c:v>
                </c:pt>
                <c:pt idx="67">
                  <c:v>-0.1804100966960327</c:v>
                </c:pt>
                <c:pt idx="68">
                  <c:v>-0.16004101550270633</c:v>
                </c:pt>
                <c:pt idx="69">
                  <c:v>-0.14744805958142493</c:v>
                </c:pt>
                <c:pt idx="70">
                  <c:v>-0.12571466146181365</c:v>
                </c:pt>
                <c:pt idx="71">
                  <c:v>-0.10205589444213103</c:v>
                </c:pt>
                <c:pt idx="72">
                  <c:v>-7.0663994541803277E-2</c:v>
                </c:pt>
                <c:pt idx="73">
                  <c:v>-4.1302286082157025E-2</c:v>
                </c:pt>
                <c:pt idx="74">
                  <c:v>-1.1010151104514421E-2</c:v>
                </c:pt>
                <c:pt idx="75">
                  <c:v>1.7310061356386797E-2</c:v>
                </c:pt>
                <c:pt idx="76">
                  <c:v>4.5040542097286362E-2</c:v>
                </c:pt>
                <c:pt idx="77">
                  <c:v>7.0265081693850817E-2</c:v>
                </c:pt>
                <c:pt idx="78">
                  <c:v>9.5029403404783608E-2</c:v>
                </c:pt>
                <c:pt idx="79">
                  <c:v>0.1089823115884343</c:v>
                </c:pt>
                <c:pt idx="80">
                  <c:v>0.12997004110550847</c:v>
                </c:pt>
                <c:pt idx="81">
                  <c:v>0.13049251592872579</c:v>
                </c:pt>
                <c:pt idx="82">
                  <c:v>0.14384462608696325</c:v>
                </c:pt>
                <c:pt idx="83">
                  <c:v>0.14277966117126439</c:v>
                </c:pt>
                <c:pt idx="84">
                  <c:v>0.14667849805110222</c:v>
                </c:pt>
                <c:pt idx="85">
                  <c:v>0.14084539033251886</c:v>
                </c:pt>
                <c:pt idx="86">
                  <c:v>0.13466703564078486</c:v>
                </c:pt>
                <c:pt idx="87">
                  <c:v>0.11918099255530024</c:v>
                </c:pt>
                <c:pt idx="88">
                  <c:v>0.102750688145548</c:v>
                </c:pt>
                <c:pt idx="89">
                  <c:v>8.6079055996776788E-2</c:v>
                </c:pt>
                <c:pt idx="90">
                  <c:v>4.9076211633028777E-2</c:v>
                </c:pt>
                <c:pt idx="91">
                  <c:v>2.0907032527347269E-2</c:v>
                </c:pt>
                <c:pt idx="92">
                  <c:v>-2.5113386423303297E-2</c:v>
                </c:pt>
                <c:pt idx="93">
                  <c:v>-6.9056560217177321E-2</c:v>
                </c:pt>
                <c:pt idx="94">
                  <c:v>-0.10855125321141657</c:v>
                </c:pt>
                <c:pt idx="95">
                  <c:v>-0.12576901167824062</c:v>
                </c:pt>
                <c:pt idx="96">
                  <c:v>-0.12681837598361412</c:v>
                </c:pt>
                <c:pt idx="97">
                  <c:v>-0.11208530850781884</c:v>
                </c:pt>
                <c:pt idx="98">
                  <c:v>-8.3496796506629778E-2</c:v>
                </c:pt>
                <c:pt idx="99">
                  <c:v>-3.4315290845668756E-2</c:v>
                </c:pt>
                <c:pt idx="100">
                  <c:v>2.4964871871826944E-2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BA-4183-AF1B-E8F61162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06847"/>
        <c:axId val="2050074463"/>
      </c:scatterChart>
      <c:valAx>
        <c:axId val="204830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0074463"/>
        <c:crosses val="autoZero"/>
        <c:crossBetween val="midCat"/>
      </c:valAx>
      <c:valAx>
        <c:axId val="2050074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306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'Global Sources ofPrimary Energy'!$D$5:$D$105</c:f>
              <c:numCache>
                <c:formatCode>General</c:formatCode>
                <c:ptCount val="101"/>
                <c:pt idx="0">
                  <c:v>88.03</c:v>
                </c:pt>
                <c:pt idx="1">
                  <c:v>90.41</c:v>
                </c:pt>
                <c:pt idx="2">
                  <c:v>92.68</c:v>
                </c:pt>
                <c:pt idx="3">
                  <c:v>94.96</c:v>
                </c:pt>
                <c:pt idx="4">
                  <c:v>97.63</c:v>
                </c:pt>
                <c:pt idx="5">
                  <c:v>100.83</c:v>
                </c:pt>
                <c:pt idx="6">
                  <c:v>104.37</c:v>
                </c:pt>
                <c:pt idx="7">
                  <c:v>107.95</c:v>
                </c:pt>
                <c:pt idx="8">
                  <c:v>111.54</c:v>
                </c:pt>
                <c:pt idx="9">
                  <c:v>114.16</c:v>
                </c:pt>
                <c:pt idx="10">
                  <c:v>115.8</c:v>
                </c:pt>
                <c:pt idx="11">
                  <c:v>118.2</c:v>
                </c:pt>
                <c:pt idx="12">
                  <c:v>121.32</c:v>
                </c:pt>
                <c:pt idx="13">
                  <c:v>124.4</c:v>
                </c:pt>
                <c:pt idx="14">
                  <c:v>127.35</c:v>
                </c:pt>
                <c:pt idx="15">
                  <c:v>129.87</c:v>
                </c:pt>
                <c:pt idx="16">
                  <c:v>131.97999999999999</c:v>
                </c:pt>
                <c:pt idx="17">
                  <c:v>134.53</c:v>
                </c:pt>
                <c:pt idx="18">
                  <c:v>137.13</c:v>
                </c:pt>
                <c:pt idx="19">
                  <c:v>139.76</c:v>
                </c:pt>
                <c:pt idx="20">
                  <c:v>141.19999999999999</c:v>
                </c:pt>
                <c:pt idx="21">
                  <c:v>141.34</c:v>
                </c:pt>
                <c:pt idx="22">
                  <c:v>143.77000000000001</c:v>
                </c:pt>
                <c:pt idx="23">
                  <c:v>146.19</c:v>
                </c:pt>
                <c:pt idx="24">
                  <c:v>144.41</c:v>
                </c:pt>
                <c:pt idx="25">
                  <c:v>141.4</c:v>
                </c:pt>
                <c:pt idx="26">
                  <c:v>137.74</c:v>
                </c:pt>
                <c:pt idx="27">
                  <c:v>133.22999999999999</c:v>
                </c:pt>
                <c:pt idx="28">
                  <c:v>127.86</c:v>
                </c:pt>
                <c:pt idx="29">
                  <c:v>123.82</c:v>
                </c:pt>
                <c:pt idx="30">
                  <c:v>120.39</c:v>
                </c:pt>
                <c:pt idx="31">
                  <c:v>116.68</c:v>
                </c:pt>
                <c:pt idx="32">
                  <c:v>112.69</c:v>
                </c:pt>
                <c:pt idx="33">
                  <c:v>108.43</c:v>
                </c:pt>
                <c:pt idx="34">
                  <c:v>104.1</c:v>
                </c:pt>
                <c:pt idx="35">
                  <c:v>100.09</c:v>
                </c:pt>
                <c:pt idx="36">
                  <c:v>96.86</c:v>
                </c:pt>
                <c:pt idx="37">
                  <c:v>94.49</c:v>
                </c:pt>
                <c:pt idx="38">
                  <c:v>92.97</c:v>
                </c:pt>
                <c:pt idx="39">
                  <c:v>92.06</c:v>
                </c:pt>
                <c:pt idx="40">
                  <c:v>91.4</c:v>
                </c:pt>
                <c:pt idx="41">
                  <c:v>90.85</c:v>
                </c:pt>
                <c:pt idx="42">
                  <c:v>90.53</c:v>
                </c:pt>
                <c:pt idx="43">
                  <c:v>90.4</c:v>
                </c:pt>
                <c:pt idx="44">
                  <c:v>90.4</c:v>
                </c:pt>
                <c:pt idx="45">
                  <c:v>90.57</c:v>
                </c:pt>
                <c:pt idx="46">
                  <c:v>90.79</c:v>
                </c:pt>
                <c:pt idx="47">
                  <c:v>90.95</c:v>
                </c:pt>
                <c:pt idx="48">
                  <c:v>90.99</c:v>
                </c:pt>
                <c:pt idx="49">
                  <c:v>90.84</c:v>
                </c:pt>
                <c:pt idx="50">
                  <c:v>90.45</c:v>
                </c:pt>
                <c:pt idx="51">
                  <c:v>89.83</c:v>
                </c:pt>
                <c:pt idx="52">
                  <c:v>89.07</c:v>
                </c:pt>
                <c:pt idx="53">
                  <c:v>88.31</c:v>
                </c:pt>
                <c:pt idx="54">
                  <c:v>87.64</c:v>
                </c:pt>
                <c:pt idx="55">
                  <c:v>87.13</c:v>
                </c:pt>
                <c:pt idx="56">
                  <c:v>86.83</c:v>
                </c:pt>
                <c:pt idx="57">
                  <c:v>86.71</c:v>
                </c:pt>
                <c:pt idx="58">
                  <c:v>86.72</c:v>
                </c:pt>
                <c:pt idx="59">
                  <c:v>86.83</c:v>
                </c:pt>
                <c:pt idx="60">
                  <c:v>87.02</c:v>
                </c:pt>
                <c:pt idx="61">
                  <c:v>87.27</c:v>
                </c:pt>
                <c:pt idx="62">
                  <c:v>87.57</c:v>
                </c:pt>
                <c:pt idx="63">
                  <c:v>87.9</c:v>
                </c:pt>
                <c:pt idx="64">
                  <c:v>88.25</c:v>
                </c:pt>
                <c:pt idx="65">
                  <c:v>88.61</c:v>
                </c:pt>
                <c:pt idx="66">
                  <c:v>88.99</c:v>
                </c:pt>
                <c:pt idx="67">
                  <c:v>89.39</c:v>
                </c:pt>
                <c:pt idx="68">
                  <c:v>89.82</c:v>
                </c:pt>
                <c:pt idx="69">
                  <c:v>90.28</c:v>
                </c:pt>
                <c:pt idx="70">
                  <c:v>90.77</c:v>
                </c:pt>
                <c:pt idx="71">
                  <c:v>91.28</c:v>
                </c:pt>
                <c:pt idx="72">
                  <c:v>91.82</c:v>
                </c:pt>
                <c:pt idx="73">
                  <c:v>92.39</c:v>
                </c:pt>
                <c:pt idx="74">
                  <c:v>92.97</c:v>
                </c:pt>
                <c:pt idx="75">
                  <c:v>93.57</c:v>
                </c:pt>
                <c:pt idx="76">
                  <c:v>94.18</c:v>
                </c:pt>
                <c:pt idx="77">
                  <c:v>94.81</c:v>
                </c:pt>
                <c:pt idx="78">
                  <c:v>95.43</c:v>
                </c:pt>
                <c:pt idx="79">
                  <c:v>96.06</c:v>
                </c:pt>
                <c:pt idx="80">
                  <c:v>96.7</c:v>
                </c:pt>
                <c:pt idx="81">
                  <c:v>97.34</c:v>
                </c:pt>
                <c:pt idx="82">
                  <c:v>97.97</c:v>
                </c:pt>
                <c:pt idx="83">
                  <c:v>98.62</c:v>
                </c:pt>
                <c:pt idx="84">
                  <c:v>99.26</c:v>
                </c:pt>
                <c:pt idx="85">
                  <c:v>99.9</c:v>
                </c:pt>
                <c:pt idx="86">
                  <c:v>100.54</c:v>
                </c:pt>
                <c:pt idx="87">
                  <c:v>101.18</c:v>
                </c:pt>
                <c:pt idx="88">
                  <c:v>101.82</c:v>
                </c:pt>
                <c:pt idx="89">
                  <c:v>102.45</c:v>
                </c:pt>
                <c:pt idx="90">
                  <c:v>103.08</c:v>
                </c:pt>
                <c:pt idx="91">
                  <c:v>103.71</c:v>
                </c:pt>
                <c:pt idx="92">
                  <c:v>104.33</c:v>
                </c:pt>
                <c:pt idx="93">
                  <c:v>104.96</c:v>
                </c:pt>
                <c:pt idx="94">
                  <c:v>105.58</c:v>
                </c:pt>
                <c:pt idx="95">
                  <c:v>106.2</c:v>
                </c:pt>
                <c:pt idx="96">
                  <c:v>106.81</c:v>
                </c:pt>
                <c:pt idx="97">
                  <c:v>107.42</c:v>
                </c:pt>
                <c:pt idx="98">
                  <c:v>108.03</c:v>
                </c:pt>
                <c:pt idx="99">
                  <c:v>108.64</c:v>
                </c:pt>
                <c:pt idx="100">
                  <c:v>109.24</c:v>
                </c:pt>
              </c:numCache>
            </c:numRef>
          </c:xVal>
          <c:yVal>
            <c:numRef>
              <c:f>'Linear Regression'!$C$31:$C$131</c:f>
              <c:numCache>
                <c:formatCode>General</c:formatCode>
                <c:ptCount val="101"/>
                <c:pt idx="0">
                  <c:v>-0.24378369893331353</c:v>
                </c:pt>
                <c:pt idx="1">
                  <c:v>-0.20406655251475314</c:v>
                </c:pt>
                <c:pt idx="2">
                  <c:v>-6.5419989577158333E-2</c:v>
                </c:pt>
                <c:pt idx="3">
                  <c:v>7.0029052640023792E-2</c:v>
                </c:pt>
                <c:pt idx="4">
                  <c:v>0.21139577922829034</c:v>
                </c:pt>
                <c:pt idx="5">
                  <c:v>0.2747595738596047</c:v>
                </c:pt>
                <c:pt idx="6">
                  <c:v>0.19410980359663199</c:v>
                </c:pt>
                <c:pt idx="7">
                  <c:v>0.22637728170565907</c:v>
                </c:pt>
                <c:pt idx="8">
                  <c:v>0.14275433576225538</c:v>
                </c:pt>
                <c:pt idx="9">
                  <c:v>1.2790345492653898E-2</c:v>
                </c:pt>
                <c:pt idx="10">
                  <c:v>8.2134582177602056E-3</c:v>
                </c:pt>
                <c:pt idx="11">
                  <c:v>3.6074954469739851E-2</c:v>
                </c:pt>
                <c:pt idx="12">
                  <c:v>-3.9953842688426278E-2</c:v>
                </c:pt>
                <c:pt idx="13">
                  <c:v>-0.10431306490156089</c:v>
                </c:pt>
                <c:pt idx="14">
                  <c:v>-0.17116495231793039</c:v>
                </c:pt>
                <c:pt idx="15">
                  <c:v>-0.18220317215780568</c:v>
                </c:pt>
                <c:pt idx="16">
                  <c:v>-0.13654716326374938</c:v>
                </c:pt>
                <c:pt idx="17">
                  <c:v>-0.21731088522697206</c:v>
                </c:pt>
                <c:pt idx="18">
                  <c:v>-0.14077169837676706</c:v>
                </c:pt>
                <c:pt idx="19">
                  <c:v>-3.9964423282512485E-2</c:v>
                </c:pt>
                <c:pt idx="20">
                  <c:v>4.3960252118928622E-2</c:v>
                </c:pt>
                <c:pt idx="21">
                  <c:v>0.1154646491725515</c:v>
                </c:pt>
                <c:pt idx="22">
                  <c:v>8.7727484130745381E-2</c:v>
                </c:pt>
                <c:pt idx="23">
                  <c:v>-3.0339502306716781E-2</c:v>
                </c:pt>
                <c:pt idx="24">
                  <c:v>-0.15678396015027118</c:v>
                </c:pt>
                <c:pt idx="25">
                  <c:v>-0.37271839705275767</c:v>
                </c:pt>
                <c:pt idx="26">
                  <c:v>-0.41730134085788961</c:v>
                </c:pt>
                <c:pt idx="27">
                  <c:v>-0.23151395901361127</c:v>
                </c:pt>
                <c:pt idx="28">
                  <c:v>0.13824995590310607</c:v>
                </c:pt>
                <c:pt idx="29">
                  <c:v>0.41099970271392294</c:v>
                </c:pt>
                <c:pt idx="30">
                  <c:v>0.63699751064354615</c:v>
                </c:pt>
                <c:pt idx="31">
                  <c:v>0.51987058790042795</c:v>
                </c:pt>
                <c:pt idx="32">
                  <c:v>0.45779077368568011</c:v>
                </c:pt>
                <c:pt idx="33">
                  <c:v>0.38986147142456673</c:v>
                </c:pt>
                <c:pt idx="34">
                  <c:v>0.29444804507480882</c:v>
                </c:pt>
                <c:pt idx="35">
                  <c:v>0.15077284079305997</c:v>
                </c:pt>
                <c:pt idx="36">
                  <c:v>-2.8977712076191153E-2</c:v>
                </c:pt>
                <c:pt idx="37">
                  <c:v>-0.22234561892660309</c:v>
                </c:pt>
                <c:pt idx="38">
                  <c:v>-0.46616333144321231</c:v>
                </c:pt>
                <c:pt idx="39">
                  <c:v>-0.55254218215076634</c:v>
                </c:pt>
                <c:pt idx="40">
                  <c:v>-0.5500759282648815</c:v>
                </c:pt>
                <c:pt idx="41">
                  <c:v>-0.33581900700087886</c:v>
                </c:pt>
                <c:pt idx="42">
                  <c:v>-0.17557384011298538</c:v>
                </c:pt>
                <c:pt idx="43">
                  <c:v>-9.2945100004087067E-3</c:v>
                </c:pt>
                <c:pt idx="44">
                  <c:v>0.10410124355238892</c:v>
                </c:pt>
                <c:pt idx="45">
                  <c:v>7.1173460002100342E-2</c:v>
                </c:pt>
                <c:pt idx="46">
                  <c:v>-6.0126961921049826E-3</c:v>
                </c:pt>
                <c:pt idx="47">
                  <c:v>-8.8949185673300235E-2</c:v>
                </c:pt>
                <c:pt idx="48">
                  <c:v>-0.12776726327804155</c:v>
                </c:pt>
                <c:pt idx="49">
                  <c:v>-0.11281642440354034</c:v>
                </c:pt>
                <c:pt idx="50">
                  <c:v>-1.5684839094191716E-2</c:v>
                </c:pt>
                <c:pt idx="51">
                  <c:v>0.12082483748149997</c:v>
                </c:pt>
                <c:pt idx="52">
                  <c:v>0.26538198879489272</c:v>
                </c:pt>
                <c:pt idx="53">
                  <c:v>0.36573909455355391</c:v>
                </c:pt>
                <c:pt idx="54">
                  <c:v>0.3780017551781647</c:v>
                </c:pt>
                <c:pt idx="55">
                  <c:v>0.29597538568176418</c:v>
                </c:pt>
                <c:pt idx="56">
                  <c:v>0.20393970163550534</c:v>
                </c:pt>
                <c:pt idx="57">
                  <c:v>0.11018168030952324</c:v>
                </c:pt>
                <c:pt idx="58">
                  <c:v>3.177705909544315E-2</c:v>
                </c:pt>
                <c:pt idx="59">
                  <c:v>-2.7877831587517221E-2</c:v>
                </c:pt>
                <c:pt idx="60">
                  <c:v>-8.0864168086375088E-2</c:v>
                </c:pt>
                <c:pt idx="61">
                  <c:v>-0.11657117101973569</c:v>
                </c:pt>
                <c:pt idx="62">
                  <c:v>-0.14772519251550165</c:v>
                </c:pt>
                <c:pt idx="63">
                  <c:v>-0.17230740764631491</c:v>
                </c:pt>
                <c:pt idx="64">
                  <c:v>-0.1813046704578376</c:v>
                </c:pt>
                <c:pt idx="65">
                  <c:v>-0.19272215080121669</c:v>
                </c:pt>
                <c:pt idx="66">
                  <c:v>-0.18920420986545849</c:v>
                </c:pt>
                <c:pt idx="67">
                  <c:v>-0.1804100966960327</c:v>
                </c:pt>
                <c:pt idx="68">
                  <c:v>-0.16004101550270633</c:v>
                </c:pt>
                <c:pt idx="69">
                  <c:v>-0.14744805958142493</c:v>
                </c:pt>
                <c:pt idx="70">
                  <c:v>-0.12571466146181365</c:v>
                </c:pt>
                <c:pt idx="71">
                  <c:v>-0.10205589444213103</c:v>
                </c:pt>
                <c:pt idx="72">
                  <c:v>-7.0663994541803277E-2</c:v>
                </c:pt>
                <c:pt idx="73">
                  <c:v>-4.1302286082157025E-2</c:v>
                </c:pt>
                <c:pt idx="74">
                  <c:v>-1.1010151104514421E-2</c:v>
                </c:pt>
                <c:pt idx="75">
                  <c:v>1.7310061356386797E-2</c:v>
                </c:pt>
                <c:pt idx="76">
                  <c:v>4.5040542097286362E-2</c:v>
                </c:pt>
                <c:pt idx="77">
                  <c:v>7.0265081693850817E-2</c:v>
                </c:pt>
                <c:pt idx="78">
                  <c:v>9.5029403404783608E-2</c:v>
                </c:pt>
                <c:pt idx="79">
                  <c:v>0.1089823115884343</c:v>
                </c:pt>
                <c:pt idx="80">
                  <c:v>0.12997004110550847</c:v>
                </c:pt>
                <c:pt idx="81">
                  <c:v>0.13049251592872579</c:v>
                </c:pt>
                <c:pt idx="82">
                  <c:v>0.14384462608696325</c:v>
                </c:pt>
                <c:pt idx="83">
                  <c:v>0.14277966117126439</c:v>
                </c:pt>
                <c:pt idx="84">
                  <c:v>0.14667849805110222</c:v>
                </c:pt>
                <c:pt idx="85">
                  <c:v>0.14084539033251886</c:v>
                </c:pt>
                <c:pt idx="86">
                  <c:v>0.13466703564078486</c:v>
                </c:pt>
                <c:pt idx="87">
                  <c:v>0.11918099255530024</c:v>
                </c:pt>
                <c:pt idx="88">
                  <c:v>0.102750688145548</c:v>
                </c:pt>
                <c:pt idx="89">
                  <c:v>8.6079055996776788E-2</c:v>
                </c:pt>
                <c:pt idx="90">
                  <c:v>4.9076211633028777E-2</c:v>
                </c:pt>
                <c:pt idx="91">
                  <c:v>2.0907032527347269E-2</c:v>
                </c:pt>
                <c:pt idx="92">
                  <c:v>-2.5113386423303297E-2</c:v>
                </c:pt>
                <c:pt idx="93">
                  <c:v>-6.9056560217177321E-2</c:v>
                </c:pt>
                <c:pt idx="94">
                  <c:v>-0.10855125321141657</c:v>
                </c:pt>
                <c:pt idx="95">
                  <c:v>-0.12576901167824062</c:v>
                </c:pt>
                <c:pt idx="96">
                  <c:v>-0.12681837598361412</c:v>
                </c:pt>
                <c:pt idx="97">
                  <c:v>-0.11208530850781884</c:v>
                </c:pt>
                <c:pt idx="98">
                  <c:v>-8.3496796506629778E-2</c:v>
                </c:pt>
                <c:pt idx="99">
                  <c:v>-3.4315290845668756E-2</c:v>
                </c:pt>
                <c:pt idx="100">
                  <c:v>2.4964871871826944E-2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90-47B4-951A-F2B26D4B9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24591"/>
        <c:axId val="2050068511"/>
      </c:scatterChart>
      <c:valAx>
        <c:axId val="205542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0068511"/>
        <c:crosses val="autoZero"/>
        <c:crossBetween val="midCat"/>
      </c:valAx>
      <c:valAx>
        <c:axId val="2050068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5424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Renewables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'Global Sources ofPrimary Energy'!$E$5:$E$105</c:f>
              <c:numCache>
                <c:formatCode>General</c:formatCode>
                <c:ptCount val="101"/>
                <c:pt idx="0">
                  <c:v>10.98</c:v>
                </c:pt>
                <c:pt idx="1">
                  <c:v>11.53</c:v>
                </c:pt>
                <c:pt idx="2">
                  <c:v>12.15</c:v>
                </c:pt>
                <c:pt idx="3">
                  <c:v>12.83</c:v>
                </c:pt>
                <c:pt idx="4">
                  <c:v>13.54</c:v>
                </c:pt>
                <c:pt idx="5">
                  <c:v>14.26</c:v>
                </c:pt>
                <c:pt idx="6">
                  <c:v>14.98</c:v>
                </c:pt>
                <c:pt idx="7">
                  <c:v>15.67</c:v>
                </c:pt>
                <c:pt idx="8">
                  <c:v>16.37</c:v>
                </c:pt>
                <c:pt idx="9">
                  <c:v>17.02</c:v>
                </c:pt>
                <c:pt idx="10">
                  <c:v>17.62</c:v>
                </c:pt>
                <c:pt idx="11">
                  <c:v>18.3</c:v>
                </c:pt>
                <c:pt idx="12">
                  <c:v>18.98</c:v>
                </c:pt>
                <c:pt idx="13">
                  <c:v>19.68</c:v>
                </c:pt>
                <c:pt idx="14">
                  <c:v>20.440000000000001</c:v>
                </c:pt>
                <c:pt idx="15">
                  <c:v>21.31</c:v>
                </c:pt>
                <c:pt idx="16">
                  <c:v>22.31</c:v>
                </c:pt>
                <c:pt idx="17">
                  <c:v>23.49</c:v>
                </c:pt>
                <c:pt idx="18">
                  <c:v>24.9</c:v>
                </c:pt>
                <c:pt idx="19">
                  <c:v>26.54</c:v>
                </c:pt>
                <c:pt idx="20">
                  <c:v>28.31</c:v>
                </c:pt>
                <c:pt idx="21">
                  <c:v>30.09</c:v>
                </c:pt>
                <c:pt idx="22">
                  <c:v>32.07</c:v>
                </c:pt>
                <c:pt idx="23">
                  <c:v>34.07</c:v>
                </c:pt>
                <c:pt idx="24">
                  <c:v>36.32</c:v>
                </c:pt>
                <c:pt idx="25">
                  <c:v>39.21</c:v>
                </c:pt>
                <c:pt idx="26">
                  <c:v>42.8</c:v>
                </c:pt>
                <c:pt idx="27">
                  <c:v>47.16</c:v>
                </c:pt>
                <c:pt idx="28">
                  <c:v>52.42</c:v>
                </c:pt>
                <c:pt idx="29">
                  <c:v>58.76</c:v>
                </c:pt>
                <c:pt idx="30">
                  <c:v>66.25</c:v>
                </c:pt>
                <c:pt idx="31">
                  <c:v>74.88</c:v>
                </c:pt>
                <c:pt idx="32">
                  <c:v>84.57</c:v>
                </c:pt>
                <c:pt idx="33">
                  <c:v>95.06</c:v>
                </c:pt>
                <c:pt idx="34">
                  <c:v>105.89</c:v>
                </c:pt>
                <c:pt idx="35">
                  <c:v>116.58</c:v>
                </c:pt>
                <c:pt idx="36">
                  <c:v>126.99</c:v>
                </c:pt>
                <c:pt idx="37">
                  <c:v>137.01</c:v>
                </c:pt>
                <c:pt idx="38">
                  <c:v>146.37</c:v>
                </c:pt>
                <c:pt idx="39">
                  <c:v>155.27000000000001</c:v>
                </c:pt>
                <c:pt idx="40">
                  <c:v>163.91</c:v>
                </c:pt>
                <c:pt idx="41">
                  <c:v>172.41</c:v>
                </c:pt>
                <c:pt idx="42">
                  <c:v>181.07</c:v>
                </c:pt>
                <c:pt idx="43">
                  <c:v>189.99</c:v>
                </c:pt>
                <c:pt idx="44">
                  <c:v>198.75</c:v>
                </c:pt>
                <c:pt idx="45">
                  <c:v>206.05</c:v>
                </c:pt>
                <c:pt idx="46">
                  <c:v>212.38</c:v>
                </c:pt>
                <c:pt idx="47">
                  <c:v>218.23</c:v>
                </c:pt>
                <c:pt idx="48">
                  <c:v>223.92</c:v>
                </c:pt>
                <c:pt idx="49">
                  <c:v>229.6</c:v>
                </c:pt>
                <c:pt idx="50">
                  <c:v>235.26</c:v>
                </c:pt>
                <c:pt idx="51">
                  <c:v>240.58</c:v>
                </c:pt>
                <c:pt idx="52">
                  <c:v>245.11</c:v>
                </c:pt>
                <c:pt idx="53">
                  <c:v>248.5</c:v>
                </c:pt>
                <c:pt idx="54">
                  <c:v>250.65</c:v>
                </c:pt>
                <c:pt idx="55">
                  <c:v>252.04</c:v>
                </c:pt>
                <c:pt idx="56">
                  <c:v>253.94</c:v>
                </c:pt>
                <c:pt idx="57">
                  <c:v>256.56</c:v>
                </c:pt>
                <c:pt idx="58">
                  <c:v>259.91000000000003</c:v>
                </c:pt>
                <c:pt idx="59">
                  <c:v>263.87</c:v>
                </c:pt>
                <c:pt idx="60">
                  <c:v>268.29000000000002</c:v>
                </c:pt>
                <c:pt idx="61">
                  <c:v>273.04000000000002</c:v>
                </c:pt>
                <c:pt idx="62">
                  <c:v>278.01</c:v>
                </c:pt>
                <c:pt idx="63">
                  <c:v>283.12</c:v>
                </c:pt>
                <c:pt idx="64">
                  <c:v>288.33999999999997</c:v>
                </c:pt>
                <c:pt idx="65">
                  <c:v>293.64</c:v>
                </c:pt>
                <c:pt idx="66">
                  <c:v>299.01</c:v>
                </c:pt>
                <c:pt idx="67">
                  <c:v>304.44</c:v>
                </c:pt>
                <c:pt idx="68">
                  <c:v>309.93</c:v>
                </c:pt>
                <c:pt idx="69">
                  <c:v>315.48</c:v>
                </c:pt>
                <c:pt idx="70">
                  <c:v>321.07</c:v>
                </c:pt>
                <c:pt idx="71">
                  <c:v>326.67</c:v>
                </c:pt>
                <c:pt idx="72">
                  <c:v>332.28</c:v>
                </c:pt>
                <c:pt idx="73">
                  <c:v>337.88</c:v>
                </c:pt>
                <c:pt idx="74">
                  <c:v>343.44</c:v>
                </c:pt>
                <c:pt idx="75">
                  <c:v>348.94</c:v>
                </c:pt>
                <c:pt idx="76">
                  <c:v>354.34</c:v>
                </c:pt>
                <c:pt idx="77">
                  <c:v>359.62</c:v>
                </c:pt>
                <c:pt idx="78">
                  <c:v>364.74</c:v>
                </c:pt>
                <c:pt idx="79">
                  <c:v>369.71</c:v>
                </c:pt>
                <c:pt idx="80">
                  <c:v>374.51</c:v>
                </c:pt>
                <c:pt idx="81">
                  <c:v>379.15</c:v>
                </c:pt>
                <c:pt idx="82">
                  <c:v>383.63</c:v>
                </c:pt>
                <c:pt idx="83">
                  <c:v>387.94</c:v>
                </c:pt>
                <c:pt idx="84">
                  <c:v>392.11</c:v>
                </c:pt>
                <c:pt idx="85">
                  <c:v>396.12</c:v>
                </c:pt>
                <c:pt idx="86">
                  <c:v>399.95</c:v>
                </c:pt>
                <c:pt idx="87">
                  <c:v>403.59</c:v>
                </c:pt>
                <c:pt idx="88">
                  <c:v>407.02</c:v>
                </c:pt>
                <c:pt idx="89">
                  <c:v>410.23</c:v>
                </c:pt>
                <c:pt idx="90">
                  <c:v>413.21</c:v>
                </c:pt>
                <c:pt idx="91">
                  <c:v>415.99</c:v>
                </c:pt>
                <c:pt idx="92">
                  <c:v>418.58</c:v>
                </c:pt>
                <c:pt idx="93">
                  <c:v>421.06</c:v>
                </c:pt>
                <c:pt idx="94">
                  <c:v>423.61</c:v>
                </c:pt>
                <c:pt idx="95">
                  <c:v>426.44</c:v>
                </c:pt>
                <c:pt idx="96">
                  <c:v>429.63</c:v>
                </c:pt>
                <c:pt idx="97">
                  <c:v>433.18</c:v>
                </c:pt>
                <c:pt idx="98">
                  <c:v>437.06</c:v>
                </c:pt>
                <c:pt idx="99">
                  <c:v>441.2</c:v>
                </c:pt>
                <c:pt idx="100">
                  <c:v>445.54</c:v>
                </c:pt>
              </c:numCache>
            </c:numRef>
          </c:xVal>
          <c:yVal>
            <c:numRef>
              <c:f>'Linear Regression'!$C$31:$C$131</c:f>
              <c:numCache>
                <c:formatCode>General</c:formatCode>
                <c:ptCount val="101"/>
                <c:pt idx="0">
                  <c:v>-0.24378369893331353</c:v>
                </c:pt>
                <c:pt idx="1">
                  <c:v>-0.20406655251475314</c:v>
                </c:pt>
                <c:pt idx="2">
                  <c:v>-6.5419989577158333E-2</c:v>
                </c:pt>
                <c:pt idx="3">
                  <c:v>7.0029052640023792E-2</c:v>
                </c:pt>
                <c:pt idx="4">
                  <c:v>0.21139577922829034</c:v>
                </c:pt>
                <c:pt idx="5">
                  <c:v>0.2747595738596047</c:v>
                </c:pt>
                <c:pt idx="6">
                  <c:v>0.19410980359663199</c:v>
                </c:pt>
                <c:pt idx="7">
                  <c:v>0.22637728170565907</c:v>
                </c:pt>
                <c:pt idx="8">
                  <c:v>0.14275433576225538</c:v>
                </c:pt>
                <c:pt idx="9">
                  <c:v>1.2790345492653898E-2</c:v>
                </c:pt>
                <c:pt idx="10">
                  <c:v>8.2134582177602056E-3</c:v>
                </c:pt>
                <c:pt idx="11">
                  <c:v>3.6074954469739851E-2</c:v>
                </c:pt>
                <c:pt idx="12">
                  <c:v>-3.9953842688426278E-2</c:v>
                </c:pt>
                <c:pt idx="13">
                  <c:v>-0.10431306490156089</c:v>
                </c:pt>
                <c:pt idx="14">
                  <c:v>-0.17116495231793039</c:v>
                </c:pt>
                <c:pt idx="15">
                  <c:v>-0.18220317215780568</c:v>
                </c:pt>
                <c:pt idx="16">
                  <c:v>-0.13654716326374938</c:v>
                </c:pt>
                <c:pt idx="17">
                  <c:v>-0.21731088522697206</c:v>
                </c:pt>
                <c:pt idx="18">
                  <c:v>-0.14077169837676706</c:v>
                </c:pt>
                <c:pt idx="19">
                  <c:v>-3.9964423282512485E-2</c:v>
                </c:pt>
                <c:pt idx="20">
                  <c:v>4.3960252118928622E-2</c:v>
                </c:pt>
                <c:pt idx="21">
                  <c:v>0.1154646491725515</c:v>
                </c:pt>
                <c:pt idx="22">
                  <c:v>8.7727484130745381E-2</c:v>
                </c:pt>
                <c:pt idx="23">
                  <c:v>-3.0339502306716781E-2</c:v>
                </c:pt>
                <c:pt idx="24">
                  <c:v>-0.15678396015027118</c:v>
                </c:pt>
                <c:pt idx="25">
                  <c:v>-0.37271839705275767</c:v>
                </c:pt>
                <c:pt idx="26">
                  <c:v>-0.41730134085788961</c:v>
                </c:pt>
                <c:pt idx="27">
                  <c:v>-0.23151395901361127</c:v>
                </c:pt>
                <c:pt idx="28">
                  <c:v>0.13824995590310607</c:v>
                </c:pt>
                <c:pt idx="29">
                  <c:v>0.41099970271392294</c:v>
                </c:pt>
                <c:pt idx="30">
                  <c:v>0.63699751064354615</c:v>
                </c:pt>
                <c:pt idx="31">
                  <c:v>0.51987058790042795</c:v>
                </c:pt>
                <c:pt idx="32">
                  <c:v>0.45779077368568011</c:v>
                </c:pt>
                <c:pt idx="33">
                  <c:v>0.38986147142456673</c:v>
                </c:pt>
                <c:pt idx="34">
                  <c:v>0.29444804507480882</c:v>
                </c:pt>
                <c:pt idx="35">
                  <c:v>0.15077284079305997</c:v>
                </c:pt>
                <c:pt idx="36">
                  <c:v>-2.8977712076191153E-2</c:v>
                </c:pt>
                <c:pt idx="37">
                  <c:v>-0.22234561892660309</c:v>
                </c:pt>
                <c:pt idx="38">
                  <c:v>-0.46616333144321231</c:v>
                </c:pt>
                <c:pt idx="39">
                  <c:v>-0.55254218215076634</c:v>
                </c:pt>
                <c:pt idx="40">
                  <c:v>-0.5500759282648815</c:v>
                </c:pt>
                <c:pt idx="41">
                  <c:v>-0.33581900700087886</c:v>
                </c:pt>
                <c:pt idx="42">
                  <c:v>-0.17557384011298538</c:v>
                </c:pt>
                <c:pt idx="43">
                  <c:v>-9.2945100004087067E-3</c:v>
                </c:pt>
                <c:pt idx="44">
                  <c:v>0.10410124355238892</c:v>
                </c:pt>
                <c:pt idx="45">
                  <c:v>7.1173460002100342E-2</c:v>
                </c:pt>
                <c:pt idx="46">
                  <c:v>-6.0126961921049826E-3</c:v>
                </c:pt>
                <c:pt idx="47">
                  <c:v>-8.8949185673300235E-2</c:v>
                </c:pt>
                <c:pt idx="48">
                  <c:v>-0.12776726327804155</c:v>
                </c:pt>
                <c:pt idx="49">
                  <c:v>-0.11281642440354034</c:v>
                </c:pt>
                <c:pt idx="50">
                  <c:v>-1.5684839094191716E-2</c:v>
                </c:pt>
                <c:pt idx="51">
                  <c:v>0.12082483748149997</c:v>
                </c:pt>
                <c:pt idx="52">
                  <c:v>0.26538198879489272</c:v>
                </c:pt>
                <c:pt idx="53">
                  <c:v>0.36573909455355391</c:v>
                </c:pt>
                <c:pt idx="54">
                  <c:v>0.3780017551781647</c:v>
                </c:pt>
                <c:pt idx="55">
                  <c:v>0.29597538568176418</c:v>
                </c:pt>
                <c:pt idx="56">
                  <c:v>0.20393970163550534</c:v>
                </c:pt>
                <c:pt idx="57">
                  <c:v>0.11018168030952324</c:v>
                </c:pt>
                <c:pt idx="58">
                  <c:v>3.177705909544315E-2</c:v>
                </c:pt>
                <c:pt idx="59">
                  <c:v>-2.7877831587517221E-2</c:v>
                </c:pt>
                <c:pt idx="60">
                  <c:v>-8.0864168086375088E-2</c:v>
                </c:pt>
                <c:pt idx="61">
                  <c:v>-0.11657117101973569</c:v>
                </c:pt>
                <c:pt idx="62">
                  <c:v>-0.14772519251550165</c:v>
                </c:pt>
                <c:pt idx="63">
                  <c:v>-0.17230740764631491</c:v>
                </c:pt>
                <c:pt idx="64">
                  <c:v>-0.1813046704578376</c:v>
                </c:pt>
                <c:pt idx="65">
                  <c:v>-0.19272215080121669</c:v>
                </c:pt>
                <c:pt idx="66">
                  <c:v>-0.18920420986545849</c:v>
                </c:pt>
                <c:pt idx="67">
                  <c:v>-0.1804100966960327</c:v>
                </c:pt>
                <c:pt idx="68">
                  <c:v>-0.16004101550270633</c:v>
                </c:pt>
                <c:pt idx="69">
                  <c:v>-0.14744805958142493</c:v>
                </c:pt>
                <c:pt idx="70">
                  <c:v>-0.12571466146181365</c:v>
                </c:pt>
                <c:pt idx="71">
                  <c:v>-0.10205589444213103</c:v>
                </c:pt>
                <c:pt idx="72">
                  <c:v>-7.0663994541803277E-2</c:v>
                </c:pt>
                <c:pt idx="73">
                  <c:v>-4.1302286082157025E-2</c:v>
                </c:pt>
                <c:pt idx="74">
                  <c:v>-1.1010151104514421E-2</c:v>
                </c:pt>
                <c:pt idx="75">
                  <c:v>1.7310061356386797E-2</c:v>
                </c:pt>
                <c:pt idx="76">
                  <c:v>4.5040542097286362E-2</c:v>
                </c:pt>
                <c:pt idx="77">
                  <c:v>7.0265081693850817E-2</c:v>
                </c:pt>
                <c:pt idx="78">
                  <c:v>9.5029403404783608E-2</c:v>
                </c:pt>
                <c:pt idx="79">
                  <c:v>0.1089823115884343</c:v>
                </c:pt>
                <c:pt idx="80">
                  <c:v>0.12997004110550847</c:v>
                </c:pt>
                <c:pt idx="81">
                  <c:v>0.13049251592872579</c:v>
                </c:pt>
                <c:pt idx="82">
                  <c:v>0.14384462608696325</c:v>
                </c:pt>
                <c:pt idx="83">
                  <c:v>0.14277966117126439</c:v>
                </c:pt>
                <c:pt idx="84">
                  <c:v>0.14667849805110222</c:v>
                </c:pt>
                <c:pt idx="85">
                  <c:v>0.14084539033251886</c:v>
                </c:pt>
                <c:pt idx="86">
                  <c:v>0.13466703564078486</c:v>
                </c:pt>
                <c:pt idx="87">
                  <c:v>0.11918099255530024</c:v>
                </c:pt>
                <c:pt idx="88">
                  <c:v>0.102750688145548</c:v>
                </c:pt>
                <c:pt idx="89">
                  <c:v>8.6079055996776788E-2</c:v>
                </c:pt>
                <c:pt idx="90">
                  <c:v>4.9076211633028777E-2</c:v>
                </c:pt>
                <c:pt idx="91">
                  <c:v>2.0907032527347269E-2</c:v>
                </c:pt>
                <c:pt idx="92">
                  <c:v>-2.5113386423303297E-2</c:v>
                </c:pt>
                <c:pt idx="93">
                  <c:v>-6.9056560217177321E-2</c:v>
                </c:pt>
                <c:pt idx="94">
                  <c:v>-0.10855125321141657</c:v>
                </c:pt>
                <c:pt idx="95">
                  <c:v>-0.12576901167824062</c:v>
                </c:pt>
                <c:pt idx="96">
                  <c:v>-0.12681837598361412</c:v>
                </c:pt>
                <c:pt idx="97">
                  <c:v>-0.11208530850781884</c:v>
                </c:pt>
                <c:pt idx="98">
                  <c:v>-8.3496796506629778E-2</c:v>
                </c:pt>
                <c:pt idx="99">
                  <c:v>-3.4315290845668756E-2</c:v>
                </c:pt>
                <c:pt idx="100">
                  <c:v>2.4964871871826944E-2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C8-4FE0-82DB-E272CB3A1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25551"/>
        <c:axId val="2050088351"/>
      </c:scatterChart>
      <c:valAx>
        <c:axId val="205542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Renewables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0088351"/>
        <c:crosses val="autoZero"/>
        <c:crossBetween val="midCat"/>
      </c:valAx>
      <c:valAx>
        <c:axId val="2050088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5425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Bioenergy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'Global Sources ofPrimary Energy'!$F$5:$F$105</c:f>
              <c:numCache>
                <c:formatCode>General</c:formatCode>
                <c:ptCount val="101"/>
                <c:pt idx="0">
                  <c:v>42</c:v>
                </c:pt>
                <c:pt idx="1">
                  <c:v>42.72</c:v>
                </c:pt>
                <c:pt idx="2">
                  <c:v>43.44</c:v>
                </c:pt>
                <c:pt idx="3">
                  <c:v>44.1</c:v>
                </c:pt>
                <c:pt idx="4">
                  <c:v>44.78</c:v>
                </c:pt>
                <c:pt idx="5">
                  <c:v>45.56</c:v>
                </c:pt>
                <c:pt idx="6">
                  <c:v>46.38</c:v>
                </c:pt>
                <c:pt idx="7">
                  <c:v>47.38</c:v>
                </c:pt>
                <c:pt idx="8">
                  <c:v>48.42</c:v>
                </c:pt>
                <c:pt idx="9">
                  <c:v>48.97</c:v>
                </c:pt>
                <c:pt idx="10">
                  <c:v>49.17</c:v>
                </c:pt>
                <c:pt idx="11">
                  <c:v>49.85</c:v>
                </c:pt>
                <c:pt idx="12">
                  <c:v>50.64</c:v>
                </c:pt>
                <c:pt idx="13">
                  <c:v>51.49</c:v>
                </c:pt>
                <c:pt idx="14">
                  <c:v>52.24</c:v>
                </c:pt>
                <c:pt idx="15">
                  <c:v>52.94</c:v>
                </c:pt>
                <c:pt idx="16">
                  <c:v>53.7</c:v>
                </c:pt>
                <c:pt idx="17">
                  <c:v>54.52</c:v>
                </c:pt>
                <c:pt idx="18">
                  <c:v>55.43</c:v>
                </c:pt>
                <c:pt idx="19">
                  <c:v>56.32</c:v>
                </c:pt>
                <c:pt idx="20">
                  <c:v>56.59</c:v>
                </c:pt>
                <c:pt idx="21">
                  <c:v>56.34</c:v>
                </c:pt>
                <c:pt idx="22">
                  <c:v>57.06</c:v>
                </c:pt>
                <c:pt idx="23">
                  <c:v>57.79</c:v>
                </c:pt>
                <c:pt idx="24">
                  <c:v>58.61</c:v>
                </c:pt>
                <c:pt idx="25">
                  <c:v>59.86</c:v>
                </c:pt>
                <c:pt idx="26">
                  <c:v>61.33</c:v>
                </c:pt>
                <c:pt idx="27">
                  <c:v>62.96</c:v>
                </c:pt>
                <c:pt idx="28">
                  <c:v>64.650000000000006</c:v>
                </c:pt>
                <c:pt idx="29">
                  <c:v>66.23</c:v>
                </c:pt>
                <c:pt idx="30">
                  <c:v>67.459999999999994</c:v>
                </c:pt>
                <c:pt idx="31">
                  <c:v>68.42</c:v>
                </c:pt>
                <c:pt idx="32">
                  <c:v>69.16</c:v>
                </c:pt>
                <c:pt idx="33">
                  <c:v>69.709999999999994</c:v>
                </c:pt>
                <c:pt idx="34">
                  <c:v>70.150000000000006</c:v>
                </c:pt>
                <c:pt idx="35">
                  <c:v>70.58</c:v>
                </c:pt>
                <c:pt idx="36">
                  <c:v>71.069999999999993</c:v>
                </c:pt>
                <c:pt idx="37">
                  <c:v>71.62</c:v>
                </c:pt>
                <c:pt idx="38">
                  <c:v>72.209999999999994</c:v>
                </c:pt>
                <c:pt idx="39">
                  <c:v>72.77</c:v>
                </c:pt>
                <c:pt idx="40">
                  <c:v>73.27</c:v>
                </c:pt>
                <c:pt idx="41">
                  <c:v>73.67</c:v>
                </c:pt>
                <c:pt idx="42">
                  <c:v>73.97</c:v>
                </c:pt>
                <c:pt idx="43">
                  <c:v>74.16</c:v>
                </c:pt>
                <c:pt idx="44">
                  <c:v>74.25</c:v>
                </c:pt>
                <c:pt idx="45">
                  <c:v>74.27</c:v>
                </c:pt>
                <c:pt idx="46">
                  <c:v>74.23</c:v>
                </c:pt>
                <c:pt idx="47">
                  <c:v>74.12</c:v>
                </c:pt>
                <c:pt idx="48">
                  <c:v>73.94</c:v>
                </c:pt>
                <c:pt idx="49">
                  <c:v>73.680000000000007</c:v>
                </c:pt>
                <c:pt idx="50">
                  <c:v>73.33</c:v>
                </c:pt>
                <c:pt idx="51">
                  <c:v>72.91</c:v>
                </c:pt>
                <c:pt idx="52">
                  <c:v>72.41</c:v>
                </c:pt>
                <c:pt idx="53">
                  <c:v>71.87</c:v>
                </c:pt>
                <c:pt idx="54">
                  <c:v>71.3</c:v>
                </c:pt>
                <c:pt idx="55">
                  <c:v>70.69</c:v>
                </c:pt>
                <c:pt idx="56">
                  <c:v>70.08</c:v>
                </c:pt>
                <c:pt idx="57">
                  <c:v>69.44</c:v>
                </c:pt>
                <c:pt idx="58">
                  <c:v>68.8</c:v>
                </c:pt>
                <c:pt idx="59">
                  <c:v>68.150000000000006</c:v>
                </c:pt>
                <c:pt idx="60">
                  <c:v>67.489999999999995</c:v>
                </c:pt>
                <c:pt idx="61">
                  <c:v>66.819999999999993</c:v>
                </c:pt>
                <c:pt idx="62">
                  <c:v>66.16</c:v>
                </c:pt>
                <c:pt idx="63">
                  <c:v>65.5</c:v>
                </c:pt>
                <c:pt idx="64">
                  <c:v>64.84</c:v>
                </c:pt>
                <c:pt idx="65">
                  <c:v>64.2</c:v>
                </c:pt>
                <c:pt idx="66">
                  <c:v>63.57</c:v>
                </c:pt>
                <c:pt idx="67">
                  <c:v>62.96</c:v>
                </c:pt>
                <c:pt idx="68">
                  <c:v>62.36</c:v>
                </c:pt>
                <c:pt idx="69">
                  <c:v>61.79</c:v>
                </c:pt>
                <c:pt idx="70">
                  <c:v>61.23</c:v>
                </c:pt>
                <c:pt idx="71">
                  <c:v>60.7</c:v>
                </c:pt>
                <c:pt idx="72">
                  <c:v>60.2</c:v>
                </c:pt>
                <c:pt idx="73">
                  <c:v>59.72</c:v>
                </c:pt>
                <c:pt idx="74">
                  <c:v>59.27</c:v>
                </c:pt>
                <c:pt idx="75">
                  <c:v>58.85</c:v>
                </c:pt>
                <c:pt idx="76">
                  <c:v>58.46</c:v>
                </c:pt>
                <c:pt idx="77">
                  <c:v>58.1</c:v>
                </c:pt>
                <c:pt idx="78">
                  <c:v>57.76</c:v>
                </c:pt>
                <c:pt idx="79">
                  <c:v>57.46</c:v>
                </c:pt>
                <c:pt idx="80">
                  <c:v>57.18</c:v>
                </c:pt>
                <c:pt idx="81">
                  <c:v>56.93</c:v>
                </c:pt>
                <c:pt idx="82">
                  <c:v>56.71</c:v>
                </c:pt>
                <c:pt idx="83">
                  <c:v>56.51</c:v>
                </c:pt>
                <c:pt idx="84">
                  <c:v>56.35</c:v>
                </c:pt>
                <c:pt idx="85">
                  <c:v>56.21</c:v>
                </c:pt>
                <c:pt idx="86">
                  <c:v>56.1</c:v>
                </c:pt>
                <c:pt idx="87">
                  <c:v>56.02</c:v>
                </c:pt>
                <c:pt idx="88">
                  <c:v>55.96</c:v>
                </c:pt>
                <c:pt idx="89">
                  <c:v>55.92</c:v>
                </c:pt>
                <c:pt idx="90">
                  <c:v>55.91</c:v>
                </c:pt>
                <c:pt idx="91">
                  <c:v>55.92</c:v>
                </c:pt>
                <c:pt idx="92">
                  <c:v>55.95</c:v>
                </c:pt>
                <c:pt idx="93">
                  <c:v>56</c:v>
                </c:pt>
                <c:pt idx="94">
                  <c:v>56.07</c:v>
                </c:pt>
                <c:pt idx="95">
                  <c:v>56.17</c:v>
                </c:pt>
                <c:pt idx="96">
                  <c:v>56.28</c:v>
                </c:pt>
                <c:pt idx="97">
                  <c:v>56.4</c:v>
                </c:pt>
                <c:pt idx="98">
                  <c:v>56.55</c:v>
                </c:pt>
                <c:pt idx="99">
                  <c:v>56.7</c:v>
                </c:pt>
                <c:pt idx="100">
                  <c:v>56.87</c:v>
                </c:pt>
              </c:numCache>
            </c:numRef>
          </c:xVal>
          <c:yVal>
            <c:numRef>
              <c:f>'Linear Regression'!$C$31:$C$131</c:f>
              <c:numCache>
                <c:formatCode>General</c:formatCode>
                <c:ptCount val="101"/>
                <c:pt idx="0">
                  <c:v>-0.24378369893331353</c:v>
                </c:pt>
                <c:pt idx="1">
                  <c:v>-0.20406655251475314</c:v>
                </c:pt>
                <c:pt idx="2">
                  <c:v>-6.5419989577158333E-2</c:v>
                </c:pt>
                <c:pt idx="3">
                  <c:v>7.0029052640023792E-2</c:v>
                </c:pt>
                <c:pt idx="4">
                  <c:v>0.21139577922829034</c:v>
                </c:pt>
                <c:pt idx="5">
                  <c:v>0.2747595738596047</c:v>
                </c:pt>
                <c:pt idx="6">
                  <c:v>0.19410980359663199</c:v>
                </c:pt>
                <c:pt idx="7">
                  <c:v>0.22637728170565907</c:v>
                </c:pt>
                <c:pt idx="8">
                  <c:v>0.14275433576225538</c:v>
                </c:pt>
                <c:pt idx="9">
                  <c:v>1.2790345492653898E-2</c:v>
                </c:pt>
                <c:pt idx="10">
                  <c:v>8.2134582177602056E-3</c:v>
                </c:pt>
                <c:pt idx="11">
                  <c:v>3.6074954469739851E-2</c:v>
                </c:pt>
                <c:pt idx="12">
                  <c:v>-3.9953842688426278E-2</c:v>
                </c:pt>
                <c:pt idx="13">
                  <c:v>-0.10431306490156089</c:v>
                </c:pt>
                <c:pt idx="14">
                  <c:v>-0.17116495231793039</c:v>
                </c:pt>
                <c:pt idx="15">
                  <c:v>-0.18220317215780568</c:v>
                </c:pt>
                <c:pt idx="16">
                  <c:v>-0.13654716326374938</c:v>
                </c:pt>
                <c:pt idx="17">
                  <c:v>-0.21731088522697206</c:v>
                </c:pt>
                <c:pt idx="18">
                  <c:v>-0.14077169837676706</c:v>
                </c:pt>
                <c:pt idx="19">
                  <c:v>-3.9964423282512485E-2</c:v>
                </c:pt>
                <c:pt idx="20">
                  <c:v>4.3960252118928622E-2</c:v>
                </c:pt>
                <c:pt idx="21">
                  <c:v>0.1154646491725515</c:v>
                </c:pt>
                <c:pt idx="22">
                  <c:v>8.7727484130745381E-2</c:v>
                </c:pt>
                <c:pt idx="23">
                  <c:v>-3.0339502306716781E-2</c:v>
                </c:pt>
                <c:pt idx="24">
                  <c:v>-0.15678396015027118</c:v>
                </c:pt>
                <c:pt idx="25">
                  <c:v>-0.37271839705275767</c:v>
                </c:pt>
                <c:pt idx="26">
                  <c:v>-0.41730134085788961</c:v>
                </c:pt>
                <c:pt idx="27">
                  <c:v>-0.23151395901361127</c:v>
                </c:pt>
                <c:pt idx="28">
                  <c:v>0.13824995590310607</c:v>
                </c:pt>
                <c:pt idx="29">
                  <c:v>0.41099970271392294</c:v>
                </c:pt>
                <c:pt idx="30">
                  <c:v>0.63699751064354615</c:v>
                </c:pt>
                <c:pt idx="31">
                  <c:v>0.51987058790042795</c:v>
                </c:pt>
                <c:pt idx="32">
                  <c:v>0.45779077368568011</c:v>
                </c:pt>
                <c:pt idx="33">
                  <c:v>0.38986147142456673</c:v>
                </c:pt>
                <c:pt idx="34">
                  <c:v>0.29444804507480882</c:v>
                </c:pt>
                <c:pt idx="35">
                  <c:v>0.15077284079305997</c:v>
                </c:pt>
                <c:pt idx="36">
                  <c:v>-2.8977712076191153E-2</c:v>
                </c:pt>
                <c:pt idx="37">
                  <c:v>-0.22234561892660309</c:v>
                </c:pt>
                <c:pt idx="38">
                  <c:v>-0.46616333144321231</c:v>
                </c:pt>
                <c:pt idx="39">
                  <c:v>-0.55254218215076634</c:v>
                </c:pt>
                <c:pt idx="40">
                  <c:v>-0.5500759282648815</c:v>
                </c:pt>
                <c:pt idx="41">
                  <c:v>-0.33581900700087886</c:v>
                </c:pt>
                <c:pt idx="42">
                  <c:v>-0.17557384011298538</c:v>
                </c:pt>
                <c:pt idx="43">
                  <c:v>-9.2945100004087067E-3</c:v>
                </c:pt>
                <c:pt idx="44">
                  <c:v>0.10410124355238892</c:v>
                </c:pt>
                <c:pt idx="45">
                  <c:v>7.1173460002100342E-2</c:v>
                </c:pt>
                <c:pt idx="46">
                  <c:v>-6.0126961921049826E-3</c:v>
                </c:pt>
                <c:pt idx="47">
                  <c:v>-8.8949185673300235E-2</c:v>
                </c:pt>
                <c:pt idx="48">
                  <c:v>-0.12776726327804155</c:v>
                </c:pt>
                <c:pt idx="49">
                  <c:v>-0.11281642440354034</c:v>
                </c:pt>
                <c:pt idx="50">
                  <c:v>-1.5684839094191716E-2</c:v>
                </c:pt>
                <c:pt idx="51">
                  <c:v>0.12082483748149997</c:v>
                </c:pt>
                <c:pt idx="52">
                  <c:v>0.26538198879489272</c:v>
                </c:pt>
                <c:pt idx="53">
                  <c:v>0.36573909455355391</c:v>
                </c:pt>
                <c:pt idx="54">
                  <c:v>0.3780017551781647</c:v>
                </c:pt>
                <c:pt idx="55">
                  <c:v>0.29597538568176418</c:v>
                </c:pt>
                <c:pt idx="56">
                  <c:v>0.20393970163550534</c:v>
                </c:pt>
                <c:pt idx="57">
                  <c:v>0.11018168030952324</c:v>
                </c:pt>
                <c:pt idx="58">
                  <c:v>3.177705909544315E-2</c:v>
                </c:pt>
                <c:pt idx="59">
                  <c:v>-2.7877831587517221E-2</c:v>
                </c:pt>
                <c:pt idx="60">
                  <c:v>-8.0864168086375088E-2</c:v>
                </c:pt>
                <c:pt idx="61">
                  <c:v>-0.11657117101973569</c:v>
                </c:pt>
                <c:pt idx="62">
                  <c:v>-0.14772519251550165</c:v>
                </c:pt>
                <c:pt idx="63">
                  <c:v>-0.17230740764631491</c:v>
                </c:pt>
                <c:pt idx="64">
                  <c:v>-0.1813046704578376</c:v>
                </c:pt>
                <c:pt idx="65">
                  <c:v>-0.19272215080121669</c:v>
                </c:pt>
                <c:pt idx="66">
                  <c:v>-0.18920420986545849</c:v>
                </c:pt>
                <c:pt idx="67">
                  <c:v>-0.1804100966960327</c:v>
                </c:pt>
                <c:pt idx="68">
                  <c:v>-0.16004101550270633</c:v>
                </c:pt>
                <c:pt idx="69">
                  <c:v>-0.14744805958142493</c:v>
                </c:pt>
                <c:pt idx="70">
                  <c:v>-0.12571466146181365</c:v>
                </c:pt>
                <c:pt idx="71">
                  <c:v>-0.10205589444213103</c:v>
                </c:pt>
                <c:pt idx="72">
                  <c:v>-7.0663994541803277E-2</c:v>
                </c:pt>
                <c:pt idx="73">
                  <c:v>-4.1302286082157025E-2</c:v>
                </c:pt>
                <c:pt idx="74">
                  <c:v>-1.1010151104514421E-2</c:v>
                </c:pt>
                <c:pt idx="75">
                  <c:v>1.7310061356386797E-2</c:v>
                </c:pt>
                <c:pt idx="76">
                  <c:v>4.5040542097286362E-2</c:v>
                </c:pt>
                <c:pt idx="77">
                  <c:v>7.0265081693850817E-2</c:v>
                </c:pt>
                <c:pt idx="78">
                  <c:v>9.5029403404783608E-2</c:v>
                </c:pt>
                <c:pt idx="79">
                  <c:v>0.1089823115884343</c:v>
                </c:pt>
                <c:pt idx="80">
                  <c:v>0.12997004110550847</c:v>
                </c:pt>
                <c:pt idx="81">
                  <c:v>0.13049251592872579</c:v>
                </c:pt>
                <c:pt idx="82">
                  <c:v>0.14384462608696325</c:v>
                </c:pt>
                <c:pt idx="83">
                  <c:v>0.14277966117126439</c:v>
                </c:pt>
                <c:pt idx="84">
                  <c:v>0.14667849805110222</c:v>
                </c:pt>
                <c:pt idx="85">
                  <c:v>0.14084539033251886</c:v>
                </c:pt>
                <c:pt idx="86">
                  <c:v>0.13466703564078486</c:v>
                </c:pt>
                <c:pt idx="87">
                  <c:v>0.11918099255530024</c:v>
                </c:pt>
                <c:pt idx="88">
                  <c:v>0.102750688145548</c:v>
                </c:pt>
                <c:pt idx="89">
                  <c:v>8.6079055996776788E-2</c:v>
                </c:pt>
                <c:pt idx="90">
                  <c:v>4.9076211633028777E-2</c:v>
                </c:pt>
                <c:pt idx="91">
                  <c:v>2.0907032527347269E-2</c:v>
                </c:pt>
                <c:pt idx="92">
                  <c:v>-2.5113386423303297E-2</c:v>
                </c:pt>
                <c:pt idx="93">
                  <c:v>-6.9056560217177321E-2</c:v>
                </c:pt>
                <c:pt idx="94">
                  <c:v>-0.10855125321141657</c:v>
                </c:pt>
                <c:pt idx="95">
                  <c:v>-0.12576901167824062</c:v>
                </c:pt>
                <c:pt idx="96">
                  <c:v>-0.12681837598361412</c:v>
                </c:pt>
                <c:pt idx="97">
                  <c:v>-0.11208530850781884</c:v>
                </c:pt>
                <c:pt idx="98">
                  <c:v>-8.3496796506629778E-2</c:v>
                </c:pt>
                <c:pt idx="99">
                  <c:v>-3.4315290845668756E-2</c:v>
                </c:pt>
                <c:pt idx="100">
                  <c:v>2.4964871871826944E-2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66-4303-AB50-C1E8A8879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23631"/>
        <c:axId val="2050093807"/>
      </c:scatterChart>
      <c:valAx>
        <c:axId val="205542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Bioenergy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0093807"/>
        <c:crosses val="autoZero"/>
        <c:crossBetween val="midCat"/>
      </c:valAx>
      <c:valAx>
        <c:axId val="2050093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5423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Nuclear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'Global Sources ofPrimary Energy'!$G$5:$G$105</c:f>
              <c:numCache>
                <c:formatCode>General</c:formatCode>
                <c:ptCount val="101"/>
                <c:pt idx="0">
                  <c:v>7.12</c:v>
                </c:pt>
                <c:pt idx="1">
                  <c:v>7.24</c:v>
                </c:pt>
                <c:pt idx="2">
                  <c:v>7.43</c:v>
                </c:pt>
                <c:pt idx="3">
                  <c:v>7.69</c:v>
                </c:pt>
                <c:pt idx="4">
                  <c:v>8.01</c:v>
                </c:pt>
                <c:pt idx="5">
                  <c:v>8.36</c:v>
                </c:pt>
                <c:pt idx="6">
                  <c:v>8.73</c:v>
                </c:pt>
                <c:pt idx="7">
                  <c:v>9.1</c:v>
                </c:pt>
                <c:pt idx="8">
                  <c:v>9.4700000000000006</c:v>
                </c:pt>
                <c:pt idx="9">
                  <c:v>9.82</c:v>
                </c:pt>
                <c:pt idx="10">
                  <c:v>10.15</c:v>
                </c:pt>
                <c:pt idx="11">
                  <c:v>10.45</c:v>
                </c:pt>
                <c:pt idx="12">
                  <c:v>10.69</c:v>
                </c:pt>
                <c:pt idx="13">
                  <c:v>10.89</c:v>
                </c:pt>
                <c:pt idx="14">
                  <c:v>11.04</c:v>
                </c:pt>
                <c:pt idx="15">
                  <c:v>11.15</c:v>
                </c:pt>
                <c:pt idx="16">
                  <c:v>11.23</c:v>
                </c:pt>
                <c:pt idx="17">
                  <c:v>11.29</c:v>
                </c:pt>
                <c:pt idx="18">
                  <c:v>11.34</c:v>
                </c:pt>
                <c:pt idx="19">
                  <c:v>11.37</c:v>
                </c:pt>
                <c:pt idx="20">
                  <c:v>11.4</c:v>
                </c:pt>
                <c:pt idx="21">
                  <c:v>11.42</c:v>
                </c:pt>
                <c:pt idx="22">
                  <c:v>11.43</c:v>
                </c:pt>
                <c:pt idx="23">
                  <c:v>11.43</c:v>
                </c:pt>
                <c:pt idx="24">
                  <c:v>11.43</c:v>
                </c:pt>
                <c:pt idx="25">
                  <c:v>11.49</c:v>
                </c:pt>
                <c:pt idx="26">
                  <c:v>11.72</c:v>
                </c:pt>
                <c:pt idx="27">
                  <c:v>12.3</c:v>
                </c:pt>
                <c:pt idx="28">
                  <c:v>13.31</c:v>
                </c:pt>
                <c:pt idx="29">
                  <c:v>14.72</c:v>
                </c:pt>
                <c:pt idx="30">
                  <c:v>16.47</c:v>
                </c:pt>
                <c:pt idx="31">
                  <c:v>18.47</c:v>
                </c:pt>
                <c:pt idx="32">
                  <c:v>20.72</c:v>
                </c:pt>
                <c:pt idx="33">
                  <c:v>23.19</c:v>
                </c:pt>
                <c:pt idx="34">
                  <c:v>25.77</c:v>
                </c:pt>
                <c:pt idx="35">
                  <c:v>28</c:v>
                </c:pt>
                <c:pt idx="36">
                  <c:v>29.32</c:v>
                </c:pt>
                <c:pt idx="37">
                  <c:v>29.69</c:v>
                </c:pt>
                <c:pt idx="38">
                  <c:v>29.82</c:v>
                </c:pt>
                <c:pt idx="39">
                  <c:v>30.06</c:v>
                </c:pt>
                <c:pt idx="40">
                  <c:v>30.45</c:v>
                </c:pt>
                <c:pt idx="41">
                  <c:v>30.91</c:v>
                </c:pt>
                <c:pt idx="42">
                  <c:v>31.43</c:v>
                </c:pt>
                <c:pt idx="43">
                  <c:v>31.96</c:v>
                </c:pt>
                <c:pt idx="44">
                  <c:v>32.58</c:v>
                </c:pt>
                <c:pt idx="45">
                  <c:v>33.97</c:v>
                </c:pt>
                <c:pt idx="46">
                  <c:v>36.04</c:v>
                </c:pt>
                <c:pt idx="47">
                  <c:v>38.24</c:v>
                </c:pt>
                <c:pt idx="48">
                  <c:v>40.18</c:v>
                </c:pt>
                <c:pt idx="49">
                  <c:v>41.59</c:v>
                </c:pt>
                <c:pt idx="50">
                  <c:v>42.24</c:v>
                </c:pt>
                <c:pt idx="51">
                  <c:v>41.99</c:v>
                </c:pt>
                <c:pt idx="52">
                  <c:v>40.86</c:v>
                </c:pt>
                <c:pt idx="53">
                  <c:v>39.07</c:v>
                </c:pt>
                <c:pt idx="54">
                  <c:v>36.94</c:v>
                </c:pt>
                <c:pt idx="55">
                  <c:v>34.909999999999997</c:v>
                </c:pt>
                <c:pt idx="56">
                  <c:v>33.42</c:v>
                </c:pt>
                <c:pt idx="57">
                  <c:v>32.39</c:v>
                </c:pt>
                <c:pt idx="58">
                  <c:v>31.7</c:v>
                </c:pt>
                <c:pt idx="59">
                  <c:v>31.23</c:v>
                </c:pt>
                <c:pt idx="60">
                  <c:v>30.89</c:v>
                </c:pt>
                <c:pt idx="61">
                  <c:v>30.59</c:v>
                </c:pt>
                <c:pt idx="62">
                  <c:v>30.31</c:v>
                </c:pt>
                <c:pt idx="63">
                  <c:v>30.02</c:v>
                </c:pt>
                <c:pt idx="64">
                  <c:v>29.74</c:v>
                </c:pt>
                <c:pt idx="65">
                  <c:v>29.47</c:v>
                </c:pt>
                <c:pt idx="66">
                  <c:v>29.22</c:v>
                </c:pt>
                <c:pt idx="67">
                  <c:v>29.02</c:v>
                </c:pt>
                <c:pt idx="68">
                  <c:v>28.86</c:v>
                </c:pt>
                <c:pt idx="69">
                  <c:v>28.74</c:v>
                </c:pt>
                <c:pt idx="70">
                  <c:v>28.67</c:v>
                </c:pt>
                <c:pt idx="71">
                  <c:v>28.63</c:v>
                </c:pt>
                <c:pt idx="72">
                  <c:v>28.63</c:v>
                </c:pt>
                <c:pt idx="73">
                  <c:v>28.66</c:v>
                </c:pt>
                <c:pt idx="74">
                  <c:v>28.72</c:v>
                </c:pt>
                <c:pt idx="75">
                  <c:v>28.8</c:v>
                </c:pt>
                <c:pt idx="76">
                  <c:v>28.9</c:v>
                </c:pt>
                <c:pt idx="77">
                  <c:v>29.01</c:v>
                </c:pt>
                <c:pt idx="78">
                  <c:v>29.14</c:v>
                </c:pt>
                <c:pt idx="79">
                  <c:v>29.29</c:v>
                </c:pt>
                <c:pt idx="80">
                  <c:v>29.46</c:v>
                </c:pt>
                <c:pt idx="81">
                  <c:v>29.65</c:v>
                </c:pt>
                <c:pt idx="82">
                  <c:v>29.86</c:v>
                </c:pt>
                <c:pt idx="83">
                  <c:v>30.09</c:v>
                </c:pt>
                <c:pt idx="84">
                  <c:v>30.34</c:v>
                </c:pt>
                <c:pt idx="85">
                  <c:v>30.61</c:v>
                </c:pt>
                <c:pt idx="86">
                  <c:v>30.89</c:v>
                </c:pt>
                <c:pt idx="87">
                  <c:v>31.17</c:v>
                </c:pt>
                <c:pt idx="88">
                  <c:v>31.46</c:v>
                </c:pt>
                <c:pt idx="89">
                  <c:v>31.76</c:v>
                </c:pt>
                <c:pt idx="90">
                  <c:v>32.06</c:v>
                </c:pt>
                <c:pt idx="91">
                  <c:v>32.36</c:v>
                </c:pt>
                <c:pt idx="92">
                  <c:v>32.67</c:v>
                </c:pt>
                <c:pt idx="93">
                  <c:v>32.99</c:v>
                </c:pt>
                <c:pt idx="94">
                  <c:v>33.32</c:v>
                </c:pt>
                <c:pt idx="95">
                  <c:v>33.630000000000003</c:v>
                </c:pt>
                <c:pt idx="96">
                  <c:v>33.94</c:v>
                </c:pt>
                <c:pt idx="97">
                  <c:v>34.24</c:v>
                </c:pt>
                <c:pt idx="98">
                  <c:v>34.520000000000003</c:v>
                </c:pt>
                <c:pt idx="99">
                  <c:v>34.799999999999997</c:v>
                </c:pt>
                <c:pt idx="100">
                  <c:v>35.06</c:v>
                </c:pt>
              </c:numCache>
            </c:numRef>
          </c:xVal>
          <c:yVal>
            <c:numRef>
              <c:f>'Linear Regression'!$C$31:$C$131</c:f>
              <c:numCache>
                <c:formatCode>General</c:formatCode>
                <c:ptCount val="101"/>
                <c:pt idx="0">
                  <c:v>-0.24378369893331353</c:v>
                </c:pt>
                <c:pt idx="1">
                  <c:v>-0.20406655251475314</c:v>
                </c:pt>
                <c:pt idx="2">
                  <c:v>-6.5419989577158333E-2</c:v>
                </c:pt>
                <c:pt idx="3">
                  <c:v>7.0029052640023792E-2</c:v>
                </c:pt>
                <c:pt idx="4">
                  <c:v>0.21139577922829034</c:v>
                </c:pt>
                <c:pt idx="5">
                  <c:v>0.2747595738596047</c:v>
                </c:pt>
                <c:pt idx="6">
                  <c:v>0.19410980359663199</c:v>
                </c:pt>
                <c:pt idx="7">
                  <c:v>0.22637728170565907</c:v>
                </c:pt>
                <c:pt idx="8">
                  <c:v>0.14275433576225538</c:v>
                </c:pt>
                <c:pt idx="9">
                  <c:v>1.2790345492653898E-2</c:v>
                </c:pt>
                <c:pt idx="10">
                  <c:v>8.2134582177602056E-3</c:v>
                </c:pt>
                <c:pt idx="11">
                  <c:v>3.6074954469739851E-2</c:v>
                </c:pt>
                <c:pt idx="12">
                  <c:v>-3.9953842688426278E-2</c:v>
                </c:pt>
                <c:pt idx="13">
                  <c:v>-0.10431306490156089</c:v>
                </c:pt>
                <c:pt idx="14">
                  <c:v>-0.17116495231793039</c:v>
                </c:pt>
                <c:pt idx="15">
                  <c:v>-0.18220317215780568</c:v>
                </c:pt>
                <c:pt idx="16">
                  <c:v>-0.13654716326374938</c:v>
                </c:pt>
                <c:pt idx="17">
                  <c:v>-0.21731088522697206</c:v>
                </c:pt>
                <c:pt idx="18">
                  <c:v>-0.14077169837676706</c:v>
                </c:pt>
                <c:pt idx="19">
                  <c:v>-3.9964423282512485E-2</c:v>
                </c:pt>
                <c:pt idx="20">
                  <c:v>4.3960252118928622E-2</c:v>
                </c:pt>
                <c:pt idx="21">
                  <c:v>0.1154646491725515</c:v>
                </c:pt>
                <c:pt idx="22">
                  <c:v>8.7727484130745381E-2</c:v>
                </c:pt>
                <c:pt idx="23">
                  <c:v>-3.0339502306716781E-2</c:v>
                </c:pt>
                <c:pt idx="24">
                  <c:v>-0.15678396015027118</c:v>
                </c:pt>
                <c:pt idx="25">
                  <c:v>-0.37271839705275767</c:v>
                </c:pt>
                <c:pt idx="26">
                  <c:v>-0.41730134085788961</c:v>
                </c:pt>
                <c:pt idx="27">
                  <c:v>-0.23151395901361127</c:v>
                </c:pt>
                <c:pt idx="28">
                  <c:v>0.13824995590310607</c:v>
                </c:pt>
                <c:pt idx="29">
                  <c:v>0.41099970271392294</c:v>
                </c:pt>
                <c:pt idx="30">
                  <c:v>0.63699751064354615</c:v>
                </c:pt>
                <c:pt idx="31">
                  <c:v>0.51987058790042795</c:v>
                </c:pt>
                <c:pt idx="32">
                  <c:v>0.45779077368568011</c:v>
                </c:pt>
                <c:pt idx="33">
                  <c:v>0.38986147142456673</c:v>
                </c:pt>
                <c:pt idx="34">
                  <c:v>0.29444804507480882</c:v>
                </c:pt>
                <c:pt idx="35">
                  <c:v>0.15077284079305997</c:v>
                </c:pt>
                <c:pt idx="36">
                  <c:v>-2.8977712076191153E-2</c:v>
                </c:pt>
                <c:pt idx="37">
                  <c:v>-0.22234561892660309</c:v>
                </c:pt>
                <c:pt idx="38">
                  <c:v>-0.46616333144321231</c:v>
                </c:pt>
                <c:pt idx="39">
                  <c:v>-0.55254218215076634</c:v>
                </c:pt>
                <c:pt idx="40">
                  <c:v>-0.5500759282648815</c:v>
                </c:pt>
                <c:pt idx="41">
                  <c:v>-0.33581900700087886</c:v>
                </c:pt>
                <c:pt idx="42">
                  <c:v>-0.17557384011298538</c:v>
                </c:pt>
                <c:pt idx="43">
                  <c:v>-9.2945100004087067E-3</c:v>
                </c:pt>
                <c:pt idx="44">
                  <c:v>0.10410124355238892</c:v>
                </c:pt>
                <c:pt idx="45">
                  <c:v>7.1173460002100342E-2</c:v>
                </c:pt>
                <c:pt idx="46">
                  <c:v>-6.0126961921049826E-3</c:v>
                </c:pt>
                <c:pt idx="47">
                  <c:v>-8.8949185673300235E-2</c:v>
                </c:pt>
                <c:pt idx="48">
                  <c:v>-0.12776726327804155</c:v>
                </c:pt>
                <c:pt idx="49">
                  <c:v>-0.11281642440354034</c:v>
                </c:pt>
                <c:pt idx="50">
                  <c:v>-1.5684839094191716E-2</c:v>
                </c:pt>
                <c:pt idx="51">
                  <c:v>0.12082483748149997</c:v>
                </c:pt>
                <c:pt idx="52">
                  <c:v>0.26538198879489272</c:v>
                </c:pt>
                <c:pt idx="53">
                  <c:v>0.36573909455355391</c:v>
                </c:pt>
                <c:pt idx="54">
                  <c:v>0.3780017551781647</c:v>
                </c:pt>
                <c:pt idx="55">
                  <c:v>0.29597538568176418</c:v>
                </c:pt>
                <c:pt idx="56">
                  <c:v>0.20393970163550534</c:v>
                </c:pt>
                <c:pt idx="57">
                  <c:v>0.11018168030952324</c:v>
                </c:pt>
                <c:pt idx="58">
                  <c:v>3.177705909544315E-2</c:v>
                </c:pt>
                <c:pt idx="59">
                  <c:v>-2.7877831587517221E-2</c:v>
                </c:pt>
                <c:pt idx="60">
                  <c:v>-8.0864168086375088E-2</c:v>
                </c:pt>
                <c:pt idx="61">
                  <c:v>-0.11657117101973569</c:v>
                </c:pt>
                <c:pt idx="62">
                  <c:v>-0.14772519251550165</c:v>
                </c:pt>
                <c:pt idx="63">
                  <c:v>-0.17230740764631491</c:v>
                </c:pt>
                <c:pt idx="64">
                  <c:v>-0.1813046704578376</c:v>
                </c:pt>
                <c:pt idx="65">
                  <c:v>-0.19272215080121669</c:v>
                </c:pt>
                <c:pt idx="66">
                  <c:v>-0.18920420986545849</c:v>
                </c:pt>
                <c:pt idx="67">
                  <c:v>-0.1804100966960327</c:v>
                </c:pt>
                <c:pt idx="68">
                  <c:v>-0.16004101550270633</c:v>
                </c:pt>
                <c:pt idx="69">
                  <c:v>-0.14744805958142493</c:v>
                </c:pt>
                <c:pt idx="70">
                  <c:v>-0.12571466146181365</c:v>
                </c:pt>
                <c:pt idx="71">
                  <c:v>-0.10205589444213103</c:v>
                </c:pt>
                <c:pt idx="72">
                  <c:v>-7.0663994541803277E-2</c:v>
                </c:pt>
                <c:pt idx="73">
                  <c:v>-4.1302286082157025E-2</c:v>
                </c:pt>
                <c:pt idx="74">
                  <c:v>-1.1010151104514421E-2</c:v>
                </c:pt>
                <c:pt idx="75">
                  <c:v>1.7310061356386797E-2</c:v>
                </c:pt>
                <c:pt idx="76">
                  <c:v>4.5040542097286362E-2</c:v>
                </c:pt>
                <c:pt idx="77">
                  <c:v>7.0265081693850817E-2</c:v>
                </c:pt>
                <c:pt idx="78">
                  <c:v>9.5029403404783608E-2</c:v>
                </c:pt>
                <c:pt idx="79">
                  <c:v>0.1089823115884343</c:v>
                </c:pt>
                <c:pt idx="80">
                  <c:v>0.12997004110550847</c:v>
                </c:pt>
                <c:pt idx="81">
                  <c:v>0.13049251592872579</c:v>
                </c:pt>
                <c:pt idx="82">
                  <c:v>0.14384462608696325</c:v>
                </c:pt>
                <c:pt idx="83">
                  <c:v>0.14277966117126439</c:v>
                </c:pt>
                <c:pt idx="84">
                  <c:v>0.14667849805110222</c:v>
                </c:pt>
                <c:pt idx="85">
                  <c:v>0.14084539033251886</c:v>
                </c:pt>
                <c:pt idx="86">
                  <c:v>0.13466703564078486</c:v>
                </c:pt>
                <c:pt idx="87">
                  <c:v>0.11918099255530024</c:v>
                </c:pt>
                <c:pt idx="88">
                  <c:v>0.102750688145548</c:v>
                </c:pt>
                <c:pt idx="89">
                  <c:v>8.6079055996776788E-2</c:v>
                </c:pt>
                <c:pt idx="90">
                  <c:v>4.9076211633028777E-2</c:v>
                </c:pt>
                <c:pt idx="91">
                  <c:v>2.0907032527347269E-2</c:v>
                </c:pt>
                <c:pt idx="92">
                  <c:v>-2.5113386423303297E-2</c:v>
                </c:pt>
                <c:pt idx="93">
                  <c:v>-6.9056560217177321E-2</c:v>
                </c:pt>
                <c:pt idx="94">
                  <c:v>-0.10855125321141657</c:v>
                </c:pt>
                <c:pt idx="95">
                  <c:v>-0.12576901167824062</c:v>
                </c:pt>
                <c:pt idx="96">
                  <c:v>-0.12681837598361412</c:v>
                </c:pt>
                <c:pt idx="97">
                  <c:v>-0.11208530850781884</c:v>
                </c:pt>
                <c:pt idx="98">
                  <c:v>-8.3496796506629778E-2</c:v>
                </c:pt>
                <c:pt idx="99">
                  <c:v>-3.4315290845668756E-2</c:v>
                </c:pt>
                <c:pt idx="100">
                  <c:v>2.4964871871826944E-2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AD-42FC-B455-59C7E677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23631"/>
        <c:axId val="2050085375"/>
      </c:scatterChart>
      <c:valAx>
        <c:axId val="205542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0085375"/>
        <c:crosses val="autoZero"/>
        <c:crossBetween val="midCat"/>
      </c:valAx>
      <c:valAx>
        <c:axId val="2050085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5423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Zero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'Global Sources ofPrimary Energy'!$H$5:$H$105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0.02</c:v>
                </c:pt>
                <c:pt idx="27">
                  <c:v>7.0000000000000007E-2</c:v>
                </c:pt>
                <c:pt idx="28">
                  <c:v>0.15</c:v>
                </c:pt>
                <c:pt idx="29">
                  <c:v>0.27</c:v>
                </c:pt>
                <c:pt idx="30">
                  <c:v>0.46</c:v>
                </c:pt>
                <c:pt idx="31">
                  <c:v>0.69</c:v>
                </c:pt>
                <c:pt idx="32">
                  <c:v>1</c:v>
                </c:pt>
                <c:pt idx="33">
                  <c:v>1.37</c:v>
                </c:pt>
                <c:pt idx="34">
                  <c:v>1.8</c:v>
                </c:pt>
                <c:pt idx="35">
                  <c:v>2.2999999999999998</c:v>
                </c:pt>
                <c:pt idx="36">
                  <c:v>2.87</c:v>
                </c:pt>
                <c:pt idx="37">
                  <c:v>3.47</c:v>
                </c:pt>
                <c:pt idx="38">
                  <c:v>4.1100000000000003</c:v>
                </c:pt>
                <c:pt idx="39">
                  <c:v>4.7699999999999996</c:v>
                </c:pt>
                <c:pt idx="40">
                  <c:v>5.42</c:v>
                </c:pt>
                <c:pt idx="41">
                  <c:v>6.05</c:v>
                </c:pt>
                <c:pt idx="42">
                  <c:v>6.65</c:v>
                </c:pt>
                <c:pt idx="43">
                  <c:v>7.21</c:v>
                </c:pt>
                <c:pt idx="44">
                  <c:v>7.82</c:v>
                </c:pt>
                <c:pt idx="45">
                  <c:v>8.83</c:v>
                </c:pt>
                <c:pt idx="46">
                  <c:v>10.119999999999999</c:v>
                </c:pt>
                <c:pt idx="47">
                  <c:v>11.97</c:v>
                </c:pt>
                <c:pt idx="48">
                  <c:v>14.68</c:v>
                </c:pt>
                <c:pt idx="49">
                  <c:v>18.510000000000002</c:v>
                </c:pt>
                <c:pt idx="50">
                  <c:v>23.7</c:v>
                </c:pt>
                <c:pt idx="51">
                  <c:v>30.41</c:v>
                </c:pt>
                <c:pt idx="52">
                  <c:v>38.700000000000003</c:v>
                </c:pt>
                <c:pt idx="53">
                  <c:v>48.44</c:v>
                </c:pt>
                <c:pt idx="54">
                  <c:v>59.35</c:v>
                </c:pt>
                <c:pt idx="55">
                  <c:v>70.459999999999994</c:v>
                </c:pt>
                <c:pt idx="56">
                  <c:v>80.349999999999994</c:v>
                </c:pt>
                <c:pt idx="57">
                  <c:v>89</c:v>
                </c:pt>
                <c:pt idx="58">
                  <c:v>96.55</c:v>
                </c:pt>
                <c:pt idx="59">
                  <c:v>103.23</c:v>
                </c:pt>
                <c:pt idx="60">
                  <c:v>109.24</c:v>
                </c:pt>
                <c:pt idx="61">
                  <c:v>114.77</c:v>
                </c:pt>
                <c:pt idx="62">
                  <c:v>119.96</c:v>
                </c:pt>
                <c:pt idx="63">
                  <c:v>124.87</c:v>
                </c:pt>
                <c:pt idx="64">
                  <c:v>129.56</c:v>
                </c:pt>
                <c:pt idx="65">
                  <c:v>134.01</c:v>
                </c:pt>
                <c:pt idx="66">
                  <c:v>138.24</c:v>
                </c:pt>
                <c:pt idx="67">
                  <c:v>142.22</c:v>
                </c:pt>
                <c:pt idx="68">
                  <c:v>145.97999999999999</c:v>
                </c:pt>
                <c:pt idx="69">
                  <c:v>149.52000000000001</c:v>
                </c:pt>
                <c:pt idx="70">
                  <c:v>152.85</c:v>
                </c:pt>
                <c:pt idx="71">
                  <c:v>156.01</c:v>
                </c:pt>
                <c:pt idx="72">
                  <c:v>159.02000000000001</c:v>
                </c:pt>
                <c:pt idx="73">
                  <c:v>161.9</c:v>
                </c:pt>
                <c:pt idx="74">
                  <c:v>164.66</c:v>
                </c:pt>
                <c:pt idx="75">
                  <c:v>167.33</c:v>
                </c:pt>
                <c:pt idx="76">
                  <c:v>169.91</c:v>
                </c:pt>
                <c:pt idx="77">
                  <c:v>172.42</c:v>
                </c:pt>
                <c:pt idx="78">
                  <c:v>174.86</c:v>
                </c:pt>
                <c:pt idx="79">
                  <c:v>177.24</c:v>
                </c:pt>
                <c:pt idx="80">
                  <c:v>179.54</c:v>
                </c:pt>
                <c:pt idx="81">
                  <c:v>181.78</c:v>
                </c:pt>
                <c:pt idx="82">
                  <c:v>183.96</c:v>
                </c:pt>
                <c:pt idx="83">
                  <c:v>186.08</c:v>
                </c:pt>
                <c:pt idx="84">
                  <c:v>188.15</c:v>
                </c:pt>
                <c:pt idx="85">
                  <c:v>190.17</c:v>
                </c:pt>
                <c:pt idx="86">
                  <c:v>192.16</c:v>
                </c:pt>
                <c:pt idx="87">
                  <c:v>194.13</c:v>
                </c:pt>
                <c:pt idx="88">
                  <c:v>196.08</c:v>
                </c:pt>
                <c:pt idx="89">
                  <c:v>198</c:v>
                </c:pt>
                <c:pt idx="90">
                  <c:v>199.92</c:v>
                </c:pt>
                <c:pt idx="91">
                  <c:v>201.82</c:v>
                </c:pt>
                <c:pt idx="92">
                  <c:v>203.7</c:v>
                </c:pt>
                <c:pt idx="93">
                  <c:v>205.57</c:v>
                </c:pt>
                <c:pt idx="94">
                  <c:v>207.44</c:v>
                </c:pt>
                <c:pt idx="95">
                  <c:v>209.29</c:v>
                </c:pt>
                <c:pt idx="96">
                  <c:v>211.15</c:v>
                </c:pt>
                <c:pt idx="97">
                  <c:v>213.01</c:v>
                </c:pt>
                <c:pt idx="98">
                  <c:v>214.88</c:v>
                </c:pt>
                <c:pt idx="99">
                  <c:v>216.75</c:v>
                </c:pt>
                <c:pt idx="100">
                  <c:v>218.63</c:v>
                </c:pt>
              </c:numCache>
            </c:numRef>
          </c:xVal>
          <c:yVal>
            <c:numRef>
              <c:f>'Linear Regression'!$C$31:$C$131</c:f>
              <c:numCache>
                <c:formatCode>General</c:formatCode>
                <c:ptCount val="101"/>
                <c:pt idx="0">
                  <c:v>-0.24378369893331353</c:v>
                </c:pt>
                <c:pt idx="1">
                  <c:v>-0.20406655251475314</c:v>
                </c:pt>
                <c:pt idx="2">
                  <c:v>-6.5419989577158333E-2</c:v>
                </c:pt>
                <c:pt idx="3">
                  <c:v>7.0029052640023792E-2</c:v>
                </c:pt>
                <c:pt idx="4">
                  <c:v>0.21139577922829034</c:v>
                </c:pt>
                <c:pt idx="5">
                  <c:v>0.2747595738596047</c:v>
                </c:pt>
                <c:pt idx="6">
                  <c:v>0.19410980359663199</c:v>
                </c:pt>
                <c:pt idx="7">
                  <c:v>0.22637728170565907</c:v>
                </c:pt>
                <c:pt idx="8">
                  <c:v>0.14275433576225538</c:v>
                </c:pt>
                <c:pt idx="9">
                  <c:v>1.2790345492653898E-2</c:v>
                </c:pt>
                <c:pt idx="10">
                  <c:v>8.2134582177602056E-3</c:v>
                </c:pt>
                <c:pt idx="11">
                  <c:v>3.6074954469739851E-2</c:v>
                </c:pt>
                <c:pt idx="12">
                  <c:v>-3.9953842688426278E-2</c:v>
                </c:pt>
                <c:pt idx="13">
                  <c:v>-0.10431306490156089</c:v>
                </c:pt>
                <c:pt idx="14">
                  <c:v>-0.17116495231793039</c:v>
                </c:pt>
                <c:pt idx="15">
                  <c:v>-0.18220317215780568</c:v>
                </c:pt>
                <c:pt idx="16">
                  <c:v>-0.13654716326374938</c:v>
                </c:pt>
                <c:pt idx="17">
                  <c:v>-0.21731088522697206</c:v>
                </c:pt>
                <c:pt idx="18">
                  <c:v>-0.14077169837676706</c:v>
                </c:pt>
                <c:pt idx="19">
                  <c:v>-3.9964423282512485E-2</c:v>
                </c:pt>
                <c:pt idx="20">
                  <c:v>4.3960252118928622E-2</c:v>
                </c:pt>
                <c:pt idx="21">
                  <c:v>0.1154646491725515</c:v>
                </c:pt>
                <c:pt idx="22">
                  <c:v>8.7727484130745381E-2</c:v>
                </c:pt>
                <c:pt idx="23">
                  <c:v>-3.0339502306716781E-2</c:v>
                </c:pt>
                <c:pt idx="24">
                  <c:v>-0.15678396015027118</c:v>
                </c:pt>
                <c:pt idx="25">
                  <c:v>-0.37271839705275767</c:v>
                </c:pt>
                <c:pt idx="26">
                  <c:v>-0.41730134085788961</c:v>
                </c:pt>
                <c:pt idx="27">
                  <c:v>-0.23151395901361127</c:v>
                </c:pt>
                <c:pt idx="28">
                  <c:v>0.13824995590310607</c:v>
                </c:pt>
                <c:pt idx="29">
                  <c:v>0.41099970271392294</c:v>
                </c:pt>
                <c:pt idx="30">
                  <c:v>0.63699751064354615</c:v>
                </c:pt>
                <c:pt idx="31">
                  <c:v>0.51987058790042795</c:v>
                </c:pt>
                <c:pt idx="32">
                  <c:v>0.45779077368568011</c:v>
                </c:pt>
                <c:pt idx="33">
                  <c:v>0.38986147142456673</c:v>
                </c:pt>
                <c:pt idx="34">
                  <c:v>0.29444804507480882</c:v>
                </c:pt>
                <c:pt idx="35">
                  <c:v>0.15077284079305997</c:v>
                </c:pt>
                <c:pt idx="36">
                  <c:v>-2.8977712076191153E-2</c:v>
                </c:pt>
                <c:pt idx="37">
                  <c:v>-0.22234561892660309</c:v>
                </c:pt>
                <c:pt idx="38">
                  <c:v>-0.46616333144321231</c:v>
                </c:pt>
                <c:pt idx="39">
                  <c:v>-0.55254218215076634</c:v>
                </c:pt>
                <c:pt idx="40">
                  <c:v>-0.5500759282648815</c:v>
                </c:pt>
                <c:pt idx="41">
                  <c:v>-0.33581900700087886</c:v>
                </c:pt>
                <c:pt idx="42">
                  <c:v>-0.17557384011298538</c:v>
                </c:pt>
                <c:pt idx="43">
                  <c:v>-9.2945100004087067E-3</c:v>
                </c:pt>
                <c:pt idx="44">
                  <c:v>0.10410124355238892</c:v>
                </c:pt>
                <c:pt idx="45">
                  <c:v>7.1173460002100342E-2</c:v>
                </c:pt>
                <c:pt idx="46">
                  <c:v>-6.0126961921049826E-3</c:v>
                </c:pt>
                <c:pt idx="47">
                  <c:v>-8.8949185673300235E-2</c:v>
                </c:pt>
                <c:pt idx="48">
                  <c:v>-0.12776726327804155</c:v>
                </c:pt>
                <c:pt idx="49">
                  <c:v>-0.11281642440354034</c:v>
                </c:pt>
                <c:pt idx="50">
                  <c:v>-1.5684839094191716E-2</c:v>
                </c:pt>
                <c:pt idx="51">
                  <c:v>0.12082483748149997</c:v>
                </c:pt>
                <c:pt idx="52">
                  <c:v>0.26538198879489272</c:v>
                </c:pt>
                <c:pt idx="53">
                  <c:v>0.36573909455355391</c:v>
                </c:pt>
                <c:pt idx="54">
                  <c:v>0.3780017551781647</c:v>
                </c:pt>
                <c:pt idx="55">
                  <c:v>0.29597538568176418</c:v>
                </c:pt>
                <c:pt idx="56">
                  <c:v>0.20393970163550534</c:v>
                </c:pt>
                <c:pt idx="57">
                  <c:v>0.11018168030952324</c:v>
                </c:pt>
                <c:pt idx="58">
                  <c:v>3.177705909544315E-2</c:v>
                </c:pt>
                <c:pt idx="59">
                  <c:v>-2.7877831587517221E-2</c:v>
                </c:pt>
                <c:pt idx="60">
                  <c:v>-8.0864168086375088E-2</c:v>
                </c:pt>
                <c:pt idx="61">
                  <c:v>-0.11657117101973569</c:v>
                </c:pt>
                <c:pt idx="62">
                  <c:v>-0.14772519251550165</c:v>
                </c:pt>
                <c:pt idx="63">
                  <c:v>-0.17230740764631491</c:v>
                </c:pt>
                <c:pt idx="64">
                  <c:v>-0.1813046704578376</c:v>
                </c:pt>
                <c:pt idx="65">
                  <c:v>-0.19272215080121669</c:v>
                </c:pt>
                <c:pt idx="66">
                  <c:v>-0.18920420986545849</c:v>
                </c:pt>
                <c:pt idx="67">
                  <c:v>-0.1804100966960327</c:v>
                </c:pt>
                <c:pt idx="68">
                  <c:v>-0.16004101550270633</c:v>
                </c:pt>
                <c:pt idx="69">
                  <c:v>-0.14744805958142493</c:v>
                </c:pt>
                <c:pt idx="70">
                  <c:v>-0.12571466146181365</c:v>
                </c:pt>
                <c:pt idx="71">
                  <c:v>-0.10205589444213103</c:v>
                </c:pt>
                <c:pt idx="72">
                  <c:v>-7.0663994541803277E-2</c:v>
                </c:pt>
                <c:pt idx="73">
                  <c:v>-4.1302286082157025E-2</c:v>
                </c:pt>
                <c:pt idx="74">
                  <c:v>-1.1010151104514421E-2</c:v>
                </c:pt>
                <c:pt idx="75">
                  <c:v>1.7310061356386797E-2</c:v>
                </c:pt>
                <c:pt idx="76">
                  <c:v>4.5040542097286362E-2</c:v>
                </c:pt>
                <c:pt idx="77">
                  <c:v>7.0265081693850817E-2</c:v>
                </c:pt>
                <c:pt idx="78">
                  <c:v>9.5029403404783608E-2</c:v>
                </c:pt>
                <c:pt idx="79">
                  <c:v>0.1089823115884343</c:v>
                </c:pt>
                <c:pt idx="80">
                  <c:v>0.12997004110550847</c:v>
                </c:pt>
                <c:pt idx="81">
                  <c:v>0.13049251592872579</c:v>
                </c:pt>
                <c:pt idx="82">
                  <c:v>0.14384462608696325</c:v>
                </c:pt>
                <c:pt idx="83">
                  <c:v>0.14277966117126439</c:v>
                </c:pt>
                <c:pt idx="84">
                  <c:v>0.14667849805110222</c:v>
                </c:pt>
                <c:pt idx="85">
                  <c:v>0.14084539033251886</c:v>
                </c:pt>
                <c:pt idx="86">
                  <c:v>0.13466703564078486</c:v>
                </c:pt>
                <c:pt idx="87">
                  <c:v>0.11918099255530024</c:v>
                </c:pt>
                <c:pt idx="88">
                  <c:v>0.102750688145548</c:v>
                </c:pt>
                <c:pt idx="89">
                  <c:v>8.6079055996776788E-2</c:v>
                </c:pt>
                <c:pt idx="90">
                  <c:v>4.9076211633028777E-2</c:v>
                </c:pt>
                <c:pt idx="91">
                  <c:v>2.0907032527347269E-2</c:v>
                </c:pt>
                <c:pt idx="92">
                  <c:v>-2.5113386423303297E-2</c:v>
                </c:pt>
                <c:pt idx="93">
                  <c:v>-6.9056560217177321E-2</c:v>
                </c:pt>
                <c:pt idx="94">
                  <c:v>-0.10855125321141657</c:v>
                </c:pt>
                <c:pt idx="95">
                  <c:v>-0.12576901167824062</c:v>
                </c:pt>
                <c:pt idx="96">
                  <c:v>-0.12681837598361412</c:v>
                </c:pt>
                <c:pt idx="97">
                  <c:v>-0.11208530850781884</c:v>
                </c:pt>
                <c:pt idx="98">
                  <c:v>-8.3496796506629778E-2</c:v>
                </c:pt>
                <c:pt idx="99">
                  <c:v>-3.4315290845668756E-2</c:v>
                </c:pt>
                <c:pt idx="100">
                  <c:v>2.4964871871826944E-2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2C-4581-8B38-41A66091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898383"/>
        <c:axId val="2050084383"/>
      </c:scatterChart>
      <c:valAx>
        <c:axId val="191889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 Zero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0084383"/>
        <c:crosses val="autoZero"/>
        <c:crossBetween val="midCat"/>
      </c:valAx>
      <c:valAx>
        <c:axId val="2050084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8898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117930</xdr:colOff>
      <xdr:row>2</xdr:row>
      <xdr:rowOff>72571</xdr:rowOff>
    </xdr:from>
    <xdr:to>
      <xdr:col>44</xdr:col>
      <xdr:colOff>589644</xdr:colOff>
      <xdr:row>55</xdr:row>
      <xdr:rowOff>136071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CEED4B-55F1-101A-EC2C-FE3C5830D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03287" y="444500"/>
          <a:ext cx="16881928" cy="9760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402385</xdr:colOff>
      <xdr:row>5</xdr:row>
      <xdr:rowOff>146560</xdr:rowOff>
    </xdr:from>
    <xdr:to>
      <xdr:col>17</xdr:col>
      <xdr:colOff>328448</xdr:colOff>
      <xdr:row>26</xdr:row>
      <xdr:rowOff>153275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DDB390-037F-C0DC-D384-DF492F2BB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487565</xdr:colOff>
      <xdr:row>28</xdr:row>
      <xdr:rowOff>161158</xdr:rowOff>
    </xdr:from>
    <xdr:to>
      <xdr:col>17</xdr:col>
      <xdr:colOff>452529</xdr:colOff>
      <xdr:row>48</xdr:row>
      <xdr:rowOff>109482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387CF9-AF01-4166-C5C6-198C31962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17</xdr:col>
      <xdr:colOff>76200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3D6AC-F75D-00F0-D615-98CD21AC3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273050</xdr:colOff>
      <xdr:row>51</xdr:row>
      <xdr:rowOff>38100</xdr:rowOff>
    </xdr:from>
    <xdr:to>
      <xdr:col>17</xdr:col>
      <xdr:colOff>177800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75370-6E77-3355-547D-A26BC767C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16</xdr:row>
      <xdr:rowOff>158750</xdr:rowOff>
    </xdr:from>
    <xdr:to>
      <xdr:col>17</xdr:col>
      <xdr:colOff>69850</xdr:colOff>
      <xdr:row>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B3AD8-40F6-8060-4540-343A5FA43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419100</xdr:colOff>
      <xdr:row>17</xdr:row>
      <xdr:rowOff>0</xdr:rowOff>
    </xdr:from>
    <xdr:to>
      <xdr:col>25</xdr:col>
      <xdr:colOff>247650</xdr:colOff>
      <xdr:row>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52CB7E-3561-1092-4BB9-42C8292F6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400050</xdr:colOff>
      <xdr:row>1</xdr:row>
      <xdr:rowOff>12700</xdr:rowOff>
    </xdr:from>
    <xdr:to>
      <xdr:col>25</xdr:col>
      <xdr:colOff>266700</xdr:colOff>
      <xdr:row>16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4B655E-8E0C-5FE8-9D19-D731F4235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495300</xdr:colOff>
      <xdr:row>35</xdr:row>
      <xdr:rowOff>31750</xdr:rowOff>
    </xdr:from>
    <xdr:to>
      <xdr:col>25</xdr:col>
      <xdr:colOff>400050</xdr:colOff>
      <xdr:row>50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E50725-384A-5B53-BD22-7FA563BD5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260350</xdr:colOff>
      <xdr:row>35</xdr:row>
      <xdr:rowOff>6350</xdr:rowOff>
    </xdr:from>
    <xdr:to>
      <xdr:col>17</xdr:col>
      <xdr:colOff>133350</xdr:colOff>
      <xdr:row>50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338896-63C8-5038-13F7-8F507D5B2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5</xdr:row>
      <xdr:rowOff>139700</xdr:rowOff>
    </xdr:from>
    <xdr:to>
      <xdr:col>17</xdr:col>
      <xdr:colOff>88899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CFA70-212E-6B36-7E64-9350190B6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C8D0-434F-45AC-98A0-266A3A1F0D97}">
  <dimension ref="A2:V105"/>
  <sheetViews>
    <sheetView topLeftCell="P10" zoomScale="70" workbookViewId="0">
      <selection activeCell="S11" sqref="S11"/>
    </sheetView>
  </sheetViews>
  <sheetFormatPr defaultRowHeight="14.5" x14ac:dyDescent="0.35"/>
  <cols>
    <col min="5" max="5" width="12" customWidth="1"/>
    <col min="6" max="6" width="11.81640625" customWidth="1"/>
    <col min="12" max="12" width="17.81640625" customWidth="1"/>
    <col min="13" max="13" width="43.1796875" customWidth="1"/>
    <col min="17" max="17" width="29.6328125" customWidth="1"/>
  </cols>
  <sheetData>
    <row r="2" spans="1:18" ht="15" thickBot="1" x14ac:dyDescent="0.4"/>
    <row r="3" spans="1:18" ht="21" x14ac:dyDescent="0.5">
      <c r="A3" s="55" t="s">
        <v>0</v>
      </c>
      <c r="B3" s="56"/>
      <c r="C3" s="56"/>
      <c r="D3" s="56"/>
      <c r="E3" s="56"/>
      <c r="F3" s="56"/>
      <c r="G3" s="56"/>
      <c r="H3" s="57"/>
      <c r="J3" s="55" t="s">
        <v>9</v>
      </c>
      <c r="K3" s="56"/>
      <c r="L3" s="56"/>
      <c r="M3" s="57"/>
      <c r="O3" s="29" t="s">
        <v>67</v>
      </c>
      <c r="P3" s="30"/>
      <c r="Q3" s="31"/>
      <c r="R3" s="28"/>
    </row>
    <row r="4" spans="1:18" x14ac:dyDescent="0.35">
      <c r="A4" s="24" t="s">
        <v>1</v>
      </c>
      <c r="B4" s="25" t="s">
        <v>2</v>
      </c>
      <c r="C4" s="25" t="s">
        <v>3</v>
      </c>
      <c r="D4" s="25" t="s">
        <v>4</v>
      </c>
      <c r="E4" s="25" t="s">
        <v>5</v>
      </c>
      <c r="F4" s="25" t="s">
        <v>6</v>
      </c>
      <c r="G4" s="25" t="s">
        <v>7</v>
      </c>
      <c r="H4" s="26" t="s">
        <v>8</v>
      </c>
      <c r="J4" s="24" t="s">
        <v>1</v>
      </c>
      <c r="K4" s="25" t="s">
        <v>10</v>
      </c>
      <c r="L4" s="25" t="s">
        <v>11</v>
      </c>
      <c r="M4" s="26" t="s">
        <v>52</v>
      </c>
      <c r="O4" s="18" t="s">
        <v>1</v>
      </c>
      <c r="P4" s="19" t="s">
        <v>10</v>
      </c>
      <c r="Q4" s="20" t="s">
        <v>11</v>
      </c>
    </row>
    <row r="5" spans="1:18" x14ac:dyDescent="0.35">
      <c r="A5" s="18">
        <v>2000</v>
      </c>
      <c r="B5" s="19">
        <v>113.33</v>
      </c>
      <c r="C5" s="19">
        <v>142.38999999999999</v>
      </c>
      <c r="D5" s="19">
        <v>88.03</v>
      </c>
      <c r="E5" s="19">
        <v>10.98</v>
      </c>
      <c r="F5" s="19">
        <v>42</v>
      </c>
      <c r="G5" s="19">
        <v>7.12</v>
      </c>
      <c r="H5" s="20">
        <v>0</v>
      </c>
      <c r="J5" s="18">
        <v>2000</v>
      </c>
      <c r="K5" s="19">
        <v>40.840000000000003</v>
      </c>
      <c r="L5" s="19">
        <v>40.840000000000003</v>
      </c>
      <c r="M5" s="20"/>
      <c r="O5" s="18">
        <v>2000</v>
      </c>
      <c r="P5" s="19">
        <v>0.79</v>
      </c>
      <c r="Q5" s="20">
        <v>0.79</v>
      </c>
    </row>
    <row r="6" spans="1:18" x14ac:dyDescent="0.35">
      <c r="A6" s="18">
        <v>2001</v>
      </c>
      <c r="B6" s="19">
        <v>116.97</v>
      </c>
      <c r="C6" s="19">
        <v>145.68</v>
      </c>
      <c r="D6" s="19">
        <v>90.41</v>
      </c>
      <c r="E6" s="19">
        <v>11.53</v>
      </c>
      <c r="F6" s="19">
        <v>42.72</v>
      </c>
      <c r="G6" s="19">
        <v>7.24</v>
      </c>
      <c r="H6" s="20">
        <v>0</v>
      </c>
      <c r="J6" s="18">
        <v>2001</v>
      </c>
      <c r="K6" s="19">
        <v>41.77</v>
      </c>
      <c r="L6" s="19">
        <v>41.77</v>
      </c>
      <c r="M6" s="20"/>
      <c r="O6" s="18">
        <v>2001</v>
      </c>
      <c r="P6" s="19">
        <v>0.83</v>
      </c>
      <c r="Q6" s="20">
        <v>0.83</v>
      </c>
    </row>
    <row r="7" spans="1:18" x14ac:dyDescent="0.35">
      <c r="A7" s="18">
        <v>2002</v>
      </c>
      <c r="B7" s="19">
        <v>120.09</v>
      </c>
      <c r="C7" s="19">
        <v>146.69999999999999</v>
      </c>
      <c r="D7" s="19">
        <v>92.68</v>
      </c>
      <c r="E7" s="19">
        <v>12.15</v>
      </c>
      <c r="F7" s="19">
        <v>43.44</v>
      </c>
      <c r="G7" s="19">
        <v>7.43</v>
      </c>
      <c r="H7" s="20">
        <v>0</v>
      </c>
      <c r="J7" s="18">
        <v>2002</v>
      </c>
      <c r="K7" s="19">
        <v>42.52</v>
      </c>
      <c r="L7" s="19">
        <v>42.52</v>
      </c>
      <c r="M7" s="20"/>
      <c r="O7" s="18">
        <v>2002</v>
      </c>
      <c r="P7" s="19">
        <v>0.85</v>
      </c>
      <c r="Q7" s="20">
        <v>0.85</v>
      </c>
    </row>
    <row r="8" spans="1:18" x14ac:dyDescent="0.35">
      <c r="A8" s="18">
        <v>2003</v>
      </c>
      <c r="B8" s="19">
        <v>123.17</v>
      </c>
      <c r="C8" s="19">
        <v>147.53</v>
      </c>
      <c r="D8" s="19">
        <v>94.96</v>
      </c>
      <c r="E8" s="19">
        <v>12.83</v>
      </c>
      <c r="F8" s="19">
        <v>44.1</v>
      </c>
      <c r="G8" s="19">
        <v>7.69</v>
      </c>
      <c r="H8" s="20">
        <v>0</v>
      </c>
      <c r="J8" s="18">
        <v>2003</v>
      </c>
      <c r="K8" s="19">
        <v>43.25</v>
      </c>
      <c r="L8" s="19">
        <v>43.25</v>
      </c>
      <c r="M8" s="20"/>
      <c r="O8" s="18">
        <v>2003</v>
      </c>
      <c r="P8" s="19">
        <v>0.87</v>
      </c>
      <c r="Q8" s="20">
        <v>0.87</v>
      </c>
    </row>
    <row r="9" spans="1:18" x14ac:dyDescent="0.35">
      <c r="A9" s="18">
        <v>2004</v>
      </c>
      <c r="B9" s="19">
        <v>126.98</v>
      </c>
      <c r="C9" s="19">
        <v>148.97999999999999</v>
      </c>
      <c r="D9" s="19">
        <v>97.63</v>
      </c>
      <c r="E9" s="19">
        <v>13.54</v>
      </c>
      <c r="F9" s="19">
        <v>44.78</v>
      </c>
      <c r="G9" s="19">
        <v>8.01</v>
      </c>
      <c r="H9" s="20">
        <v>0</v>
      </c>
      <c r="J9" s="18">
        <v>2004</v>
      </c>
      <c r="K9" s="19">
        <v>44.15</v>
      </c>
      <c r="L9" s="19">
        <v>44.15</v>
      </c>
      <c r="M9" s="20"/>
      <c r="O9" s="18">
        <v>2004</v>
      </c>
      <c r="P9" s="19">
        <v>0.88</v>
      </c>
      <c r="Q9" s="20">
        <v>0.88</v>
      </c>
    </row>
    <row r="10" spans="1:18" x14ac:dyDescent="0.35">
      <c r="A10" s="18">
        <v>2005</v>
      </c>
      <c r="B10" s="19">
        <v>130.37</v>
      </c>
      <c r="C10" s="19">
        <v>150.24</v>
      </c>
      <c r="D10" s="19">
        <v>100.83</v>
      </c>
      <c r="E10" s="19">
        <v>14.26</v>
      </c>
      <c r="F10" s="19">
        <v>45.56</v>
      </c>
      <c r="G10" s="19">
        <v>8.36</v>
      </c>
      <c r="H10" s="20">
        <v>0</v>
      </c>
      <c r="J10" s="18">
        <v>2005</v>
      </c>
      <c r="K10" s="19">
        <v>45.06</v>
      </c>
      <c r="L10" s="19">
        <v>45.06</v>
      </c>
      <c r="M10" s="20"/>
      <c r="O10" s="18">
        <v>2005</v>
      </c>
      <c r="P10" s="19">
        <v>0.89</v>
      </c>
      <c r="Q10" s="20">
        <v>0.89</v>
      </c>
    </row>
    <row r="11" spans="1:18" x14ac:dyDescent="0.35">
      <c r="A11" s="18">
        <v>2006</v>
      </c>
      <c r="B11" s="19">
        <v>133.16999999999999</v>
      </c>
      <c r="C11" s="19">
        <v>152.66999999999999</v>
      </c>
      <c r="D11" s="19">
        <v>104.37</v>
      </c>
      <c r="E11" s="19">
        <v>14.98</v>
      </c>
      <c r="F11" s="19">
        <v>46.38</v>
      </c>
      <c r="G11" s="19">
        <v>8.73</v>
      </c>
      <c r="H11" s="20">
        <v>0</v>
      </c>
      <c r="J11" s="18">
        <v>2006</v>
      </c>
      <c r="K11" s="19">
        <v>46.02</v>
      </c>
      <c r="L11" s="19">
        <v>46.02</v>
      </c>
      <c r="M11" s="20"/>
      <c r="O11" s="18">
        <v>2006</v>
      </c>
      <c r="P11" s="19">
        <v>0.89</v>
      </c>
      <c r="Q11" s="20">
        <v>0.89</v>
      </c>
    </row>
    <row r="12" spans="1:18" x14ac:dyDescent="0.35">
      <c r="A12" s="18">
        <v>2007</v>
      </c>
      <c r="B12" s="19">
        <v>136.9</v>
      </c>
      <c r="C12" s="19">
        <v>156.11000000000001</v>
      </c>
      <c r="D12" s="19">
        <v>107.95</v>
      </c>
      <c r="E12" s="19">
        <v>15.67</v>
      </c>
      <c r="F12" s="19">
        <v>47.38</v>
      </c>
      <c r="G12" s="19">
        <v>9.1</v>
      </c>
      <c r="H12" s="20">
        <v>0</v>
      </c>
      <c r="J12" s="18">
        <v>2007</v>
      </c>
      <c r="K12" s="19">
        <v>47.22</v>
      </c>
      <c r="L12" s="19">
        <v>47.22</v>
      </c>
      <c r="M12" s="20"/>
      <c r="O12" s="18">
        <v>2007</v>
      </c>
      <c r="P12" s="19">
        <v>0.89</v>
      </c>
      <c r="Q12" s="20">
        <v>0.89</v>
      </c>
    </row>
    <row r="13" spans="1:18" x14ac:dyDescent="0.35">
      <c r="A13" s="18">
        <v>2008</v>
      </c>
      <c r="B13" s="19">
        <v>140.27000000000001</v>
      </c>
      <c r="C13" s="19">
        <v>159.91999999999999</v>
      </c>
      <c r="D13" s="19">
        <v>111.54</v>
      </c>
      <c r="E13" s="19">
        <v>16.37</v>
      </c>
      <c r="F13" s="19">
        <v>48.42</v>
      </c>
      <c r="G13" s="19">
        <v>9.4700000000000006</v>
      </c>
      <c r="H13" s="20">
        <v>0</v>
      </c>
      <c r="J13" s="18">
        <v>2008</v>
      </c>
      <c r="K13" s="19">
        <v>48.34</v>
      </c>
      <c r="L13" s="19">
        <v>48.34</v>
      </c>
      <c r="M13" s="20"/>
      <c r="O13" s="18">
        <v>2008</v>
      </c>
      <c r="P13" s="19">
        <v>0.9</v>
      </c>
      <c r="Q13" s="20">
        <v>0.9</v>
      </c>
    </row>
    <row r="14" spans="1:18" x14ac:dyDescent="0.35">
      <c r="A14" s="18">
        <v>2009</v>
      </c>
      <c r="B14" s="19">
        <v>142.12</v>
      </c>
      <c r="C14" s="19">
        <v>163.58000000000001</v>
      </c>
      <c r="D14" s="19">
        <v>114.16</v>
      </c>
      <c r="E14" s="19">
        <v>17.02</v>
      </c>
      <c r="F14" s="19">
        <v>48.97</v>
      </c>
      <c r="G14" s="19">
        <v>9.82</v>
      </c>
      <c r="H14" s="20">
        <v>0</v>
      </c>
      <c r="J14" s="18">
        <v>2009</v>
      </c>
      <c r="K14" s="19">
        <v>49.18</v>
      </c>
      <c r="L14" s="19">
        <v>49.18</v>
      </c>
      <c r="M14" s="20"/>
      <c r="O14" s="18">
        <v>2009</v>
      </c>
      <c r="P14" s="19">
        <v>0.92</v>
      </c>
      <c r="Q14" s="20">
        <v>0.92</v>
      </c>
    </row>
    <row r="15" spans="1:18" x14ac:dyDescent="0.35">
      <c r="A15" s="18">
        <v>2010</v>
      </c>
      <c r="B15" s="19">
        <v>142.93</v>
      </c>
      <c r="C15" s="19">
        <v>165.7</v>
      </c>
      <c r="D15" s="19">
        <v>115.8</v>
      </c>
      <c r="E15" s="19">
        <v>17.62</v>
      </c>
      <c r="F15" s="19">
        <v>49.17</v>
      </c>
      <c r="G15" s="19">
        <v>10.15</v>
      </c>
      <c r="H15" s="20">
        <v>0</v>
      </c>
      <c r="J15" s="18">
        <v>2010</v>
      </c>
      <c r="K15" s="19">
        <v>49.76</v>
      </c>
      <c r="L15" s="19">
        <v>49.76</v>
      </c>
      <c r="M15" s="20"/>
      <c r="O15" s="18">
        <v>2010</v>
      </c>
      <c r="P15" s="19">
        <v>0.95</v>
      </c>
      <c r="Q15" s="20">
        <v>0.95</v>
      </c>
    </row>
    <row r="16" spans="1:18" x14ac:dyDescent="0.35">
      <c r="A16" s="18">
        <v>2011</v>
      </c>
      <c r="B16" s="19">
        <v>145.4</v>
      </c>
      <c r="C16" s="19">
        <v>168.35</v>
      </c>
      <c r="D16" s="19">
        <v>118.2</v>
      </c>
      <c r="E16" s="19">
        <v>18.3</v>
      </c>
      <c r="F16" s="19">
        <v>49.85</v>
      </c>
      <c r="G16" s="19">
        <v>10.45</v>
      </c>
      <c r="H16" s="20">
        <v>0</v>
      </c>
      <c r="J16" s="18">
        <v>2011</v>
      </c>
      <c r="K16" s="19">
        <v>50.6</v>
      </c>
      <c r="L16" s="19">
        <v>50.6</v>
      </c>
      <c r="M16" s="20"/>
      <c r="O16" s="18">
        <v>2011</v>
      </c>
      <c r="P16" s="19">
        <v>0.97</v>
      </c>
      <c r="Q16" s="20">
        <v>0.97</v>
      </c>
    </row>
    <row r="17" spans="1:17" x14ac:dyDescent="0.35">
      <c r="A17" s="18">
        <v>2012</v>
      </c>
      <c r="B17" s="19">
        <v>147.99</v>
      </c>
      <c r="C17" s="19">
        <v>171.18</v>
      </c>
      <c r="D17" s="19">
        <v>121.32</v>
      </c>
      <c r="E17" s="19">
        <v>18.98</v>
      </c>
      <c r="F17" s="19">
        <v>50.64</v>
      </c>
      <c r="G17" s="19">
        <v>10.69</v>
      </c>
      <c r="H17" s="20">
        <v>0</v>
      </c>
      <c r="J17" s="18">
        <v>2012</v>
      </c>
      <c r="K17" s="19">
        <v>51.51</v>
      </c>
      <c r="L17" s="19">
        <v>51.51</v>
      </c>
      <c r="M17" s="20"/>
      <c r="O17" s="18">
        <v>2012</v>
      </c>
      <c r="P17" s="19">
        <v>1</v>
      </c>
      <c r="Q17" s="20">
        <v>1</v>
      </c>
    </row>
    <row r="18" spans="1:17" x14ac:dyDescent="0.35">
      <c r="A18" s="18">
        <v>2013</v>
      </c>
      <c r="B18" s="19">
        <v>150.13999999999999</v>
      </c>
      <c r="C18" s="19">
        <v>173.53</v>
      </c>
      <c r="D18" s="19">
        <v>124.4</v>
      </c>
      <c r="E18" s="19">
        <v>19.68</v>
      </c>
      <c r="F18" s="19">
        <v>51.49</v>
      </c>
      <c r="G18" s="19">
        <v>10.89</v>
      </c>
      <c r="H18" s="20">
        <v>0</v>
      </c>
      <c r="J18" s="18">
        <v>2013</v>
      </c>
      <c r="K18" s="19">
        <v>52.36</v>
      </c>
      <c r="L18" s="19">
        <v>52.36</v>
      </c>
      <c r="M18" s="20"/>
      <c r="O18" s="18">
        <v>2013</v>
      </c>
      <c r="P18" s="19">
        <v>1.03</v>
      </c>
      <c r="Q18" s="20">
        <v>1.03</v>
      </c>
    </row>
    <row r="19" spans="1:17" x14ac:dyDescent="0.35">
      <c r="A19" s="18">
        <v>2014</v>
      </c>
      <c r="B19" s="19">
        <v>152.06</v>
      </c>
      <c r="C19" s="19">
        <v>175.75</v>
      </c>
      <c r="D19" s="19">
        <v>127.35</v>
      </c>
      <c r="E19" s="19">
        <v>20.440000000000001</v>
      </c>
      <c r="F19" s="19">
        <v>52.24</v>
      </c>
      <c r="G19" s="19">
        <v>11.04</v>
      </c>
      <c r="H19" s="20">
        <v>0</v>
      </c>
      <c r="J19" s="18">
        <v>2014</v>
      </c>
      <c r="K19" s="19">
        <v>53.16</v>
      </c>
      <c r="L19" s="19">
        <v>53.16</v>
      </c>
      <c r="M19" s="20"/>
      <c r="O19" s="18">
        <v>2014</v>
      </c>
      <c r="P19" s="19">
        <v>1.07</v>
      </c>
      <c r="Q19" s="20">
        <v>1.07</v>
      </c>
    </row>
    <row r="20" spans="1:17" x14ac:dyDescent="0.35">
      <c r="A20" s="18">
        <v>2015</v>
      </c>
      <c r="B20" s="19">
        <v>153.87</v>
      </c>
      <c r="C20" s="19">
        <v>178.02</v>
      </c>
      <c r="D20" s="19">
        <v>129.87</v>
      </c>
      <c r="E20" s="19">
        <v>21.31</v>
      </c>
      <c r="F20" s="19">
        <v>52.94</v>
      </c>
      <c r="G20" s="19">
        <v>11.15</v>
      </c>
      <c r="H20" s="20">
        <v>0</v>
      </c>
      <c r="J20" s="18">
        <v>2015</v>
      </c>
      <c r="K20" s="19">
        <v>53.92</v>
      </c>
      <c r="L20" s="19">
        <v>53.92</v>
      </c>
      <c r="M20" s="20"/>
      <c r="O20" s="18">
        <v>2015</v>
      </c>
      <c r="P20" s="19">
        <v>1.1000000000000001</v>
      </c>
      <c r="Q20" s="20">
        <v>1.1000000000000001</v>
      </c>
    </row>
    <row r="21" spans="1:17" x14ac:dyDescent="0.35">
      <c r="A21" s="18">
        <v>2016</v>
      </c>
      <c r="B21" s="19">
        <v>155.21</v>
      </c>
      <c r="C21" s="19">
        <v>180.19</v>
      </c>
      <c r="D21" s="19">
        <v>131.97999999999999</v>
      </c>
      <c r="E21" s="19">
        <v>22.31</v>
      </c>
      <c r="F21" s="19">
        <v>53.7</v>
      </c>
      <c r="G21" s="19">
        <v>11.23</v>
      </c>
      <c r="H21" s="20">
        <v>0</v>
      </c>
      <c r="J21" s="18">
        <v>2016</v>
      </c>
      <c r="K21" s="19">
        <v>54.62</v>
      </c>
      <c r="L21" s="19">
        <v>54.62</v>
      </c>
      <c r="M21" s="20"/>
      <c r="O21" s="18">
        <v>2016</v>
      </c>
      <c r="P21" s="19">
        <v>1.1299999999999999</v>
      </c>
      <c r="Q21" s="20">
        <v>1.1299999999999999</v>
      </c>
    </row>
    <row r="22" spans="1:17" x14ac:dyDescent="0.35">
      <c r="A22" s="18">
        <v>2017</v>
      </c>
      <c r="B22" s="19">
        <v>156.38</v>
      </c>
      <c r="C22" s="19">
        <v>182.75</v>
      </c>
      <c r="D22" s="19">
        <v>134.53</v>
      </c>
      <c r="E22" s="19">
        <v>23.49</v>
      </c>
      <c r="F22" s="19">
        <v>54.52</v>
      </c>
      <c r="G22" s="19">
        <v>11.29</v>
      </c>
      <c r="H22" s="20">
        <v>0</v>
      </c>
      <c r="J22" s="18">
        <v>2017</v>
      </c>
      <c r="K22" s="19">
        <v>55.32</v>
      </c>
      <c r="L22" s="19">
        <v>55.32</v>
      </c>
      <c r="M22" s="20"/>
      <c r="O22" s="18">
        <v>2017</v>
      </c>
      <c r="P22" s="19">
        <v>1.1599999999999999</v>
      </c>
      <c r="Q22" s="20">
        <v>1.1599999999999999</v>
      </c>
    </row>
    <row r="23" spans="1:17" x14ac:dyDescent="0.35">
      <c r="A23" s="18">
        <v>2018</v>
      </c>
      <c r="B23" s="19">
        <v>158.63999999999999</v>
      </c>
      <c r="C23" s="19">
        <v>185.13</v>
      </c>
      <c r="D23" s="19">
        <v>137.13</v>
      </c>
      <c r="E23" s="19">
        <v>24.9</v>
      </c>
      <c r="F23" s="19">
        <v>55.43</v>
      </c>
      <c r="G23" s="19">
        <v>11.34</v>
      </c>
      <c r="H23" s="20">
        <v>0</v>
      </c>
      <c r="J23" s="18">
        <v>2018</v>
      </c>
      <c r="K23" s="19">
        <v>56.17</v>
      </c>
      <c r="L23" s="19">
        <v>56.17</v>
      </c>
      <c r="M23" s="20"/>
      <c r="O23" s="18">
        <v>2018</v>
      </c>
      <c r="P23" s="19">
        <v>1.18</v>
      </c>
      <c r="Q23" s="20">
        <v>1.18</v>
      </c>
    </row>
    <row r="24" spans="1:17" x14ac:dyDescent="0.35">
      <c r="A24" s="18">
        <v>2019</v>
      </c>
      <c r="B24" s="19">
        <v>161.37</v>
      </c>
      <c r="C24" s="19">
        <v>187.08</v>
      </c>
      <c r="D24" s="19">
        <v>139.76</v>
      </c>
      <c r="E24" s="19">
        <v>26.54</v>
      </c>
      <c r="F24" s="19">
        <v>56.32</v>
      </c>
      <c r="G24" s="19">
        <v>11.37</v>
      </c>
      <c r="H24" s="20">
        <v>0</v>
      </c>
      <c r="J24" s="18">
        <v>2019</v>
      </c>
      <c r="K24" s="19">
        <v>57</v>
      </c>
      <c r="L24" s="19">
        <v>57</v>
      </c>
      <c r="M24" s="20"/>
      <c r="O24" s="18">
        <v>2019</v>
      </c>
      <c r="P24" s="19">
        <v>1.21</v>
      </c>
      <c r="Q24" s="20">
        <v>1.21</v>
      </c>
    </row>
    <row r="25" spans="1:17" x14ac:dyDescent="0.35">
      <c r="A25" s="18">
        <v>2020</v>
      </c>
      <c r="B25" s="19">
        <v>162.36000000000001</v>
      </c>
      <c r="C25" s="19">
        <v>188.1</v>
      </c>
      <c r="D25" s="19">
        <v>141.19999999999999</v>
      </c>
      <c r="E25" s="19">
        <v>28.31</v>
      </c>
      <c r="F25" s="19">
        <v>56.59</v>
      </c>
      <c r="G25" s="19">
        <v>11.4</v>
      </c>
      <c r="H25" s="20">
        <v>0</v>
      </c>
      <c r="J25" s="18">
        <v>2020</v>
      </c>
      <c r="K25" s="19">
        <v>57.44</v>
      </c>
      <c r="L25" s="19">
        <v>57.44</v>
      </c>
      <c r="M25" s="20"/>
      <c r="O25" s="18">
        <v>2020</v>
      </c>
      <c r="P25" s="19">
        <v>1.23</v>
      </c>
      <c r="Q25" s="20">
        <v>1.23</v>
      </c>
    </row>
    <row r="26" spans="1:17" x14ac:dyDescent="0.35">
      <c r="A26" s="18">
        <v>2021</v>
      </c>
      <c r="B26" s="19">
        <v>161</v>
      </c>
      <c r="C26" s="19">
        <v>187.24</v>
      </c>
      <c r="D26" s="19">
        <v>141.34</v>
      </c>
      <c r="E26" s="19">
        <v>30.09</v>
      </c>
      <c r="F26" s="19">
        <v>56.34</v>
      </c>
      <c r="G26" s="19">
        <v>11.42</v>
      </c>
      <c r="H26" s="20">
        <v>0</v>
      </c>
      <c r="J26" s="18">
        <v>2021</v>
      </c>
      <c r="K26" s="19">
        <v>57.36</v>
      </c>
      <c r="L26" s="19">
        <v>57.36</v>
      </c>
      <c r="M26" s="20"/>
      <c r="O26" s="18">
        <v>2021</v>
      </c>
      <c r="P26" s="19">
        <v>1.26</v>
      </c>
      <c r="Q26" s="20">
        <v>1.26</v>
      </c>
    </row>
    <row r="27" spans="1:17" x14ac:dyDescent="0.35">
      <c r="A27" s="18">
        <v>2022</v>
      </c>
      <c r="B27" s="19">
        <v>161.97999999999999</v>
      </c>
      <c r="C27" s="19">
        <v>189.07</v>
      </c>
      <c r="D27" s="19">
        <v>143.77000000000001</v>
      </c>
      <c r="E27" s="19">
        <v>32.07</v>
      </c>
      <c r="F27" s="19">
        <v>57.06</v>
      </c>
      <c r="G27" s="19">
        <v>11.43</v>
      </c>
      <c r="H27" s="20">
        <v>0</v>
      </c>
      <c r="J27" s="18">
        <v>2022</v>
      </c>
      <c r="K27" s="19">
        <v>57.97</v>
      </c>
      <c r="L27" s="19">
        <v>57.97</v>
      </c>
      <c r="M27" s="20"/>
      <c r="O27" s="18">
        <v>2022</v>
      </c>
      <c r="P27" s="19">
        <v>1.29</v>
      </c>
      <c r="Q27" s="20">
        <v>1.29</v>
      </c>
    </row>
    <row r="28" spans="1:17" x14ac:dyDescent="0.35">
      <c r="A28" s="18">
        <v>2023</v>
      </c>
      <c r="B28" s="19">
        <v>163.12</v>
      </c>
      <c r="C28" s="19">
        <v>191.01</v>
      </c>
      <c r="D28" s="19">
        <v>146.19</v>
      </c>
      <c r="E28" s="19">
        <v>34.07</v>
      </c>
      <c r="F28" s="19">
        <v>57.79</v>
      </c>
      <c r="G28" s="19">
        <v>11.43</v>
      </c>
      <c r="H28" s="20">
        <v>0</v>
      </c>
      <c r="J28" s="18">
        <v>2023</v>
      </c>
      <c r="K28" s="19">
        <v>58.62</v>
      </c>
      <c r="L28" s="19">
        <v>58.5</v>
      </c>
      <c r="M28" s="20"/>
      <c r="O28" s="18">
        <v>2023</v>
      </c>
      <c r="P28" s="19">
        <v>1.31</v>
      </c>
      <c r="Q28" s="20">
        <v>1.31</v>
      </c>
    </row>
    <row r="29" spans="1:17" x14ac:dyDescent="0.35">
      <c r="A29" s="18">
        <v>2024</v>
      </c>
      <c r="B29" s="19">
        <v>153.85</v>
      </c>
      <c r="C29" s="19">
        <v>189.65</v>
      </c>
      <c r="D29" s="19">
        <v>144.41</v>
      </c>
      <c r="E29" s="19">
        <v>36.32</v>
      </c>
      <c r="F29" s="19">
        <v>58.61</v>
      </c>
      <c r="G29" s="19">
        <v>11.43</v>
      </c>
      <c r="H29" s="20">
        <v>0</v>
      </c>
      <c r="J29" s="18">
        <v>2024</v>
      </c>
      <c r="K29" s="19">
        <v>59.22</v>
      </c>
      <c r="L29" s="19">
        <v>57.58</v>
      </c>
      <c r="M29" s="20"/>
      <c r="O29" s="18">
        <v>2024</v>
      </c>
      <c r="P29" s="19">
        <v>1.34</v>
      </c>
      <c r="Q29" s="20">
        <v>1.34</v>
      </c>
    </row>
    <row r="30" spans="1:17" x14ac:dyDescent="0.35">
      <c r="A30" s="18">
        <v>2025</v>
      </c>
      <c r="B30" s="19">
        <v>140.5</v>
      </c>
      <c r="C30" s="19">
        <v>186.97</v>
      </c>
      <c r="D30" s="19">
        <v>141.4</v>
      </c>
      <c r="E30" s="19">
        <v>39.21</v>
      </c>
      <c r="F30" s="19">
        <v>59.86</v>
      </c>
      <c r="G30" s="19">
        <v>11.49</v>
      </c>
      <c r="H30" s="20">
        <v>0</v>
      </c>
      <c r="J30" s="18">
        <v>2025</v>
      </c>
      <c r="K30" s="19">
        <v>59.76</v>
      </c>
      <c r="L30" s="19">
        <v>56.06</v>
      </c>
      <c r="M30" s="20"/>
      <c r="O30" s="18">
        <v>2025</v>
      </c>
      <c r="P30" s="19">
        <v>1.36</v>
      </c>
      <c r="Q30" s="20">
        <v>1.36</v>
      </c>
    </row>
    <row r="31" spans="1:17" x14ac:dyDescent="0.35">
      <c r="A31" s="18">
        <v>2026</v>
      </c>
      <c r="B31" s="19">
        <v>128.69</v>
      </c>
      <c r="C31" s="19">
        <v>184.03</v>
      </c>
      <c r="D31" s="19">
        <v>137.74</v>
      </c>
      <c r="E31" s="19">
        <v>42.8</v>
      </c>
      <c r="F31" s="19">
        <v>61.33</v>
      </c>
      <c r="G31" s="19">
        <v>11.72</v>
      </c>
      <c r="H31" s="20">
        <v>0.02</v>
      </c>
      <c r="J31" s="18">
        <v>2026</v>
      </c>
      <c r="K31" s="19">
        <v>60.27</v>
      </c>
      <c r="L31" s="19">
        <v>54.53</v>
      </c>
      <c r="M31" s="20"/>
      <c r="O31" s="18">
        <v>2026</v>
      </c>
      <c r="P31" s="19">
        <v>1.39</v>
      </c>
      <c r="Q31" s="20">
        <v>1.38</v>
      </c>
    </row>
    <row r="32" spans="1:17" x14ac:dyDescent="0.35">
      <c r="A32" s="18">
        <v>2027</v>
      </c>
      <c r="B32" s="19">
        <v>118.33</v>
      </c>
      <c r="C32" s="19">
        <v>180.46</v>
      </c>
      <c r="D32" s="19">
        <v>133.22999999999999</v>
      </c>
      <c r="E32" s="19">
        <v>47.16</v>
      </c>
      <c r="F32" s="19">
        <v>62.96</v>
      </c>
      <c r="G32" s="19">
        <v>12.3</v>
      </c>
      <c r="H32" s="20">
        <v>7.0000000000000007E-2</v>
      </c>
      <c r="J32" s="18">
        <v>2027</v>
      </c>
      <c r="K32" s="19">
        <v>60.74</v>
      </c>
      <c r="L32" s="19">
        <v>52.97</v>
      </c>
      <c r="M32" s="20"/>
      <c r="O32" s="18">
        <v>2027</v>
      </c>
      <c r="P32" s="19">
        <v>1.41</v>
      </c>
      <c r="Q32" s="20">
        <v>1.41</v>
      </c>
    </row>
    <row r="33" spans="1:17" x14ac:dyDescent="0.35">
      <c r="A33" s="18">
        <v>2028</v>
      </c>
      <c r="B33" s="19">
        <v>108.92</v>
      </c>
      <c r="C33" s="19">
        <v>176.21</v>
      </c>
      <c r="D33" s="19">
        <v>127.86</v>
      </c>
      <c r="E33" s="19">
        <v>52.42</v>
      </c>
      <c r="F33" s="19">
        <v>64.650000000000006</v>
      </c>
      <c r="G33" s="19">
        <v>13.31</v>
      </c>
      <c r="H33" s="20">
        <v>0.15</v>
      </c>
      <c r="J33" s="18">
        <v>2028</v>
      </c>
      <c r="K33" s="19">
        <v>61.19</v>
      </c>
      <c r="L33" s="19">
        <v>51.32</v>
      </c>
      <c r="M33" s="20"/>
      <c r="O33" s="18">
        <v>2028</v>
      </c>
      <c r="P33" s="19">
        <v>1.43</v>
      </c>
      <c r="Q33" s="20">
        <v>1.43</v>
      </c>
    </row>
    <row r="34" spans="1:17" x14ac:dyDescent="0.35">
      <c r="A34" s="18">
        <v>2029</v>
      </c>
      <c r="B34" s="19">
        <v>102.21</v>
      </c>
      <c r="C34" s="19">
        <v>172.82</v>
      </c>
      <c r="D34" s="19">
        <v>123.82</v>
      </c>
      <c r="E34" s="19">
        <v>58.76</v>
      </c>
      <c r="F34" s="19">
        <v>66.23</v>
      </c>
      <c r="G34" s="19">
        <v>14.72</v>
      </c>
      <c r="H34" s="20">
        <v>0.27</v>
      </c>
      <c r="J34" s="18">
        <v>2029</v>
      </c>
      <c r="K34" s="19">
        <v>61.61</v>
      </c>
      <c r="L34" s="19">
        <v>49.97</v>
      </c>
      <c r="M34" s="20"/>
      <c r="O34" s="18">
        <v>2029</v>
      </c>
      <c r="P34" s="19">
        <v>1.46</v>
      </c>
      <c r="Q34" s="20">
        <v>1.45</v>
      </c>
    </row>
    <row r="35" spans="1:17" x14ac:dyDescent="0.35">
      <c r="A35" s="18">
        <v>2030</v>
      </c>
      <c r="B35" s="19">
        <v>97.13</v>
      </c>
      <c r="C35" s="19">
        <v>169.56</v>
      </c>
      <c r="D35" s="19">
        <v>120.39</v>
      </c>
      <c r="E35" s="19">
        <v>66.25</v>
      </c>
      <c r="F35" s="19">
        <v>67.459999999999994</v>
      </c>
      <c r="G35" s="19">
        <v>16.47</v>
      </c>
      <c r="H35" s="20">
        <v>0.46</v>
      </c>
      <c r="J35" s="18">
        <v>2030</v>
      </c>
      <c r="K35" s="19">
        <v>62.02</v>
      </c>
      <c r="L35" s="19">
        <v>48.72</v>
      </c>
      <c r="M35" s="20">
        <v>48</v>
      </c>
      <c r="O35" s="18">
        <v>2030</v>
      </c>
      <c r="P35" s="19">
        <v>1.48</v>
      </c>
      <c r="Q35" s="20">
        <v>1.47</v>
      </c>
    </row>
    <row r="36" spans="1:17" x14ac:dyDescent="0.35">
      <c r="A36" s="18">
        <v>2031</v>
      </c>
      <c r="B36" s="19">
        <v>88.11</v>
      </c>
      <c r="C36" s="19">
        <v>165.65</v>
      </c>
      <c r="D36" s="19">
        <v>116.68</v>
      </c>
      <c r="E36" s="19">
        <v>74.88</v>
      </c>
      <c r="F36" s="19">
        <v>68.42</v>
      </c>
      <c r="G36" s="19">
        <v>18.47</v>
      </c>
      <c r="H36" s="20">
        <v>0.69</v>
      </c>
      <c r="J36" s="18">
        <v>2031</v>
      </c>
      <c r="K36" s="19">
        <v>62.42</v>
      </c>
      <c r="L36" s="19">
        <v>46.91</v>
      </c>
      <c r="M36" s="20"/>
      <c r="O36" s="18">
        <v>2031</v>
      </c>
      <c r="P36" s="19">
        <v>1.51</v>
      </c>
      <c r="Q36" s="20">
        <v>1.49</v>
      </c>
    </row>
    <row r="37" spans="1:17" x14ac:dyDescent="0.35">
      <c r="A37" s="18">
        <v>2032</v>
      </c>
      <c r="B37" s="19">
        <v>79.83</v>
      </c>
      <c r="C37" s="19">
        <v>161.13999999999999</v>
      </c>
      <c r="D37" s="19">
        <v>112.69</v>
      </c>
      <c r="E37" s="19">
        <v>84.57</v>
      </c>
      <c r="F37" s="19">
        <v>69.16</v>
      </c>
      <c r="G37" s="19">
        <v>20.72</v>
      </c>
      <c r="H37" s="20">
        <v>1</v>
      </c>
      <c r="J37" s="18">
        <v>2032</v>
      </c>
      <c r="K37" s="19">
        <v>62.79</v>
      </c>
      <c r="L37" s="19">
        <v>45.01</v>
      </c>
      <c r="M37" s="20"/>
      <c r="O37" s="18">
        <v>2032</v>
      </c>
      <c r="P37" s="19">
        <v>1.53</v>
      </c>
      <c r="Q37" s="20">
        <v>1.51</v>
      </c>
    </row>
    <row r="38" spans="1:17" x14ac:dyDescent="0.35">
      <c r="A38" s="18">
        <v>2033</v>
      </c>
      <c r="B38" s="19">
        <v>71.87</v>
      </c>
      <c r="C38" s="19">
        <v>156.08000000000001</v>
      </c>
      <c r="D38" s="19">
        <v>108.43</v>
      </c>
      <c r="E38" s="19">
        <v>95.06</v>
      </c>
      <c r="F38" s="19">
        <v>69.709999999999994</v>
      </c>
      <c r="G38" s="19">
        <v>23.19</v>
      </c>
      <c r="H38" s="20">
        <v>1.37</v>
      </c>
      <c r="J38" s="18">
        <v>2033</v>
      </c>
      <c r="K38" s="19">
        <v>63.16</v>
      </c>
      <c r="L38" s="19">
        <v>42.97</v>
      </c>
      <c r="M38" s="20"/>
      <c r="O38" s="18">
        <v>2033</v>
      </c>
      <c r="P38" s="19">
        <v>1.56</v>
      </c>
      <c r="Q38" s="20">
        <v>1.53</v>
      </c>
    </row>
    <row r="39" spans="1:17" x14ac:dyDescent="0.35">
      <c r="A39" s="18">
        <v>2034</v>
      </c>
      <c r="B39" s="19">
        <v>64.459999999999994</v>
      </c>
      <c r="C39" s="19">
        <v>150.94</v>
      </c>
      <c r="D39" s="19">
        <v>104.1</v>
      </c>
      <c r="E39" s="19">
        <v>105.89</v>
      </c>
      <c r="F39" s="19">
        <v>70.150000000000006</v>
      </c>
      <c r="G39" s="19">
        <v>25.77</v>
      </c>
      <c r="H39" s="20">
        <v>1.8</v>
      </c>
      <c r="J39" s="18">
        <v>2034</v>
      </c>
      <c r="K39" s="19">
        <v>63.51</v>
      </c>
      <c r="L39" s="19">
        <v>40.880000000000003</v>
      </c>
      <c r="M39" s="20"/>
      <c r="O39" s="18">
        <v>2034</v>
      </c>
      <c r="P39" s="19">
        <v>1.58</v>
      </c>
      <c r="Q39" s="20">
        <v>1.55</v>
      </c>
    </row>
    <row r="40" spans="1:17" x14ac:dyDescent="0.35">
      <c r="A40" s="18">
        <v>2035</v>
      </c>
      <c r="B40" s="19">
        <v>57.79</v>
      </c>
      <c r="C40" s="19">
        <v>145.66</v>
      </c>
      <c r="D40" s="19">
        <v>100.09</v>
      </c>
      <c r="E40" s="19">
        <v>116.58</v>
      </c>
      <c r="F40" s="19">
        <v>70.58</v>
      </c>
      <c r="G40" s="19">
        <v>28</v>
      </c>
      <c r="H40" s="20">
        <v>2.2999999999999998</v>
      </c>
      <c r="J40" s="18">
        <v>2035</v>
      </c>
      <c r="K40" s="19">
        <v>63.85</v>
      </c>
      <c r="L40" s="19">
        <v>38.799999999999997</v>
      </c>
      <c r="M40" s="20"/>
      <c r="O40" s="18">
        <v>2035</v>
      </c>
      <c r="P40" s="19">
        <v>1.61</v>
      </c>
      <c r="Q40" s="20">
        <v>1.56</v>
      </c>
    </row>
    <row r="41" spans="1:17" x14ac:dyDescent="0.35">
      <c r="A41" s="18">
        <v>2036</v>
      </c>
      <c r="B41" s="19">
        <v>51.98</v>
      </c>
      <c r="C41" s="19">
        <v>140.19</v>
      </c>
      <c r="D41" s="19">
        <v>96.86</v>
      </c>
      <c r="E41" s="19">
        <v>126.99</v>
      </c>
      <c r="F41" s="19">
        <v>71.069999999999993</v>
      </c>
      <c r="G41" s="19">
        <v>29.32</v>
      </c>
      <c r="H41" s="20">
        <v>2.87</v>
      </c>
      <c r="J41" s="18">
        <v>2036</v>
      </c>
      <c r="K41" s="19">
        <v>64.180000000000007</v>
      </c>
      <c r="L41" s="19">
        <v>36.82</v>
      </c>
      <c r="M41" s="20"/>
      <c r="O41" s="18">
        <v>2036</v>
      </c>
      <c r="P41" s="19">
        <v>1.63</v>
      </c>
      <c r="Q41" s="20">
        <v>1.58</v>
      </c>
    </row>
    <row r="42" spans="1:17" x14ac:dyDescent="0.35">
      <c r="A42" s="18">
        <v>2037</v>
      </c>
      <c r="B42" s="19">
        <v>46.96</v>
      </c>
      <c r="C42" s="19">
        <v>134.79</v>
      </c>
      <c r="D42" s="19">
        <v>94.49</v>
      </c>
      <c r="E42" s="19">
        <v>137.01</v>
      </c>
      <c r="F42" s="19">
        <v>71.62</v>
      </c>
      <c r="G42" s="19">
        <v>29.69</v>
      </c>
      <c r="H42" s="20">
        <v>3.47</v>
      </c>
      <c r="J42" s="18">
        <v>2037</v>
      </c>
      <c r="K42" s="19">
        <v>64.5</v>
      </c>
      <c r="L42" s="19">
        <v>35.01</v>
      </c>
      <c r="M42" s="20"/>
      <c r="O42" s="18">
        <v>2037</v>
      </c>
      <c r="P42" s="19">
        <v>1.66</v>
      </c>
      <c r="Q42" s="20">
        <v>1.59</v>
      </c>
    </row>
    <row r="43" spans="1:17" x14ac:dyDescent="0.35">
      <c r="A43" s="18">
        <v>2038</v>
      </c>
      <c r="B43" s="19">
        <v>42.7</v>
      </c>
      <c r="C43" s="19">
        <v>129.52000000000001</v>
      </c>
      <c r="D43" s="19">
        <v>92.97</v>
      </c>
      <c r="E43" s="19">
        <v>146.37</v>
      </c>
      <c r="F43" s="19">
        <v>72.209999999999994</v>
      </c>
      <c r="G43" s="19">
        <v>29.82</v>
      </c>
      <c r="H43" s="20">
        <v>4.1100000000000003</v>
      </c>
      <c r="J43" s="18">
        <v>2038</v>
      </c>
      <c r="K43" s="19">
        <v>64.819999999999993</v>
      </c>
      <c r="L43" s="19">
        <v>33.380000000000003</v>
      </c>
      <c r="M43" s="20"/>
      <c r="O43" s="18">
        <v>2038</v>
      </c>
      <c r="P43" s="19">
        <v>1.69</v>
      </c>
      <c r="Q43" s="20">
        <v>1.61</v>
      </c>
    </row>
    <row r="44" spans="1:17" x14ac:dyDescent="0.35">
      <c r="A44" s="18">
        <v>2039</v>
      </c>
      <c r="B44" s="19">
        <v>38.67</v>
      </c>
      <c r="C44" s="19">
        <v>124.42</v>
      </c>
      <c r="D44" s="19">
        <v>92.06</v>
      </c>
      <c r="E44" s="19">
        <v>155.27000000000001</v>
      </c>
      <c r="F44" s="19">
        <v>72.77</v>
      </c>
      <c r="G44" s="19">
        <v>30.06</v>
      </c>
      <c r="H44" s="20">
        <v>4.7699999999999996</v>
      </c>
      <c r="J44" s="18">
        <v>2039</v>
      </c>
      <c r="K44" s="19">
        <v>65.14</v>
      </c>
      <c r="L44" s="19">
        <v>32.090000000000003</v>
      </c>
      <c r="M44" s="20"/>
      <c r="O44" s="18">
        <v>2039</v>
      </c>
      <c r="P44" s="19">
        <v>1.71</v>
      </c>
      <c r="Q44" s="20">
        <v>1.62</v>
      </c>
    </row>
    <row r="45" spans="1:17" x14ac:dyDescent="0.35">
      <c r="A45" s="18">
        <v>2040</v>
      </c>
      <c r="B45" s="19">
        <v>34.64</v>
      </c>
      <c r="C45" s="19">
        <v>119.47</v>
      </c>
      <c r="D45" s="19">
        <v>91.4</v>
      </c>
      <c r="E45" s="19">
        <v>163.91</v>
      </c>
      <c r="F45" s="19">
        <v>73.27</v>
      </c>
      <c r="G45" s="19">
        <v>30.45</v>
      </c>
      <c r="H45" s="20">
        <v>5.42</v>
      </c>
      <c r="J45" s="18">
        <v>2040</v>
      </c>
      <c r="K45" s="19">
        <v>65.45</v>
      </c>
      <c r="L45" s="19">
        <v>30.98</v>
      </c>
      <c r="M45" s="20"/>
      <c r="O45" s="18">
        <v>2040</v>
      </c>
      <c r="P45" s="19">
        <v>1.74</v>
      </c>
      <c r="Q45" s="20">
        <v>1.63</v>
      </c>
    </row>
    <row r="46" spans="1:17" x14ac:dyDescent="0.35">
      <c r="A46" s="18">
        <v>2041</v>
      </c>
      <c r="B46" s="19">
        <v>33.869999999999997</v>
      </c>
      <c r="C46" s="19">
        <v>114.68</v>
      </c>
      <c r="D46" s="19">
        <v>90.85</v>
      </c>
      <c r="E46" s="19">
        <v>172.41</v>
      </c>
      <c r="F46" s="19">
        <v>73.67</v>
      </c>
      <c r="G46" s="19">
        <v>30.91</v>
      </c>
      <c r="H46" s="20">
        <v>6.05</v>
      </c>
      <c r="J46" s="18">
        <v>2041</v>
      </c>
      <c r="K46" s="19">
        <v>65.760000000000005</v>
      </c>
      <c r="L46" s="19">
        <v>30.18</v>
      </c>
      <c r="M46" s="20"/>
      <c r="O46" s="18">
        <v>2041</v>
      </c>
      <c r="P46" s="19">
        <v>1.76</v>
      </c>
      <c r="Q46" s="20">
        <v>1.64</v>
      </c>
    </row>
    <row r="47" spans="1:17" x14ac:dyDescent="0.35">
      <c r="A47" s="18">
        <v>2042</v>
      </c>
      <c r="B47" s="19">
        <v>32.85</v>
      </c>
      <c r="C47" s="19">
        <v>110.06</v>
      </c>
      <c r="D47" s="19">
        <v>90.53</v>
      </c>
      <c r="E47" s="19">
        <v>181.07</v>
      </c>
      <c r="F47" s="19">
        <v>73.97</v>
      </c>
      <c r="G47" s="19">
        <v>31.43</v>
      </c>
      <c r="H47" s="20">
        <v>6.65</v>
      </c>
      <c r="J47" s="18">
        <v>2042</v>
      </c>
      <c r="K47" s="19">
        <v>66.06</v>
      </c>
      <c r="L47" s="19">
        <v>29.39</v>
      </c>
      <c r="M47" s="20"/>
      <c r="O47" s="18">
        <v>2042</v>
      </c>
      <c r="P47" s="19">
        <v>1.79</v>
      </c>
      <c r="Q47" s="20">
        <v>1.65</v>
      </c>
    </row>
    <row r="48" spans="1:17" x14ac:dyDescent="0.35">
      <c r="A48" s="18">
        <v>2043</v>
      </c>
      <c r="B48" s="19">
        <v>31.8</v>
      </c>
      <c r="C48" s="19">
        <v>105.63</v>
      </c>
      <c r="D48" s="19">
        <v>90.4</v>
      </c>
      <c r="E48" s="19">
        <v>189.99</v>
      </c>
      <c r="F48" s="19">
        <v>74.16</v>
      </c>
      <c r="G48" s="19">
        <v>31.96</v>
      </c>
      <c r="H48" s="20">
        <v>7.21</v>
      </c>
      <c r="J48" s="18">
        <v>2043</v>
      </c>
      <c r="K48" s="19">
        <v>66.36</v>
      </c>
      <c r="L48" s="19">
        <v>28.66</v>
      </c>
      <c r="M48" s="20"/>
      <c r="O48" s="18">
        <v>2043</v>
      </c>
      <c r="P48" s="19">
        <v>1.81</v>
      </c>
      <c r="Q48" s="20">
        <v>1.65</v>
      </c>
    </row>
    <row r="49" spans="1:17" x14ac:dyDescent="0.35">
      <c r="A49" s="18">
        <v>2044</v>
      </c>
      <c r="B49" s="19">
        <v>30.8</v>
      </c>
      <c r="C49" s="19">
        <v>101.37</v>
      </c>
      <c r="D49" s="19">
        <v>90.4</v>
      </c>
      <c r="E49" s="19">
        <v>198.75</v>
      </c>
      <c r="F49" s="19">
        <v>74.25</v>
      </c>
      <c r="G49" s="19">
        <v>32.58</v>
      </c>
      <c r="H49" s="20">
        <v>7.82</v>
      </c>
      <c r="J49" s="18">
        <v>2044</v>
      </c>
      <c r="K49" s="19">
        <v>66.650000000000006</v>
      </c>
      <c r="L49" s="19">
        <v>27.94</v>
      </c>
      <c r="M49" s="20"/>
      <c r="O49" s="18">
        <v>2044</v>
      </c>
      <c r="P49" s="19">
        <v>1.84</v>
      </c>
      <c r="Q49" s="20">
        <v>1.66</v>
      </c>
    </row>
    <row r="50" spans="1:17" x14ac:dyDescent="0.35">
      <c r="A50" s="18">
        <v>2045</v>
      </c>
      <c r="B50" s="19">
        <v>29.92</v>
      </c>
      <c r="C50" s="19">
        <v>97.3</v>
      </c>
      <c r="D50" s="19">
        <v>90.57</v>
      </c>
      <c r="E50" s="19">
        <v>206.05</v>
      </c>
      <c r="F50" s="19">
        <v>74.27</v>
      </c>
      <c r="G50" s="19">
        <v>33.97</v>
      </c>
      <c r="H50" s="20">
        <v>8.83</v>
      </c>
      <c r="J50" s="18">
        <v>2045</v>
      </c>
      <c r="K50" s="19">
        <v>66.930000000000007</v>
      </c>
      <c r="L50" s="19">
        <v>27.24</v>
      </c>
      <c r="M50" s="20"/>
      <c r="O50" s="18">
        <v>2045</v>
      </c>
      <c r="P50" s="19">
        <v>1.87</v>
      </c>
      <c r="Q50" s="20">
        <v>1.67</v>
      </c>
    </row>
    <row r="51" spans="1:17" x14ac:dyDescent="0.35">
      <c r="A51" s="18">
        <v>2046</v>
      </c>
      <c r="B51" s="19">
        <v>29.17</v>
      </c>
      <c r="C51" s="19">
        <v>93.44</v>
      </c>
      <c r="D51" s="19">
        <v>90.79</v>
      </c>
      <c r="E51" s="19">
        <v>212.38</v>
      </c>
      <c r="F51" s="19">
        <v>74.23</v>
      </c>
      <c r="G51" s="19">
        <v>36.04</v>
      </c>
      <c r="H51" s="20">
        <v>10.119999999999999</v>
      </c>
      <c r="J51" s="18">
        <v>2046</v>
      </c>
      <c r="K51" s="19">
        <v>67.209999999999994</v>
      </c>
      <c r="L51" s="19">
        <v>26.61</v>
      </c>
      <c r="M51" s="20"/>
      <c r="O51" s="18">
        <v>2046</v>
      </c>
      <c r="P51" s="19">
        <v>1.89</v>
      </c>
      <c r="Q51" s="20">
        <v>1.68</v>
      </c>
    </row>
    <row r="52" spans="1:17" x14ac:dyDescent="0.35">
      <c r="A52" s="18">
        <v>2047</v>
      </c>
      <c r="B52" s="19">
        <v>28.48</v>
      </c>
      <c r="C52" s="19">
        <v>89.76</v>
      </c>
      <c r="D52" s="19">
        <v>90.95</v>
      </c>
      <c r="E52" s="19">
        <v>218.23</v>
      </c>
      <c r="F52" s="19">
        <v>74.12</v>
      </c>
      <c r="G52" s="19">
        <v>38.24</v>
      </c>
      <c r="H52" s="20">
        <v>11.97</v>
      </c>
      <c r="J52" s="18">
        <v>2047</v>
      </c>
      <c r="K52" s="19">
        <v>67.48</v>
      </c>
      <c r="L52" s="19">
        <v>26.02</v>
      </c>
      <c r="M52" s="20"/>
      <c r="O52" s="18">
        <v>2047</v>
      </c>
      <c r="P52" s="19">
        <v>1.92</v>
      </c>
      <c r="Q52" s="20">
        <v>1.69</v>
      </c>
    </row>
    <row r="53" spans="1:17" x14ac:dyDescent="0.35">
      <c r="A53" s="18">
        <v>2048</v>
      </c>
      <c r="B53" s="19">
        <v>27.78</v>
      </c>
      <c r="C53" s="19">
        <v>86.26</v>
      </c>
      <c r="D53" s="19">
        <v>90.99</v>
      </c>
      <c r="E53" s="19">
        <v>223.92</v>
      </c>
      <c r="F53" s="19">
        <v>73.94</v>
      </c>
      <c r="G53" s="19">
        <v>40.18</v>
      </c>
      <c r="H53" s="20">
        <v>14.68</v>
      </c>
      <c r="J53" s="18">
        <v>2048</v>
      </c>
      <c r="K53" s="19">
        <v>67.739999999999995</v>
      </c>
      <c r="L53" s="19">
        <v>25.48</v>
      </c>
      <c r="M53" s="20"/>
      <c r="O53" s="18">
        <v>2048</v>
      </c>
      <c r="P53" s="19">
        <v>1.95</v>
      </c>
      <c r="Q53" s="20">
        <v>1.69</v>
      </c>
    </row>
    <row r="54" spans="1:17" x14ac:dyDescent="0.35">
      <c r="A54" s="18">
        <v>2049</v>
      </c>
      <c r="B54" s="19">
        <v>27.01</v>
      </c>
      <c r="C54" s="19">
        <v>82.94</v>
      </c>
      <c r="D54" s="19">
        <v>90.84</v>
      </c>
      <c r="E54" s="19">
        <v>229.6</v>
      </c>
      <c r="F54" s="19">
        <v>73.680000000000007</v>
      </c>
      <c r="G54" s="19">
        <v>41.59</v>
      </c>
      <c r="H54" s="20">
        <v>18.510000000000002</v>
      </c>
      <c r="J54" s="18">
        <v>2049</v>
      </c>
      <c r="K54" s="19">
        <v>68</v>
      </c>
      <c r="L54" s="19">
        <v>24.97</v>
      </c>
      <c r="M54" s="20"/>
      <c r="O54" s="18">
        <v>2049</v>
      </c>
      <c r="P54" s="19">
        <v>1.97</v>
      </c>
      <c r="Q54" s="20">
        <v>1.7</v>
      </c>
    </row>
    <row r="55" spans="1:17" x14ac:dyDescent="0.35">
      <c r="A55" s="18">
        <v>2050</v>
      </c>
      <c r="B55" s="19">
        <v>26.15</v>
      </c>
      <c r="C55" s="19">
        <v>79.78</v>
      </c>
      <c r="D55" s="19">
        <v>90.45</v>
      </c>
      <c r="E55" s="19">
        <v>235.26</v>
      </c>
      <c r="F55" s="19">
        <v>73.33</v>
      </c>
      <c r="G55" s="19">
        <v>42.24</v>
      </c>
      <c r="H55" s="20">
        <v>23.7</v>
      </c>
      <c r="J55" s="18">
        <v>2050</v>
      </c>
      <c r="K55" s="19">
        <v>68.25</v>
      </c>
      <c r="L55" s="19">
        <v>24.5</v>
      </c>
      <c r="M55" s="20"/>
      <c r="O55" s="18">
        <v>2050</v>
      </c>
      <c r="P55" s="19">
        <v>2</v>
      </c>
      <c r="Q55" s="20">
        <v>1.7</v>
      </c>
    </row>
    <row r="56" spans="1:17" x14ac:dyDescent="0.35">
      <c r="A56" s="18">
        <v>2051</v>
      </c>
      <c r="B56" s="19">
        <v>25.22</v>
      </c>
      <c r="C56" s="19">
        <v>76.78</v>
      </c>
      <c r="D56" s="19">
        <v>89.83</v>
      </c>
      <c r="E56" s="19">
        <v>240.58</v>
      </c>
      <c r="F56" s="19">
        <v>72.91</v>
      </c>
      <c r="G56" s="19">
        <v>41.99</v>
      </c>
      <c r="H56" s="20">
        <v>30.41</v>
      </c>
      <c r="J56" s="18">
        <v>2051</v>
      </c>
      <c r="K56" s="19">
        <v>68.489999999999995</v>
      </c>
      <c r="L56" s="19">
        <v>24.04</v>
      </c>
      <c r="M56" s="20"/>
      <c r="O56" s="18">
        <v>2051</v>
      </c>
      <c r="P56" s="19">
        <v>2.02</v>
      </c>
      <c r="Q56" s="20">
        <v>1.71</v>
      </c>
    </row>
    <row r="57" spans="1:17" x14ac:dyDescent="0.35">
      <c r="A57" s="18">
        <v>2052</v>
      </c>
      <c r="B57" s="19">
        <v>24.25</v>
      </c>
      <c r="C57" s="19">
        <v>73.930000000000007</v>
      </c>
      <c r="D57" s="19">
        <v>89.07</v>
      </c>
      <c r="E57" s="19">
        <v>245.11</v>
      </c>
      <c r="F57" s="19">
        <v>72.41</v>
      </c>
      <c r="G57" s="19">
        <v>40.86</v>
      </c>
      <c r="H57" s="20">
        <v>38.700000000000003</v>
      </c>
      <c r="J57" s="18">
        <v>2052</v>
      </c>
      <c r="K57" s="19">
        <v>68.72</v>
      </c>
      <c r="L57" s="19">
        <v>23.6</v>
      </c>
      <c r="M57" s="20"/>
      <c r="O57" s="18">
        <v>2052</v>
      </c>
      <c r="P57" s="19">
        <v>2.0499999999999998</v>
      </c>
      <c r="Q57" s="20">
        <v>1.71</v>
      </c>
    </row>
    <row r="58" spans="1:17" x14ac:dyDescent="0.35">
      <c r="A58" s="18">
        <v>2053</v>
      </c>
      <c r="B58" s="19">
        <v>23.32</v>
      </c>
      <c r="C58" s="19">
        <v>71.22</v>
      </c>
      <c r="D58" s="19">
        <v>88.31</v>
      </c>
      <c r="E58" s="19">
        <v>248.5</v>
      </c>
      <c r="F58" s="19">
        <v>71.87</v>
      </c>
      <c r="G58" s="19">
        <v>39.07</v>
      </c>
      <c r="H58" s="20">
        <v>48.44</v>
      </c>
      <c r="J58" s="18">
        <v>2053</v>
      </c>
      <c r="K58" s="19">
        <v>68.94</v>
      </c>
      <c r="L58" s="19">
        <v>23.18</v>
      </c>
      <c r="M58" s="20"/>
      <c r="O58" s="18">
        <v>2053</v>
      </c>
      <c r="P58" s="19">
        <v>2.08</v>
      </c>
      <c r="Q58" s="20">
        <v>1.72</v>
      </c>
    </row>
    <row r="59" spans="1:17" x14ac:dyDescent="0.35">
      <c r="A59" s="18">
        <v>2054</v>
      </c>
      <c r="B59" s="19">
        <v>22.43</v>
      </c>
      <c r="C59" s="19">
        <v>68.66</v>
      </c>
      <c r="D59" s="19">
        <v>87.64</v>
      </c>
      <c r="E59" s="19">
        <v>250.65</v>
      </c>
      <c r="F59" s="19">
        <v>71.3</v>
      </c>
      <c r="G59" s="19">
        <v>36.94</v>
      </c>
      <c r="H59" s="20">
        <v>59.35</v>
      </c>
      <c r="J59" s="18">
        <v>2054</v>
      </c>
      <c r="K59" s="19">
        <v>69.16</v>
      </c>
      <c r="L59" s="19">
        <v>22.77</v>
      </c>
      <c r="M59" s="20"/>
      <c r="O59" s="18">
        <v>2054</v>
      </c>
      <c r="P59" s="19">
        <v>2.1</v>
      </c>
      <c r="Q59" s="20">
        <v>1.72</v>
      </c>
    </row>
    <row r="60" spans="1:17" x14ac:dyDescent="0.35">
      <c r="A60" s="18">
        <v>2055</v>
      </c>
      <c r="B60" s="19">
        <v>21.62</v>
      </c>
      <c r="C60" s="19">
        <v>66.239999999999995</v>
      </c>
      <c r="D60" s="19">
        <v>87.13</v>
      </c>
      <c r="E60" s="19">
        <v>252.04</v>
      </c>
      <c r="F60" s="19">
        <v>70.69</v>
      </c>
      <c r="G60" s="19">
        <v>34.909999999999997</v>
      </c>
      <c r="H60" s="20">
        <v>70.459999999999994</v>
      </c>
      <c r="J60" s="18">
        <v>2055</v>
      </c>
      <c r="K60" s="19">
        <v>69.36</v>
      </c>
      <c r="L60" s="19">
        <v>22.36</v>
      </c>
      <c r="M60" s="20"/>
      <c r="O60" s="18">
        <v>2055</v>
      </c>
      <c r="P60" s="19">
        <v>2.13</v>
      </c>
      <c r="Q60" s="20">
        <v>1.73</v>
      </c>
    </row>
    <row r="61" spans="1:17" x14ac:dyDescent="0.35">
      <c r="A61" s="18">
        <v>2056</v>
      </c>
      <c r="B61" s="19">
        <v>20.88</v>
      </c>
      <c r="C61" s="19">
        <v>63.94</v>
      </c>
      <c r="D61" s="19">
        <v>86.83</v>
      </c>
      <c r="E61" s="19">
        <v>253.94</v>
      </c>
      <c r="F61" s="19">
        <v>70.08</v>
      </c>
      <c r="G61" s="19">
        <v>33.42</v>
      </c>
      <c r="H61" s="20">
        <v>80.349999999999994</v>
      </c>
      <c r="J61" s="18">
        <v>2056</v>
      </c>
      <c r="K61" s="19">
        <v>69.56</v>
      </c>
      <c r="L61" s="19">
        <v>21.98</v>
      </c>
      <c r="M61" s="20"/>
      <c r="O61" s="18">
        <v>2056</v>
      </c>
      <c r="P61" s="19">
        <v>2.15</v>
      </c>
      <c r="Q61" s="20">
        <v>1.73</v>
      </c>
    </row>
    <row r="62" spans="1:17" x14ac:dyDescent="0.35">
      <c r="A62" s="18">
        <v>2057</v>
      </c>
      <c r="B62" s="19">
        <v>20.16</v>
      </c>
      <c r="C62" s="19">
        <v>61.77</v>
      </c>
      <c r="D62" s="19">
        <v>86.71</v>
      </c>
      <c r="E62" s="19">
        <v>256.56</v>
      </c>
      <c r="F62" s="19">
        <v>69.44</v>
      </c>
      <c r="G62" s="19">
        <v>32.39</v>
      </c>
      <c r="H62" s="20">
        <v>89</v>
      </c>
      <c r="J62" s="18">
        <v>2057</v>
      </c>
      <c r="K62" s="19">
        <v>69.75</v>
      </c>
      <c r="L62" s="19">
        <v>21.62</v>
      </c>
      <c r="M62" s="20"/>
      <c r="O62" s="18">
        <v>2057</v>
      </c>
      <c r="P62" s="19">
        <v>2.1800000000000002</v>
      </c>
      <c r="Q62" s="20">
        <v>1.74</v>
      </c>
    </row>
    <row r="63" spans="1:17" x14ac:dyDescent="0.35">
      <c r="A63" s="18">
        <v>2058</v>
      </c>
      <c r="B63" s="19">
        <v>19.48</v>
      </c>
      <c r="C63" s="19">
        <v>59.71</v>
      </c>
      <c r="D63" s="19">
        <v>86.72</v>
      </c>
      <c r="E63" s="19">
        <v>259.91000000000003</v>
      </c>
      <c r="F63" s="19">
        <v>68.8</v>
      </c>
      <c r="G63" s="19">
        <v>31.7</v>
      </c>
      <c r="H63" s="20">
        <v>96.55</v>
      </c>
      <c r="J63" s="18">
        <v>2058</v>
      </c>
      <c r="K63" s="19">
        <v>69.92</v>
      </c>
      <c r="L63" s="19">
        <v>21.28</v>
      </c>
      <c r="M63" s="20"/>
      <c r="O63" s="18">
        <v>2058</v>
      </c>
      <c r="P63" s="19">
        <v>2.21</v>
      </c>
      <c r="Q63" s="20">
        <v>1.74</v>
      </c>
    </row>
    <row r="64" spans="1:17" x14ac:dyDescent="0.35">
      <c r="A64" s="18">
        <v>2059</v>
      </c>
      <c r="B64" s="19">
        <v>18.829999999999998</v>
      </c>
      <c r="C64" s="19">
        <v>57.75</v>
      </c>
      <c r="D64" s="19">
        <v>86.83</v>
      </c>
      <c r="E64" s="19">
        <v>263.87</v>
      </c>
      <c r="F64" s="19">
        <v>68.150000000000006</v>
      </c>
      <c r="G64" s="19">
        <v>31.23</v>
      </c>
      <c r="H64" s="20">
        <v>103.23</v>
      </c>
      <c r="J64" s="18">
        <v>2059</v>
      </c>
      <c r="K64" s="19">
        <v>70.09</v>
      </c>
      <c r="L64" s="19">
        <v>20.96</v>
      </c>
      <c r="M64" s="20"/>
      <c r="O64" s="18">
        <v>2059</v>
      </c>
      <c r="P64" s="19">
        <v>2.23</v>
      </c>
      <c r="Q64" s="20">
        <v>1.74</v>
      </c>
    </row>
    <row r="65" spans="1:17" x14ac:dyDescent="0.35">
      <c r="A65" s="18">
        <v>2060</v>
      </c>
      <c r="B65" s="19">
        <v>18.23</v>
      </c>
      <c r="C65" s="19">
        <v>55.89</v>
      </c>
      <c r="D65" s="19">
        <v>87.02</v>
      </c>
      <c r="E65" s="19">
        <v>268.29000000000002</v>
      </c>
      <c r="F65" s="19">
        <v>67.489999999999995</v>
      </c>
      <c r="G65" s="19">
        <v>30.89</v>
      </c>
      <c r="H65" s="20">
        <v>109.24</v>
      </c>
      <c r="J65" s="18">
        <v>2060</v>
      </c>
      <c r="K65" s="19">
        <v>70.25</v>
      </c>
      <c r="L65" s="19">
        <v>20.65</v>
      </c>
      <c r="M65" s="20"/>
      <c r="O65" s="18">
        <v>2060</v>
      </c>
      <c r="P65" s="19">
        <v>2.2599999999999998</v>
      </c>
      <c r="Q65" s="20">
        <v>1.75</v>
      </c>
    </row>
    <row r="66" spans="1:17" x14ac:dyDescent="0.35">
      <c r="A66" s="18">
        <v>2061</v>
      </c>
      <c r="B66" s="19">
        <v>17.66</v>
      </c>
      <c r="C66" s="19">
        <v>54.12</v>
      </c>
      <c r="D66" s="19">
        <v>87.27</v>
      </c>
      <c r="E66" s="19">
        <v>273.04000000000002</v>
      </c>
      <c r="F66" s="19">
        <v>66.819999999999993</v>
      </c>
      <c r="G66" s="19">
        <v>30.59</v>
      </c>
      <c r="H66" s="20">
        <v>114.77</v>
      </c>
      <c r="J66" s="18">
        <v>2061</v>
      </c>
      <c r="K66" s="19">
        <v>70.400000000000006</v>
      </c>
      <c r="L66" s="19">
        <v>20.36</v>
      </c>
      <c r="M66" s="20"/>
      <c r="O66" s="18">
        <v>2061</v>
      </c>
      <c r="P66" s="19">
        <v>2.2799999999999998</v>
      </c>
      <c r="Q66" s="20">
        <v>1.75</v>
      </c>
    </row>
    <row r="67" spans="1:17" x14ac:dyDescent="0.35">
      <c r="A67" s="18">
        <v>2062</v>
      </c>
      <c r="B67" s="19">
        <v>17.14</v>
      </c>
      <c r="C67" s="19">
        <v>52.43</v>
      </c>
      <c r="D67" s="19">
        <v>87.57</v>
      </c>
      <c r="E67" s="19">
        <v>278.01</v>
      </c>
      <c r="F67" s="19">
        <v>66.16</v>
      </c>
      <c r="G67" s="19">
        <v>30.31</v>
      </c>
      <c r="H67" s="20">
        <v>119.96</v>
      </c>
      <c r="J67" s="18">
        <v>2062</v>
      </c>
      <c r="K67" s="19">
        <v>70.55</v>
      </c>
      <c r="L67" s="19">
        <v>20.079999999999998</v>
      </c>
      <c r="M67" s="20"/>
      <c r="O67" s="18">
        <v>2062</v>
      </c>
      <c r="P67" s="19">
        <v>2.31</v>
      </c>
      <c r="Q67" s="20">
        <v>1.75</v>
      </c>
    </row>
    <row r="68" spans="1:17" x14ac:dyDescent="0.35">
      <c r="A68" s="18">
        <v>2063</v>
      </c>
      <c r="B68" s="19">
        <v>16.66</v>
      </c>
      <c r="C68" s="19">
        <v>50.81</v>
      </c>
      <c r="D68" s="19">
        <v>87.9</v>
      </c>
      <c r="E68" s="19">
        <v>283.12</v>
      </c>
      <c r="F68" s="19">
        <v>65.5</v>
      </c>
      <c r="G68" s="19">
        <v>30.02</v>
      </c>
      <c r="H68" s="20">
        <v>124.87</v>
      </c>
      <c r="J68" s="18">
        <v>2063</v>
      </c>
      <c r="K68" s="19">
        <v>70.69</v>
      </c>
      <c r="L68" s="19">
        <v>19.809999999999999</v>
      </c>
      <c r="M68" s="20"/>
      <c r="O68" s="18">
        <v>2063</v>
      </c>
      <c r="P68" s="19">
        <v>2.34</v>
      </c>
      <c r="Q68" s="20">
        <v>1.76</v>
      </c>
    </row>
    <row r="69" spans="1:17" x14ac:dyDescent="0.35">
      <c r="A69" s="18">
        <v>2064</v>
      </c>
      <c r="B69" s="19">
        <v>16.22</v>
      </c>
      <c r="C69" s="19">
        <v>49.26</v>
      </c>
      <c r="D69" s="19">
        <v>88.25</v>
      </c>
      <c r="E69" s="19">
        <v>288.33999999999997</v>
      </c>
      <c r="F69" s="19">
        <v>64.84</v>
      </c>
      <c r="G69" s="19">
        <v>29.74</v>
      </c>
      <c r="H69" s="20">
        <v>129.56</v>
      </c>
      <c r="J69" s="18">
        <v>2064</v>
      </c>
      <c r="K69" s="19">
        <v>70.819999999999993</v>
      </c>
      <c r="L69" s="19">
        <v>19.559999999999999</v>
      </c>
      <c r="M69" s="20"/>
      <c r="O69" s="18">
        <v>2064</v>
      </c>
      <c r="P69" s="19">
        <v>2.36</v>
      </c>
      <c r="Q69" s="20">
        <v>1.76</v>
      </c>
    </row>
    <row r="70" spans="1:17" x14ac:dyDescent="0.35">
      <c r="A70" s="18">
        <v>2065</v>
      </c>
      <c r="B70" s="19">
        <v>15.81</v>
      </c>
      <c r="C70" s="19">
        <v>47.78</v>
      </c>
      <c r="D70" s="19">
        <v>88.61</v>
      </c>
      <c r="E70" s="19">
        <v>293.64</v>
      </c>
      <c r="F70" s="19">
        <v>64.2</v>
      </c>
      <c r="G70" s="19">
        <v>29.47</v>
      </c>
      <c r="H70" s="20">
        <v>134.01</v>
      </c>
      <c r="J70" s="18">
        <v>2065</v>
      </c>
      <c r="K70" s="19">
        <v>70.94</v>
      </c>
      <c r="L70" s="19">
        <v>19.309999999999999</v>
      </c>
      <c r="M70" s="20"/>
      <c r="O70" s="18">
        <v>2065</v>
      </c>
      <c r="P70" s="19">
        <v>2.39</v>
      </c>
      <c r="Q70" s="20">
        <v>1.76</v>
      </c>
    </row>
    <row r="71" spans="1:17" x14ac:dyDescent="0.35">
      <c r="A71" s="18">
        <v>2066</v>
      </c>
      <c r="B71" s="19">
        <v>15.43</v>
      </c>
      <c r="C71" s="19">
        <v>46.36</v>
      </c>
      <c r="D71" s="19">
        <v>88.99</v>
      </c>
      <c r="E71" s="19">
        <v>299.01</v>
      </c>
      <c r="F71" s="19">
        <v>63.57</v>
      </c>
      <c r="G71" s="19">
        <v>29.22</v>
      </c>
      <c r="H71" s="20">
        <v>138.24</v>
      </c>
      <c r="J71" s="18">
        <v>2066</v>
      </c>
      <c r="K71" s="19">
        <v>71.06</v>
      </c>
      <c r="L71" s="19">
        <v>19.079999999999998</v>
      </c>
      <c r="M71" s="20"/>
      <c r="O71" s="18">
        <v>2066</v>
      </c>
      <c r="P71" s="19">
        <v>2.42</v>
      </c>
      <c r="Q71" s="20">
        <v>1.77</v>
      </c>
    </row>
    <row r="72" spans="1:17" x14ac:dyDescent="0.35">
      <c r="A72" s="18">
        <v>2067</v>
      </c>
      <c r="B72" s="19">
        <v>15.07</v>
      </c>
      <c r="C72" s="19">
        <v>44.99</v>
      </c>
      <c r="D72" s="19">
        <v>89.39</v>
      </c>
      <c r="E72" s="19">
        <v>304.44</v>
      </c>
      <c r="F72" s="19">
        <v>62.96</v>
      </c>
      <c r="G72" s="19">
        <v>29.02</v>
      </c>
      <c r="H72" s="20">
        <v>142.22</v>
      </c>
      <c r="J72" s="18">
        <v>2067</v>
      </c>
      <c r="K72" s="19">
        <v>71.17</v>
      </c>
      <c r="L72" s="19">
        <v>18.86</v>
      </c>
      <c r="M72" s="20"/>
      <c r="O72" s="18">
        <v>2067</v>
      </c>
      <c r="P72" s="19">
        <v>2.44</v>
      </c>
      <c r="Q72" s="20">
        <v>1.77</v>
      </c>
    </row>
    <row r="73" spans="1:17" x14ac:dyDescent="0.35">
      <c r="A73" s="18">
        <v>2068</v>
      </c>
      <c r="B73" s="19">
        <v>14.73</v>
      </c>
      <c r="C73" s="19">
        <v>43.68</v>
      </c>
      <c r="D73" s="19">
        <v>89.82</v>
      </c>
      <c r="E73" s="19">
        <v>309.93</v>
      </c>
      <c r="F73" s="19">
        <v>62.36</v>
      </c>
      <c r="G73" s="19">
        <v>28.86</v>
      </c>
      <c r="H73" s="20">
        <v>145.97999999999999</v>
      </c>
      <c r="J73" s="18">
        <v>2068</v>
      </c>
      <c r="K73" s="19">
        <v>71.28</v>
      </c>
      <c r="L73" s="19">
        <v>18.66</v>
      </c>
      <c r="M73" s="20"/>
      <c r="O73" s="18">
        <v>2068</v>
      </c>
      <c r="P73" s="19">
        <v>2.4700000000000002</v>
      </c>
      <c r="Q73" s="20">
        <v>1.78</v>
      </c>
    </row>
    <row r="74" spans="1:17" x14ac:dyDescent="0.35">
      <c r="A74" s="18">
        <v>2069</v>
      </c>
      <c r="B74" s="19">
        <v>14.41</v>
      </c>
      <c r="C74" s="19">
        <v>42.43</v>
      </c>
      <c r="D74" s="19">
        <v>90.28</v>
      </c>
      <c r="E74" s="19">
        <v>315.48</v>
      </c>
      <c r="F74" s="19">
        <v>61.79</v>
      </c>
      <c r="G74" s="19">
        <v>28.74</v>
      </c>
      <c r="H74" s="20">
        <v>149.52000000000001</v>
      </c>
      <c r="J74" s="18">
        <v>2069</v>
      </c>
      <c r="K74" s="19">
        <v>71.38</v>
      </c>
      <c r="L74" s="19">
        <v>18.46</v>
      </c>
      <c r="M74" s="20"/>
      <c r="O74" s="18">
        <v>2069</v>
      </c>
      <c r="P74" s="19">
        <v>2.5</v>
      </c>
      <c r="Q74" s="20">
        <v>1.78</v>
      </c>
    </row>
    <row r="75" spans="1:17" x14ac:dyDescent="0.35">
      <c r="A75" s="18">
        <v>2070</v>
      </c>
      <c r="B75" s="19">
        <v>14.1</v>
      </c>
      <c r="C75" s="19">
        <v>41.25</v>
      </c>
      <c r="D75" s="19">
        <v>90.77</v>
      </c>
      <c r="E75" s="19">
        <v>321.07</v>
      </c>
      <c r="F75" s="19">
        <v>61.23</v>
      </c>
      <c r="G75" s="19">
        <v>28.67</v>
      </c>
      <c r="H75" s="20">
        <v>152.85</v>
      </c>
      <c r="J75" s="18">
        <v>2070</v>
      </c>
      <c r="K75" s="19">
        <v>71.48</v>
      </c>
      <c r="L75" s="19">
        <v>18.28</v>
      </c>
      <c r="M75" s="20"/>
      <c r="O75" s="18">
        <v>2070</v>
      </c>
      <c r="P75" s="19">
        <v>2.5299999999999998</v>
      </c>
      <c r="Q75" s="20">
        <v>1.78</v>
      </c>
    </row>
    <row r="76" spans="1:17" x14ac:dyDescent="0.35">
      <c r="A76" s="18">
        <v>2071</v>
      </c>
      <c r="B76" s="19">
        <v>13.8</v>
      </c>
      <c r="C76" s="19">
        <v>40.130000000000003</v>
      </c>
      <c r="D76" s="19">
        <v>91.28</v>
      </c>
      <c r="E76" s="19">
        <v>326.67</v>
      </c>
      <c r="F76" s="19">
        <v>60.7</v>
      </c>
      <c r="G76" s="19">
        <v>28.63</v>
      </c>
      <c r="H76" s="20">
        <v>156.01</v>
      </c>
      <c r="J76" s="18">
        <v>2071</v>
      </c>
      <c r="K76" s="19">
        <v>71.56</v>
      </c>
      <c r="L76" s="19">
        <v>18.11</v>
      </c>
      <c r="M76" s="20"/>
      <c r="O76" s="18">
        <v>2071</v>
      </c>
      <c r="P76" s="19">
        <v>2.5499999999999998</v>
      </c>
      <c r="Q76" s="20">
        <v>1.79</v>
      </c>
    </row>
    <row r="77" spans="1:17" x14ac:dyDescent="0.35">
      <c r="A77" s="18">
        <v>2072</v>
      </c>
      <c r="B77" s="19">
        <v>13.52</v>
      </c>
      <c r="C77" s="19">
        <v>39.08</v>
      </c>
      <c r="D77" s="19">
        <v>91.82</v>
      </c>
      <c r="E77" s="19">
        <v>332.28</v>
      </c>
      <c r="F77" s="19">
        <v>60.2</v>
      </c>
      <c r="G77" s="19">
        <v>28.63</v>
      </c>
      <c r="H77" s="20">
        <v>159.02000000000001</v>
      </c>
      <c r="J77" s="18">
        <v>2072</v>
      </c>
      <c r="K77" s="19">
        <v>71.650000000000006</v>
      </c>
      <c r="L77" s="19">
        <v>17.96</v>
      </c>
      <c r="M77" s="20"/>
      <c r="O77" s="18">
        <v>2072</v>
      </c>
      <c r="P77" s="19">
        <v>2.58</v>
      </c>
      <c r="Q77" s="20">
        <v>1.79</v>
      </c>
    </row>
    <row r="78" spans="1:17" x14ac:dyDescent="0.35">
      <c r="A78" s="18">
        <v>2073</v>
      </c>
      <c r="B78" s="19">
        <v>13.24</v>
      </c>
      <c r="C78" s="19">
        <v>38.090000000000003</v>
      </c>
      <c r="D78" s="19">
        <v>92.39</v>
      </c>
      <c r="E78" s="19">
        <v>337.88</v>
      </c>
      <c r="F78" s="19">
        <v>59.72</v>
      </c>
      <c r="G78" s="19">
        <v>28.66</v>
      </c>
      <c r="H78" s="20">
        <v>161.9</v>
      </c>
      <c r="J78" s="18">
        <v>2073</v>
      </c>
      <c r="K78" s="19">
        <v>71.72</v>
      </c>
      <c r="L78" s="19">
        <v>17.82</v>
      </c>
      <c r="M78" s="20"/>
      <c r="O78" s="18">
        <v>2073</v>
      </c>
      <c r="P78" s="19">
        <v>2.6</v>
      </c>
      <c r="Q78" s="20">
        <v>1.79</v>
      </c>
    </row>
    <row r="79" spans="1:17" x14ac:dyDescent="0.35">
      <c r="A79" s="18">
        <v>2074</v>
      </c>
      <c r="B79" s="19">
        <v>12.98</v>
      </c>
      <c r="C79" s="19">
        <v>37.159999999999997</v>
      </c>
      <c r="D79" s="19">
        <v>92.97</v>
      </c>
      <c r="E79" s="19">
        <v>343.44</v>
      </c>
      <c r="F79" s="19">
        <v>59.27</v>
      </c>
      <c r="G79" s="19">
        <v>28.72</v>
      </c>
      <c r="H79" s="20">
        <v>164.66</v>
      </c>
      <c r="J79" s="18">
        <v>2074</v>
      </c>
      <c r="K79" s="19">
        <v>71.790000000000006</v>
      </c>
      <c r="L79" s="19">
        <v>17.690000000000001</v>
      </c>
      <c r="M79" s="20"/>
      <c r="O79" s="18">
        <v>2074</v>
      </c>
      <c r="P79" s="19">
        <v>2.63</v>
      </c>
      <c r="Q79" s="20">
        <v>1.8</v>
      </c>
    </row>
    <row r="80" spans="1:17" x14ac:dyDescent="0.35">
      <c r="A80" s="18">
        <v>2075</v>
      </c>
      <c r="B80" s="19">
        <v>12.72</v>
      </c>
      <c r="C80" s="19">
        <v>36.29</v>
      </c>
      <c r="D80" s="19">
        <v>93.57</v>
      </c>
      <c r="E80" s="19">
        <v>348.94</v>
      </c>
      <c r="F80" s="19">
        <v>58.85</v>
      </c>
      <c r="G80" s="19">
        <v>28.8</v>
      </c>
      <c r="H80" s="20">
        <v>167.33</v>
      </c>
      <c r="J80" s="18">
        <v>2075</v>
      </c>
      <c r="K80" s="19">
        <v>71.849999999999994</v>
      </c>
      <c r="L80" s="19">
        <v>17.57</v>
      </c>
      <c r="M80" s="20"/>
      <c r="O80" s="18">
        <v>2075</v>
      </c>
      <c r="P80" s="19">
        <v>2.66</v>
      </c>
      <c r="Q80" s="20">
        <v>1.8</v>
      </c>
    </row>
    <row r="81" spans="1:22" x14ac:dyDescent="0.35">
      <c r="A81" s="18">
        <v>2076</v>
      </c>
      <c r="B81" s="19">
        <v>12.47</v>
      </c>
      <c r="C81" s="19">
        <v>35.47</v>
      </c>
      <c r="D81" s="19">
        <v>94.18</v>
      </c>
      <c r="E81" s="19">
        <v>354.34</v>
      </c>
      <c r="F81" s="19">
        <v>58.46</v>
      </c>
      <c r="G81" s="19">
        <v>28.9</v>
      </c>
      <c r="H81" s="20">
        <v>169.91</v>
      </c>
      <c r="J81" s="18">
        <v>2076</v>
      </c>
      <c r="K81" s="19">
        <v>71.91</v>
      </c>
      <c r="L81" s="19">
        <v>17.46</v>
      </c>
      <c r="M81" s="20"/>
      <c r="O81" s="18">
        <v>2076</v>
      </c>
      <c r="P81" s="19">
        <v>2.68</v>
      </c>
      <c r="Q81" s="20">
        <v>1.8</v>
      </c>
    </row>
    <row r="82" spans="1:22" x14ac:dyDescent="0.35">
      <c r="A82" s="18">
        <v>2077</v>
      </c>
      <c r="B82" s="19">
        <v>12.23</v>
      </c>
      <c r="C82" s="19">
        <v>34.69</v>
      </c>
      <c r="D82" s="19">
        <v>94.81</v>
      </c>
      <c r="E82" s="19">
        <v>359.62</v>
      </c>
      <c r="F82" s="19">
        <v>58.1</v>
      </c>
      <c r="G82" s="19">
        <v>29.01</v>
      </c>
      <c r="H82" s="20">
        <v>172.42</v>
      </c>
      <c r="J82" s="18">
        <v>2077</v>
      </c>
      <c r="K82" s="19">
        <v>71.959999999999994</v>
      </c>
      <c r="L82" s="19">
        <v>17.36</v>
      </c>
      <c r="M82" s="20"/>
      <c r="O82" s="18">
        <v>2077</v>
      </c>
      <c r="P82" s="19">
        <v>2.71</v>
      </c>
      <c r="Q82" s="20">
        <v>1.81</v>
      </c>
    </row>
    <row r="83" spans="1:22" x14ac:dyDescent="0.35">
      <c r="A83" s="18">
        <v>2078</v>
      </c>
      <c r="B83" s="19">
        <v>11.99</v>
      </c>
      <c r="C83" s="19">
        <v>33.97</v>
      </c>
      <c r="D83" s="19">
        <v>95.43</v>
      </c>
      <c r="E83" s="19">
        <v>364.74</v>
      </c>
      <c r="F83" s="19">
        <v>57.76</v>
      </c>
      <c r="G83" s="19">
        <v>29.14</v>
      </c>
      <c r="H83" s="20">
        <v>174.86</v>
      </c>
      <c r="J83" s="18">
        <v>2078</v>
      </c>
      <c r="K83" s="19">
        <v>71.989999999999995</v>
      </c>
      <c r="L83" s="19">
        <v>17.27</v>
      </c>
      <c r="M83" s="20"/>
      <c r="O83" s="18">
        <v>2078</v>
      </c>
      <c r="P83" s="19">
        <v>2.74</v>
      </c>
      <c r="Q83" s="20">
        <v>1.81</v>
      </c>
    </row>
    <row r="84" spans="1:22" x14ac:dyDescent="0.35">
      <c r="A84" s="18">
        <v>2079</v>
      </c>
      <c r="B84" s="19">
        <v>11.76</v>
      </c>
      <c r="C84" s="19">
        <v>33.28</v>
      </c>
      <c r="D84" s="19">
        <v>96.06</v>
      </c>
      <c r="E84" s="19">
        <v>369.71</v>
      </c>
      <c r="F84" s="19">
        <v>57.46</v>
      </c>
      <c r="G84" s="19">
        <v>29.29</v>
      </c>
      <c r="H84" s="20">
        <v>177.24</v>
      </c>
      <c r="J84" s="18">
        <v>2079</v>
      </c>
      <c r="K84" s="19">
        <v>72.02</v>
      </c>
      <c r="L84" s="19">
        <v>17.18</v>
      </c>
      <c r="M84" s="20"/>
      <c r="O84" s="18">
        <v>2079</v>
      </c>
      <c r="P84" s="19">
        <v>2.77</v>
      </c>
      <c r="Q84" s="20">
        <v>1.82</v>
      </c>
    </row>
    <row r="85" spans="1:22" x14ac:dyDescent="0.35">
      <c r="A85" s="18">
        <v>2080</v>
      </c>
      <c r="B85" s="19">
        <v>11.53</v>
      </c>
      <c r="C85" s="19">
        <v>32.630000000000003</v>
      </c>
      <c r="D85" s="19">
        <v>96.7</v>
      </c>
      <c r="E85" s="19">
        <v>374.51</v>
      </c>
      <c r="F85" s="19">
        <v>57.18</v>
      </c>
      <c r="G85" s="19">
        <v>29.46</v>
      </c>
      <c r="H85" s="20">
        <v>179.54</v>
      </c>
      <c r="J85" s="18">
        <v>2080</v>
      </c>
      <c r="K85" s="19">
        <v>72.040000000000006</v>
      </c>
      <c r="L85" s="19">
        <v>17.11</v>
      </c>
      <c r="M85" s="20"/>
      <c r="O85" s="18">
        <v>2080</v>
      </c>
      <c r="P85" s="19">
        <v>2.79</v>
      </c>
      <c r="Q85" s="20">
        <v>1.82</v>
      </c>
    </row>
    <row r="86" spans="1:22" x14ac:dyDescent="0.35">
      <c r="A86" s="18">
        <v>2081</v>
      </c>
      <c r="B86" s="19">
        <v>11.31</v>
      </c>
      <c r="C86" s="19">
        <v>32.020000000000003</v>
      </c>
      <c r="D86" s="19">
        <v>97.34</v>
      </c>
      <c r="E86" s="19">
        <v>379.15</v>
      </c>
      <c r="F86" s="19">
        <v>56.93</v>
      </c>
      <c r="G86" s="19">
        <v>29.65</v>
      </c>
      <c r="H86" s="20">
        <v>181.78</v>
      </c>
      <c r="J86" s="18">
        <v>2081</v>
      </c>
      <c r="K86" s="19">
        <v>72.06</v>
      </c>
      <c r="L86" s="19">
        <v>17.03</v>
      </c>
      <c r="M86" s="20"/>
      <c r="O86" s="18">
        <v>2081</v>
      </c>
      <c r="P86" s="19">
        <v>2.82</v>
      </c>
      <c r="Q86" s="20">
        <v>1.83</v>
      </c>
    </row>
    <row r="87" spans="1:22" x14ac:dyDescent="0.35">
      <c r="A87" s="18">
        <v>2082</v>
      </c>
      <c r="B87" s="19">
        <v>11.1</v>
      </c>
      <c r="C87" s="19">
        <v>31.44</v>
      </c>
      <c r="D87" s="19">
        <v>97.97</v>
      </c>
      <c r="E87" s="19">
        <v>383.63</v>
      </c>
      <c r="F87" s="19">
        <v>56.71</v>
      </c>
      <c r="G87" s="19">
        <v>29.86</v>
      </c>
      <c r="H87" s="20">
        <v>183.96</v>
      </c>
      <c r="J87" s="18">
        <v>2082</v>
      </c>
      <c r="K87" s="19">
        <v>72.069999999999993</v>
      </c>
      <c r="L87" s="19">
        <v>16.97</v>
      </c>
      <c r="M87" s="20"/>
      <c r="O87" s="18">
        <v>2082</v>
      </c>
      <c r="P87" s="19">
        <v>2.85</v>
      </c>
      <c r="Q87" s="20">
        <v>1.83</v>
      </c>
    </row>
    <row r="88" spans="1:22" x14ac:dyDescent="0.35">
      <c r="A88" s="18">
        <v>2083</v>
      </c>
      <c r="B88" s="19">
        <v>10.89</v>
      </c>
      <c r="C88" s="19">
        <v>30.89</v>
      </c>
      <c r="D88" s="19">
        <v>98.62</v>
      </c>
      <c r="E88" s="19">
        <v>387.94</v>
      </c>
      <c r="F88" s="19">
        <v>56.51</v>
      </c>
      <c r="G88" s="19">
        <v>30.09</v>
      </c>
      <c r="H88" s="20">
        <v>186.08</v>
      </c>
      <c r="J88" s="18">
        <v>2083</v>
      </c>
      <c r="K88" s="19">
        <v>72.069999999999993</v>
      </c>
      <c r="L88" s="19">
        <v>16.91</v>
      </c>
      <c r="M88" s="20"/>
      <c r="O88" s="8">
        <v>2083</v>
      </c>
      <c r="P88" s="7">
        <v>2.88</v>
      </c>
      <c r="Q88" s="11">
        <v>1.84</v>
      </c>
    </row>
    <row r="89" spans="1:22" x14ac:dyDescent="0.35">
      <c r="A89" s="18">
        <v>2084</v>
      </c>
      <c r="B89" s="19">
        <v>10.69</v>
      </c>
      <c r="C89" s="19">
        <v>30.36</v>
      </c>
      <c r="D89" s="19">
        <v>99.26</v>
      </c>
      <c r="E89" s="19">
        <v>392.11</v>
      </c>
      <c r="F89" s="19">
        <v>56.35</v>
      </c>
      <c r="G89" s="19">
        <v>30.34</v>
      </c>
      <c r="H89" s="20">
        <v>188.15</v>
      </c>
      <c r="J89" s="18">
        <v>2084</v>
      </c>
      <c r="K89" s="19">
        <v>72.069999999999993</v>
      </c>
      <c r="L89" s="19">
        <v>16.86</v>
      </c>
      <c r="M89" s="20"/>
      <c r="O89" s="18">
        <v>2084</v>
      </c>
      <c r="P89" s="19">
        <v>2.9</v>
      </c>
      <c r="Q89" s="20">
        <v>1.84</v>
      </c>
      <c r="R89" s="17"/>
      <c r="S89" s="17"/>
      <c r="T89" s="17"/>
      <c r="U89" s="17"/>
      <c r="V89" s="17"/>
    </row>
    <row r="90" spans="1:22" x14ac:dyDescent="0.35">
      <c r="A90" s="18">
        <v>2085</v>
      </c>
      <c r="B90" s="19">
        <v>10.49</v>
      </c>
      <c r="C90" s="19">
        <v>29.86</v>
      </c>
      <c r="D90" s="19">
        <v>99.9</v>
      </c>
      <c r="E90" s="19">
        <v>396.12</v>
      </c>
      <c r="F90" s="19">
        <v>56.21</v>
      </c>
      <c r="G90" s="19">
        <v>30.61</v>
      </c>
      <c r="H90" s="20">
        <v>190.17</v>
      </c>
      <c r="J90" s="18">
        <v>2085</v>
      </c>
      <c r="K90" s="19">
        <v>72.06</v>
      </c>
      <c r="L90" s="19">
        <v>16.809999999999999</v>
      </c>
      <c r="M90" s="20"/>
      <c r="O90" s="18">
        <v>2085</v>
      </c>
      <c r="P90" s="19">
        <v>2.93</v>
      </c>
      <c r="Q90" s="20">
        <v>1.85</v>
      </c>
    </row>
    <row r="91" spans="1:22" x14ac:dyDescent="0.35">
      <c r="A91" s="18">
        <v>2086</v>
      </c>
      <c r="B91" s="19">
        <v>10.3</v>
      </c>
      <c r="C91" s="19">
        <v>29.39</v>
      </c>
      <c r="D91" s="19">
        <v>100.54</v>
      </c>
      <c r="E91" s="19">
        <v>399.95</v>
      </c>
      <c r="F91" s="19">
        <v>56.1</v>
      </c>
      <c r="G91" s="19">
        <v>30.89</v>
      </c>
      <c r="H91" s="20">
        <v>192.16</v>
      </c>
      <c r="J91" s="18">
        <v>2086</v>
      </c>
      <c r="K91" s="19">
        <v>72.05</v>
      </c>
      <c r="L91" s="19">
        <v>16.77</v>
      </c>
      <c r="M91" s="20"/>
      <c r="O91" s="18">
        <v>2086</v>
      </c>
      <c r="P91" s="19">
        <v>2.96</v>
      </c>
      <c r="Q91" s="20">
        <v>1.85</v>
      </c>
    </row>
    <row r="92" spans="1:22" x14ac:dyDescent="0.35">
      <c r="A92" s="18">
        <v>2087</v>
      </c>
      <c r="B92" s="19">
        <v>10.11</v>
      </c>
      <c r="C92" s="19">
        <v>28.94</v>
      </c>
      <c r="D92" s="19">
        <v>101.18</v>
      </c>
      <c r="E92" s="19">
        <v>403.59</v>
      </c>
      <c r="F92" s="19">
        <v>56.02</v>
      </c>
      <c r="G92" s="19">
        <v>31.17</v>
      </c>
      <c r="H92" s="20">
        <v>194.13</v>
      </c>
      <c r="J92" s="18">
        <v>2087</v>
      </c>
      <c r="K92" s="19">
        <v>72.040000000000006</v>
      </c>
      <c r="L92" s="19">
        <v>16.73</v>
      </c>
      <c r="M92" s="20"/>
      <c r="O92" s="18">
        <v>2087</v>
      </c>
      <c r="P92" s="19">
        <v>2.98</v>
      </c>
      <c r="Q92" s="20">
        <v>1.86</v>
      </c>
    </row>
    <row r="93" spans="1:22" x14ac:dyDescent="0.35">
      <c r="A93" s="18">
        <v>2088</v>
      </c>
      <c r="B93" s="19">
        <v>9.92</v>
      </c>
      <c r="C93" s="19">
        <v>28.51</v>
      </c>
      <c r="D93" s="19">
        <v>101.82</v>
      </c>
      <c r="E93" s="19">
        <v>407.02</v>
      </c>
      <c r="F93" s="19">
        <v>55.96</v>
      </c>
      <c r="G93" s="19">
        <v>31.46</v>
      </c>
      <c r="H93" s="20">
        <v>196.08</v>
      </c>
      <c r="J93" s="18">
        <v>2088</v>
      </c>
      <c r="K93" s="19">
        <v>72.02</v>
      </c>
      <c r="L93" s="19">
        <v>16.7</v>
      </c>
      <c r="M93" s="20"/>
      <c r="O93" s="18">
        <v>2088</v>
      </c>
      <c r="P93" s="19">
        <v>3.01</v>
      </c>
      <c r="Q93" s="20">
        <v>1.86</v>
      </c>
    </row>
    <row r="94" spans="1:22" x14ac:dyDescent="0.35">
      <c r="A94" s="18">
        <v>2089</v>
      </c>
      <c r="B94" s="19">
        <v>9.74</v>
      </c>
      <c r="C94" s="19">
        <v>28.11</v>
      </c>
      <c r="D94" s="19">
        <v>102.45</v>
      </c>
      <c r="E94" s="19">
        <v>410.23</v>
      </c>
      <c r="F94" s="19">
        <v>55.92</v>
      </c>
      <c r="G94" s="19">
        <v>31.76</v>
      </c>
      <c r="H94" s="20">
        <v>198</v>
      </c>
      <c r="J94" s="18">
        <v>2089</v>
      </c>
      <c r="K94" s="19">
        <v>72</v>
      </c>
      <c r="L94" s="19">
        <v>16.68</v>
      </c>
      <c r="M94" s="20"/>
      <c r="O94" s="18">
        <v>2089</v>
      </c>
      <c r="P94" s="19">
        <v>3.04</v>
      </c>
      <c r="Q94" s="20">
        <v>1.87</v>
      </c>
    </row>
    <row r="95" spans="1:22" x14ac:dyDescent="0.35">
      <c r="A95" s="18">
        <v>2090</v>
      </c>
      <c r="B95" s="19">
        <v>9.56</v>
      </c>
      <c r="C95" s="19">
        <v>27.72</v>
      </c>
      <c r="D95" s="19">
        <v>103.08</v>
      </c>
      <c r="E95" s="19">
        <v>413.21</v>
      </c>
      <c r="F95" s="19">
        <v>55.91</v>
      </c>
      <c r="G95" s="19">
        <v>32.06</v>
      </c>
      <c r="H95" s="20">
        <v>199.92</v>
      </c>
      <c r="J95" s="18">
        <v>2090</v>
      </c>
      <c r="K95" s="19">
        <v>71.97</v>
      </c>
      <c r="L95" s="19">
        <v>16.649999999999999</v>
      </c>
      <c r="M95" s="20"/>
      <c r="O95" s="18">
        <v>2090</v>
      </c>
      <c r="P95" s="19">
        <v>3.07</v>
      </c>
      <c r="Q95" s="20">
        <v>1.87</v>
      </c>
    </row>
    <row r="96" spans="1:22" x14ac:dyDescent="0.35">
      <c r="A96" s="18">
        <v>2091</v>
      </c>
      <c r="B96" s="19">
        <v>9.3800000000000008</v>
      </c>
      <c r="C96" s="19">
        <v>27.36</v>
      </c>
      <c r="D96" s="19">
        <v>103.71</v>
      </c>
      <c r="E96" s="19">
        <v>415.99</v>
      </c>
      <c r="F96" s="19">
        <v>55.92</v>
      </c>
      <c r="G96" s="19">
        <v>32.36</v>
      </c>
      <c r="H96" s="20">
        <v>201.82</v>
      </c>
      <c r="J96" s="18">
        <v>2091</v>
      </c>
      <c r="K96" s="19">
        <v>71.94</v>
      </c>
      <c r="L96" s="19">
        <v>16.64</v>
      </c>
      <c r="M96" s="20"/>
      <c r="O96" s="18">
        <v>2091</v>
      </c>
      <c r="P96" s="19">
        <v>3.09</v>
      </c>
      <c r="Q96" s="20">
        <v>1.88</v>
      </c>
    </row>
    <row r="97" spans="1:17" x14ac:dyDescent="0.35">
      <c r="A97" s="18">
        <v>2092</v>
      </c>
      <c r="B97" s="19">
        <v>9.1999999999999993</v>
      </c>
      <c r="C97" s="19">
        <v>27.02</v>
      </c>
      <c r="D97" s="19">
        <v>104.33</v>
      </c>
      <c r="E97" s="19">
        <v>418.58</v>
      </c>
      <c r="F97" s="19">
        <v>55.95</v>
      </c>
      <c r="G97" s="19">
        <v>32.67</v>
      </c>
      <c r="H97" s="20">
        <v>203.7</v>
      </c>
      <c r="J97" s="18">
        <v>2092</v>
      </c>
      <c r="K97" s="19">
        <v>71.91</v>
      </c>
      <c r="L97" s="19">
        <v>16.62</v>
      </c>
      <c r="M97" s="20"/>
      <c r="O97" s="18">
        <v>2092</v>
      </c>
      <c r="P97" s="19">
        <v>3.12</v>
      </c>
      <c r="Q97" s="20">
        <v>1.88</v>
      </c>
    </row>
    <row r="98" spans="1:17" x14ac:dyDescent="0.35">
      <c r="A98" s="18">
        <v>2093</v>
      </c>
      <c r="B98" s="19">
        <v>9.0299999999999994</v>
      </c>
      <c r="C98" s="19">
        <v>26.69</v>
      </c>
      <c r="D98" s="19">
        <v>104.96</v>
      </c>
      <c r="E98" s="19">
        <v>421.06</v>
      </c>
      <c r="F98" s="19">
        <v>56</v>
      </c>
      <c r="G98" s="19">
        <v>32.99</v>
      </c>
      <c r="H98" s="20">
        <v>205.57</v>
      </c>
      <c r="J98" s="18">
        <v>2093</v>
      </c>
      <c r="K98" s="19">
        <v>71.88</v>
      </c>
      <c r="L98" s="19">
        <v>16.61</v>
      </c>
      <c r="M98" s="20"/>
      <c r="O98" s="18">
        <v>2093</v>
      </c>
      <c r="P98" s="19">
        <v>3.15</v>
      </c>
      <c r="Q98" s="20">
        <v>1.89</v>
      </c>
    </row>
    <row r="99" spans="1:17" x14ac:dyDescent="0.35">
      <c r="A99" s="18">
        <v>2094</v>
      </c>
      <c r="B99" s="19">
        <v>8.86</v>
      </c>
      <c r="C99" s="19">
        <v>26.37</v>
      </c>
      <c r="D99" s="19">
        <v>105.58</v>
      </c>
      <c r="E99" s="19">
        <v>423.61</v>
      </c>
      <c r="F99" s="19">
        <v>56.07</v>
      </c>
      <c r="G99" s="19">
        <v>33.32</v>
      </c>
      <c r="H99" s="20">
        <v>207.44</v>
      </c>
      <c r="J99" s="18">
        <v>2094</v>
      </c>
      <c r="K99" s="19">
        <v>71.84</v>
      </c>
      <c r="L99" s="19">
        <v>16.600000000000001</v>
      </c>
      <c r="M99" s="20"/>
      <c r="O99" s="18">
        <v>2094</v>
      </c>
      <c r="P99" s="19">
        <v>3.17</v>
      </c>
      <c r="Q99" s="20">
        <v>1.89</v>
      </c>
    </row>
    <row r="100" spans="1:17" x14ac:dyDescent="0.35">
      <c r="A100" s="18">
        <v>2095</v>
      </c>
      <c r="B100" s="19">
        <v>8.6999999999999993</v>
      </c>
      <c r="C100" s="19">
        <v>26.07</v>
      </c>
      <c r="D100" s="19">
        <v>106.2</v>
      </c>
      <c r="E100" s="19">
        <v>426.44</v>
      </c>
      <c r="F100" s="19">
        <v>56.17</v>
      </c>
      <c r="G100" s="19">
        <v>33.630000000000003</v>
      </c>
      <c r="H100" s="20">
        <v>209.29</v>
      </c>
      <c r="J100" s="18">
        <v>2095</v>
      </c>
      <c r="K100" s="19">
        <v>71.81</v>
      </c>
      <c r="L100" s="19">
        <v>16.600000000000001</v>
      </c>
      <c r="M100" s="20"/>
      <c r="O100" s="18">
        <v>2095</v>
      </c>
      <c r="P100" s="19">
        <v>3.2</v>
      </c>
      <c r="Q100" s="20">
        <v>1.9</v>
      </c>
    </row>
    <row r="101" spans="1:17" x14ac:dyDescent="0.35">
      <c r="A101" s="18">
        <v>2096</v>
      </c>
      <c r="B101" s="19">
        <v>8.5399999999999991</v>
      </c>
      <c r="C101" s="19">
        <v>25.79</v>
      </c>
      <c r="D101" s="19">
        <v>106.81</v>
      </c>
      <c r="E101" s="19">
        <v>429.63</v>
      </c>
      <c r="F101" s="19">
        <v>56.28</v>
      </c>
      <c r="G101" s="19">
        <v>33.94</v>
      </c>
      <c r="H101" s="20">
        <v>211.15</v>
      </c>
      <c r="J101" s="18">
        <v>2096</v>
      </c>
      <c r="K101" s="19">
        <v>71.77</v>
      </c>
      <c r="L101" s="19">
        <v>16.600000000000001</v>
      </c>
      <c r="M101" s="20"/>
      <c r="O101" s="18">
        <v>2096</v>
      </c>
      <c r="P101" s="19">
        <v>3.22</v>
      </c>
      <c r="Q101" s="20">
        <v>1.9</v>
      </c>
    </row>
    <row r="102" spans="1:17" x14ac:dyDescent="0.35">
      <c r="A102" s="18">
        <v>2097</v>
      </c>
      <c r="B102" s="19">
        <v>8.3699999999999992</v>
      </c>
      <c r="C102" s="19">
        <v>25.52</v>
      </c>
      <c r="D102" s="19">
        <v>107.42</v>
      </c>
      <c r="E102" s="19">
        <v>433.18</v>
      </c>
      <c r="F102" s="19">
        <v>56.4</v>
      </c>
      <c r="G102" s="19">
        <v>34.24</v>
      </c>
      <c r="H102" s="20">
        <v>213.01</v>
      </c>
      <c r="J102" s="18">
        <v>2097</v>
      </c>
      <c r="K102" s="19">
        <v>71.739999999999995</v>
      </c>
      <c r="L102" s="19">
        <v>16.600000000000001</v>
      </c>
      <c r="M102" s="20"/>
      <c r="O102" s="18">
        <v>2097</v>
      </c>
      <c r="P102" s="19">
        <v>3.25</v>
      </c>
      <c r="Q102" s="20">
        <v>1.91</v>
      </c>
    </row>
    <row r="103" spans="1:17" x14ac:dyDescent="0.35">
      <c r="A103" s="18">
        <v>2098</v>
      </c>
      <c r="B103" s="19">
        <v>8.2200000000000006</v>
      </c>
      <c r="C103" s="19">
        <v>25.27</v>
      </c>
      <c r="D103" s="19">
        <v>108.03</v>
      </c>
      <c r="E103" s="19">
        <v>437.06</v>
      </c>
      <c r="F103" s="19">
        <v>56.55</v>
      </c>
      <c r="G103" s="19">
        <v>34.520000000000003</v>
      </c>
      <c r="H103" s="20">
        <v>214.88</v>
      </c>
      <c r="J103" s="18">
        <v>2098</v>
      </c>
      <c r="K103" s="19">
        <v>71.7</v>
      </c>
      <c r="L103" s="19">
        <v>16.600000000000001</v>
      </c>
      <c r="M103" s="20"/>
      <c r="O103" s="18">
        <v>2098</v>
      </c>
      <c r="P103" s="19">
        <v>3.27</v>
      </c>
      <c r="Q103" s="20">
        <v>1.91</v>
      </c>
    </row>
    <row r="104" spans="1:17" x14ac:dyDescent="0.35">
      <c r="A104" s="18">
        <v>2099</v>
      </c>
      <c r="B104" s="19">
        <v>8.06</v>
      </c>
      <c r="C104" s="19">
        <v>25.03</v>
      </c>
      <c r="D104" s="19">
        <v>108.64</v>
      </c>
      <c r="E104" s="19">
        <v>441.2</v>
      </c>
      <c r="F104" s="19">
        <v>56.7</v>
      </c>
      <c r="G104" s="19">
        <v>34.799999999999997</v>
      </c>
      <c r="H104" s="20">
        <v>216.75</v>
      </c>
      <c r="J104" s="18">
        <v>2099</v>
      </c>
      <c r="K104" s="19">
        <v>71.66</v>
      </c>
      <c r="L104" s="19">
        <v>16.61</v>
      </c>
      <c r="M104" s="20"/>
      <c r="O104" s="18">
        <v>2099</v>
      </c>
      <c r="P104" s="19">
        <v>3.3</v>
      </c>
      <c r="Q104" s="20">
        <v>1.91</v>
      </c>
    </row>
    <row r="105" spans="1:17" ht="15" thickBot="1" x14ac:dyDescent="0.4">
      <c r="A105" s="21">
        <v>2100</v>
      </c>
      <c r="B105" s="22">
        <v>7.91</v>
      </c>
      <c r="C105" s="22">
        <v>24.81</v>
      </c>
      <c r="D105" s="22">
        <v>109.24</v>
      </c>
      <c r="E105" s="22">
        <v>445.54</v>
      </c>
      <c r="F105" s="22">
        <v>56.87</v>
      </c>
      <c r="G105" s="22">
        <v>35.06</v>
      </c>
      <c r="H105" s="23">
        <v>218.63</v>
      </c>
      <c r="J105" s="21">
        <v>2100</v>
      </c>
      <c r="K105" s="22">
        <v>71.61</v>
      </c>
      <c r="L105" s="22">
        <v>16.62</v>
      </c>
      <c r="M105" s="23"/>
      <c r="O105" s="21">
        <v>2100</v>
      </c>
      <c r="P105" s="22">
        <v>3.32</v>
      </c>
      <c r="Q105" s="23">
        <v>1.92</v>
      </c>
    </row>
  </sheetData>
  <mergeCells count="2">
    <mergeCell ref="A3:H3"/>
    <mergeCell ref="J3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7A3B-59C4-49EB-A3F6-8523C719E846}">
  <dimension ref="A1:R105"/>
  <sheetViews>
    <sheetView topLeftCell="A22" zoomScale="87" workbookViewId="0">
      <selection activeCell="I29" sqref="I29"/>
    </sheetView>
  </sheetViews>
  <sheetFormatPr defaultRowHeight="14.5" x14ac:dyDescent="0.35"/>
  <cols>
    <col min="1" max="1" width="14.1796875" customWidth="1"/>
    <col min="3" max="3" width="17.54296875" customWidth="1"/>
    <col min="4" max="4" width="22.36328125" customWidth="1"/>
    <col min="5" max="5" width="15.81640625" customWidth="1"/>
    <col min="6" max="6" width="16.90625" customWidth="1"/>
    <col min="18" max="18" width="12.1796875" customWidth="1"/>
  </cols>
  <sheetData>
    <row r="1" spans="1:10" ht="23" customHeight="1" x14ac:dyDescent="0.55000000000000004">
      <c r="A1" s="59" t="s">
        <v>63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23.5" hidden="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5" x14ac:dyDescent="0.35">
      <c r="A3" s="2" t="s">
        <v>9</v>
      </c>
      <c r="B3" s="2"/>
      <c r="C3" s="2"/>
      <c r="D3" s="2"/>
      <c r="E3" s="60" t="s">
        <v>64</v>
      </c>
      <c r="F3" s="60"/>
      <c r="G3" s="60"/>
      <c r="H3" s="60"/>
      <c r="I3" s="60"/>
      <c r="J3" s="60"/>
    </row>
    <row r="4" spans="1:10" x14ac:dyDescent="0.35">
      <c r="A4" s="4" t="s">
        <v>1</v>
      </c>
      <c r="B4" s="4" t="s">
        <v>10</v>
      </c>
      <c r="C4" s="4" t="s">
        <v>11</v>
      </c>
      <c r="D4" s="4" t="s">
        <v>52</v>
      </c>
      <c r="E4" s="4" t="s">
        <v>65</v>
      </c>
      <c r="F4" s="5" t="s">
        <v>66</v>
      </c>
      <c r="G4" s="4"/>
    </row>
    <row r="5" spans="1:10" x14ac:dyDescent="0.35">
      <c r="A5" s="3">
        <v>2000</v>
      </c>
      <c r="B5" s="3">
        <v>40.840000000000003</v>
      </c>
      <c r="C5" s="3">
        <v>40.840000000000003</v>
      </c>
      <c r="D5" s="3"/>
      <c r="E5" s="16" t="e">
        <v>#N/A</v>
      </c>
      <c r="F5" s="16" t="e">
        <v>#N/A</v>
      </c>
    </row>
    <row r="6" spans="1:10" x14ac:dyDescent="0.35">
      <c r="A6" s="3">
        <v>2001</v>
      </c>
      <c r="B6" s="3">
        <v>41.77</v>
      </c>
      <c r="C6" s="3">
        <v>41.77</v>
      </c>
      <c r="D6" s="3"/>
      <c r="E6" s="16">
        <f>B5</f>
        <v>40.840000000000003</v>
      </c>
      <c r="F6" s="16">
        <f>C5</f>
        <v>40.840000000000003</v>
      </c>
    </row>
    <row r="7" spans="1:10" x14ac:dyDescent="0.35">
      <c r="A7" s="3">
        <v>2002</v>
      </c>
      <c r="B7" s="3">
        <v>42.52</v>
      </c>
      <c r="C7" s="3">
        <v>42.52</v>
      </c>
      <c r="D7" s="3"/>
      <c r="E7" s="16">
        <f t="shared" ref="E7:E38" si="0">0.6*B6+0.4*E6</f>
        <v>41.398000000000003</v>
      </c>
      <c r="F7" s="16">
        <f t="shared" ref="F7:F38" si="1">0.6*C6+0.4*F6</f>
        <v>41.398000000000003</v>
      </c>
    </row>
    <row r="8" spans="1:10" x14ac:dyDescent="0.35">
      <c r="A8" s="3">
        <v>2003</v>
      </c>
      <c r="B8" s="3">
        <v>43.25</v>
      </c>
      <c r="C8" s="3">
        <v>43.25</v>
      </c>
      <c r="D8" s="3"/>
      <c r="E8" s="16">
        <f t="shared" si="0"/>
        <v>42.071200000000005</v>
      </c>
      <c r="F8" s="16">
        <f t="shared" si="1"/>
        <v>42.071200000000005</v>
      </c>
    </row>
    <row r="9" spans="1:10" x14ac:dyDescent="0.35">
      <c r="A9" s="3">
        <v>2004</v>
      </c>
      <c r="B9" s="3">
        <v>44.15</v>
      </c>
      <c r="C9" s="3">
        <v>44.15</v>
      </c>
      <c r="D9" s="3"/>
      <c r="E9" s="16">
        <f t="shared" si="0"/>
        <v>42.778480000000002</v>
      </c>
      <c r="F9" s="16">
        <f t="shared" si="1"/>
        <v>42.778480000000002</v>
      </c>
    </row>
    <row r="10" spans="1:10" x14ac:dyDescent="0.35">
      <c r="A10" s="3">
        <v>2005</v>
      </c>
      <c r="B10" s="3">
        <v>45.06</v>
      </c>
      <c r="C10" s="3">
        <v>45.06</v>
      </c>
      <c r="D10" s="3"/>
      <c r="E10" s="16">
        <f t="shared" si="0"/>
        <v>43.601392000000004</v>
      </c>
      <c r="F10" s="16">
        <f t="shared" si="1"/>
        <v>43.601392000000004</v>
      </c>
    </row>
    <row r="11" spans="1:10" x14ac:dyDescent="0.35">
      <c r="A11" s="3">
        <v>2006</v>
      </c>
      <c r="B11" s="3">
        <v>46.02</v>
      </c>
      <c r="C11" s="3">
        <v>46.02</v>
      </c>
      <c r="D11" s="3"/>
      <c r="E11" s="16">
        <f t="shared" si="0"/>
        <v>44.476556800000004</v>
      </c>
      <c r="F11" s="16">
        <f t="shared" si="1"/>
        <v>44.476556800000004</v>
      </c>
    </row>
    <row r="12" spans="1:10" x14ac:dyDescent="0.35">
      <c r="A12" s="3">
        <v>2007</v>
      </c>
      <c r="B12" s="3">
        <v>47.22</v>
      </c>
      <c r="C12" s="3">
        <v>47.22</v>
      </c>
      <c r="D12" s="3"/>
      <c r="E12" s="16">
        <f t="shared" si="0"/>
        <v>45.402622720000004</v>
      </c>
      <c r="F12" s="16">
        <f t="shared" si="1"/>
        <v>45.402622720000004</v>
      </c>
    </row>
    <row r="13" spans="1:10" x14ac:dyDescent="0.35">
      <c r="A13" s="3">
        <v>2008</v>
      </c>
      <c r="B13" s="3">
        <v>48.34</v>
      </c>
      <c r="C13" s="3">
        <v>48.34</v>
      </c>
      <c r="D13" s="3"/>
      <c r="E13" s="16">
        <f t="shared" si="0"/>
        <v>46.493049087999999</v>
      </c>
      <c r="F13" s="16">
        <f t="shared" si="1"/>
        <v>46.493049087999999</v>
      </c>
    </row>
    <row r="14" spans="1:10" x14ac:dyDescent="0.35">
      <c r="A14" s="3">
        <v>2009</v>
      </c>
      <c r="B14" s="3">
        <v>49.18</v>
      </c>
      <c r="C14" s="3">
        <v>49.18</v>
      </c>
      <c r="D14" s="3"/>
      <c r="E14" s="16">
        <f t="shared" si="0"/>
        <v>47.601219635200003</v>
      </c>
      <c r="F14" s="16">
        <f t="shared" si="1"/>
        <v>47.601219635200003</v>
      </c>
    </row>
    <row r="15" spans="1:10" x14ac:dyDescent="0.35">
      <c r="A15" s="3">
        <v>2010</v>
      </c>
      <c r="B15" s="3">
        <v>49.76</v>
      </c>
      <c r="C15" s="3">
        <v>49.76</v>
      </c>
      <c r="D15" s="3"/>
      <c r="E15" s="16">
        <f t="shared" si="0"/>
        <v>48.548487854080001</v>
      </c>
      <c r="F15" s="16">
        <f t="shared" si="1"/>
        <v>48.548487854080001</v>
      </c>
    </row>
    <row r="16" spans="1:10" x14ac:dyDescent="0.35">
      <c r="A16" s="3">
        <v>2011</v>
      </c>
      <c r="B16" s="3">
        <v>50.6</v>
      </c>
      <c r="C16" s="3">
        <v>50.6</v>
      </c>
      <c r="D16" s="3"/>
      <c r="E16" s="16">
        <f t="shared" si="0"/>
        <v>49.275395141632004</v>
      </c>
      <c r="F16" s="16">
        <f t="shared" si="1"/>
        <v>49.275395141632004</v>
      </c>
    </row>
    <row r="17" spans="1:6" x14ac:dyDescent="0.35">
      <c r="A17" s="3">
        <v>2012</v>
      </c>
      <c r="B17" s="3">
        <v>51.51</v>
      </c>
      <c r="C17" s="3">
        <v>51.51</v>
      </c>
      <c r="D17" s="3"/>
      <c r="E17" s="16">
        <f t="shared" si="0"/>
        <v>50.070158056652801</v>
      </c>
      <c r="F17" s="16">
        <f t="shared" si="1"/>
        <v>50.070158056652801</v>
      </c>
    </row>
    <row r="18" spans="1:6" x14ac:dyDescent="0.35">
      <c r="A18" s="3">
        <v>2013</v>
      </c>
      <c r="B18" s="3">
        <v>52.36</v>
      </c>
      <c r="C18" s="3">
        <v>52.36</v>
      </c>
      <c r="D18" s="3"/>
      <c r="E18" s="16">
        <f t="shared" si="0"/>
        <v>50.934063222661123</v>
      </c>
      <c r="F18" s="16">
        <f t="shared" si="1"/>
        <v>50.934063222661123</v>
      </c>
    </row>
    <row r="19" spans="1:6" x14ac:dyDescent="0.35">
      <c r="A19" s="3">
        <v>2014</v>
      </c>
      <c r="B19" s="3">
        <v>53.16</v>
      </c>
      <c r="C19" s="3">
        <v>53.16</v>
      </c>
      <c r="D19" s="3"/>
      <c r="E19" s="16">
        <f t="shared" si="0"/>
        <v>51.789625289064446</v>
      </c>
      <c r="F19" s="16">
        <f t="shared" si="1"/>
        <v>51.789625289064446</v>
      </c>
    </row>
    <row r="20" spans="1:6" x14ac:dyDescent="0.35">
      <c r="A20" s="3">
        <v>2015</v>
      </c>
      <c r="B20" s="3">
        <v>53.92</v>
      </c>
      <c r="C20" s="3">
        <v>53.92</v>
      </c>
      <c r="D20" s="3"/>
      <c r="E20" s="16">
        <f t="shared" si="0"/>
        <v>52.611850115625778</v>
      </c>
      <c r="F20" s="16">
        <f t="shared" si="1"/>
        <v>52.611850115625778</v>
      </c>
    </row>
    <row r="21" spans="1:6" x14ac:dyDescent="0.35">
      <c r="A21" s="3">
        <v>2016</v>
      </c>
      <c r="B21" s="3">
        <v>54.62</v>
      </c>
      <c r="C21" s="3">
        <v>54.62</v>
      </c>
      <c r="D21" s="3"/>
      <c r="E21" s="16">
        <f t="shared" si="0"/>
        <v>53.396740046250308</v>
      </c>
      <c r="F21" s="16">
        <f t="shared" si="1"/>
        <v>53.396740046250308</v>
      </c>
    </row>
    <row r="22" spans="1:6" x14ac:dyDescent="0.35">
      <c r="A22" s="3">
        <v>2017</v>
      </c>
      <c r="B22" s="3">
        <v>55.32</v>
      </c>
      <c r="C22" s="3">
        <v>55.32</v>
      </c>
      <c r="D22" s="3"/>
      <c r="E22" s="16">
        <f t="shared" si="0"/>
        <v>54.130696018500124</v>
      </c>
      <c r="F22" s="16">
        <f t="shared" si="1"/>
        <v>54.130696018500124</v>
      </c>
    </row>
    <row r="23" spans="1:6" x14ac:dyDescent="0.35">
      <c r="A23" s="3">
        <v>2018</v>
      </c>
      <c r="B23" s="3">
        <v>56.17</v>
      </c>
      <c r="C23" s="3">
        <v>56.17</v>
      </c>
      <c r="D23" s="3"/>
      <c r="E23" s="16">
        <f t="shared" si="0"/>
        <v>54.844278407400054</v>
      </c>
      <c r="F23" s="16">
        <f t="shared" si="1"/>
        <v>54.844278407400054</v>
      </c>
    </row>
    <row r="24" spans="1:6" x14ac:dyDescent="0.35">
      <c r="A24" s="3">
        <v>2019</v>
      </c>
      <c r="B24" s="3">
        <v>57</v>
      </c>
      <c r="C24" s="3">
        <v>57</v>
      </c>
      <c r="D24" s="3"/>
      <c r="E24" s="16">
        <f t="shared" si="0"/>
        <v>55.639711362960021</v>
      </c>
      <c r="F24" s="16">
        <f t="shared" si="1"/>
        <v>55.639711362960021</v>
      </c>
    </row>
    <row r="25" spans="1:6" x14ac:dyDescent="0.35">
      <c r="A25" s="3">
        <v>2020</v>
      </c>
      <c r="B25" s="3">
        <v>57.44</v>
      </c>
      <c r="C25" s="3">
        <v>57.44</v>
      </c>
      <c r="D25" s="3"/>
      <c r="E25" s="16">
        <f t="shared" si="0"/>
        <v>56.455884545184006</v>
      </c>
      <c r="F25" s="16">
        <f t="shared" si="1"/>
        <v>56.455884545184006</v>
      </c>
    </row>
    <row r="26" spans="1:6" x14ac:dyDescent="0.35">
      <c r="A26" s="3">
        <v>2021</v>
      </c>
      <c r="B26" s="3">
        <v>57.36</v>
      </c>
      <c r="C26" s="3">
        <v>57.36</v>
      </c>
      <c r="D26" s="3"/>
      <c r="E26" s="16">
        <f t="shared" si="0"/>
        <v>57.046353818073598</v>
      </c>
      <c r="F26" s="16">
        <f t="shared" si="1"/>
        <v>57.046353818073598</v>
      </c>
    </row>
    <row r="27" spans="1:6" x14ac:dyDescent="0.35">
      <c r="A27" s="3">
        <v>2022</v>
      </c>
      <c r="B27" s="3">
        <v>57.97</v>
      </c>
      <c r="C27" s="3">
        <v>57.97</v>
      </c>
      <c r="D27" s="3"/>
      <c r="E27" s="16">
        <f t="shared" si="0"/>
        <v>57.234541527229439</v>
      </c>
      <c r="F27" s="16">
        <f t="shared" si="1"/>
        <v>57.234541527229439</v>
      </c>
    </row>
    <row r="28" spans="1:6" x14ac:dyDescent="0.35">
      <c r="A28" s="3">
        <v>2023</v>
      </c>
      <c r="B28" s="3">
        <v>58.62</v>
      </c>
      <c r="C28" s="3">
        <v>58.5</v>
      </c>
      <c r="D28" s="3"/>
      <c r="E28" s="16">
        <f t="shared" si="0"/>
        <v>57.675816610891772</v>
      </c>
      <c r="F28" s="16">
        <f t="shared" si="1"/>
        <v>57.675816610891772</v>
      </c>
    </row>
    <row r="29" spans="1:6" x14ac:dyDescent="0.35">
      <c r="A29" s="3">
        <v>2024</v>
      </c>
      <c r="B29" s="3">
        <v>59.22</v>
      </c>
      <c r="C29" s="3">
        <v>57.58</v>
      </c>
      <c r="D29" s="3"/>
      <c r="E29" s="16">
        <f t="shared" si="0"/>
        <v>58.242326644356709</v>
      </c>
      <c r="F29" s="16">
        <f t="shared" si="1"/>
        <v>58.170326644356713</v>
      </c>
    </row>
    <row r="30" spans="1:6" x14ac:dyDescent="0.35">
      <c r="A30" s="3">
        <v>2025</v>
      </c>
      <c r="B30" s="3">
        <v>59.76</v>
      </c>
      <c r="C30" s="3">
        <v>56.06</v>
      </c>
      <c r="D30" s="3"/>
      <c r="E30" s="16">
        <f t="shared" si="0"/>
        <v>58.828930657742681</v>
      </c>
      <c r="F30" s="16">
        <f t="shared" si="1"/>
        <v>57.816130657742683</v>
      </c>
    </row>
    <row r="31" spans="1:6" x14ac:dyDescent="0.35">
      <c r="A31" s="3">
        <v>2026</v>
      </c>
      <c r="B31" s="3">
        <v>60.27</v>
      </c>
      <c r="C31" s="3">
        <v>54.53</v>
      </c>
      <c r="D31" s="3"/>
      <c r="E31" s="16">
        <f t="shared" si="0"/>
        <v>59.38757226309707</v>
      </c>
      <c r="F31" s="16">
        <f t="shared" si="1"/>
        <v>56.762452263097074</v>
      </c>
    </row>
    <row r="32" spans="1:6" x14ac:dyDescent="0.35">
      <c r="A32" s="3">
        <v>2027</v>
      </c>
      <c r="B32" s="3">
        <v>60.74</v>
      </c>
      <c r="C32" s="3">
        <v>52.97</v>
      </c>
      <c r="D32" s="3"/>
      <c r="E32" s="16">
        <f t="shared" si="0"/>
        <v>59.91702890523883</v>
      </c>
      <c r="F32" s="16">
        <f t="shared" si="1"/>
        <v>55.42298090523883</v>
      </c>
    </row>
    <row r="33" spans="1:6" x14ac:dyDescent="0.35">
      <c r="A33" s="3">
        <v>2028</v>
      </c>
      <c r="B33" s="3">
        <v>61.19</v>
      </c>
      <c r="C33" s="3">
        <v>51.32</v>
      </c>
      <c r="D33" s="3"/>
      <c r="E33" s="16">
        <f t="shared" si="0"/>
        <v>60.410811562095532</v>
      </c>
      <c r="F33" s="16">
        <f t="shared" si="1"/>
        <v>53.951192362095526</v>
      </c>
    </row>
    <row r="34" spans="1:6" x14ac:dyDescent="0.35">
      <c r="A34" s="3">
        <v>2029</v>
      </c>
      <c r="B34" s="3">
        <v>61.61</v>
      </c>
      <c r="C34" s="3">
        <v>49.97</v>
      </c>
      <c r="D34" s="3"/>
      <c r="E34" s="16">
        <f t="shared" si="0"/>
        <v>60.878324624838214</v>
      </c>
      <c r="F34" s="16">
        <f t="shared" si="1"/>
        <v>52.372476944838212</v>
      </c>
    </row>
    <row r="35" spans="1:6" x14ac:dyDescent="0.35">
      <c r="A35" s="3">
        <v>2030</v>
      </c>
      <c r="B35" s="3">
        <v>62.02</v>
      </c>
      <c r="C35" s="3">
        <v>48.72</v>
      </c>
      <c r="D35" s="3">
        <v>48</v>
      </c>
      <c r="E35" s="16">
        <f t="shared" si="0"/>
        <v>61.317329849935291</v>
      </c>
      <c r="F35" s="16">
        <f t="shared" si="1"/>
        <v>50.930990777935286</v>
      </c>
    </row>
    <row r="36" spans="1:6" x14ac:dyDescent="0.35">
      <c r="A36" s="3">
        <v>2031</v>
      </c>
      <c r="B36" s="3">
        <v>62.42</v>
      </c>
      <c r="C36" s="3">
        <v>46.91</v>
      </c>
      <c r="D36" s="3"/>
      <c r="E36" s="16">
        <f t="shared" si="0"/>
        <v>61.738931939974123</v>
      </c>
      <c r="F36" s="16">
        <f t="shared" si="1"/>
        <v>49.604396311174114</v>
      </c>
    </row>
    <row r="37" spans="1:6" x14ac:dyDescent="0.35">
      <c r="A37" s="3">
        <v>2032</v>
      </c>
      <c r="B37" s="3">
        <v>62.79</v>
      </c>
      <c r="C37" s="3">
        <v>45.01</v>
      </c>
      <c r="D37" s="3"/>
      <c r="E37" s="16">
        <f t="shared" si="0"/>
        <v>62.147572775989644</v>
      </c>
      <c r="F37" s="16">
        <f t="shared" si="1"/>
        <v>47.987758524469641</v>
      </c>
    </row>
    <row r="38" spans="1:6" x14ac:dyDescent="0.35">
      <c r="A38" s="3">
        <v>2033</v>
      </c>
      <c r="B38" s="3">
        <v>63.16</v>
      </c>
      <c r="C38" s="3">
        <v>42.97</v>
      </c>
      <c r="D38" s="3"/>
      <c r="E38" s="16">
        <f t="shared" si="0"/>
        <v>62.533029110395859</v>
      </c>
      <c r="F38" s="16">
        <f t="shared" si="1"/>
        <v>46.201103409787855</v>
      </c>
    </row>
    <row r="39" spans="1:6" x14ac:dyDescent="0.35">
      <c r="A39" s="3">
        <v>2034</v>
      </c>
      <c r="B39" s="3">
        <v>63.51</v>
      </c>
      <c r="C39" s="3">
        <v>40.880000000000003</v>
      </c>
      <c r="D39" s="3"/>
      <c r="E39" s="16">
        <f t="shared" ref="E39:E70" si="2">0.6*B38+0.4*E38</f>
        <v>62.90921164415834</v>
      </c>
      <c r="F39" s="16">
        <f t="shared" ref="F39:F70" si="3">0.6*C38+0.4*F38</f>
        <v>44.262441363915144</v>
      </c>
    </row>
    <row r="40" spans="1:6" x14ac:dyDescent="0.35">
      <c r="A40" s="3">
        <v>2035</v>
      </c>
      <c r="B40" s="3">
        <v>63.85</v>
      </c>
      <c r="C40" s="3">
        <v>38.799999999999997</v>
      </c>
      <c r="D40" s="3"/>
      <c r="E40" s="16">
        <f t="shared" si="2"/>
        <v>63.269684657663333</v>
      </c>
      <c r="F40" s="16">
        <f t="shared" si="3"/>
        <v>42.232976545566061</v>
      </c>
    </row>
    <row r="41" spans="1:6" x14ac:dyDescent="0.35">
      <c r="A41" s="3">
        <v>2036</v>
      </c>
      <c r="B41" s="3">
        <v>64.180000000000007</v>
      </c>
      <c r="C41" s="3">
        <v>36.82</v>
      </c>
      <c r="D41" s="3"/>
      <c r="E41" s="16">
        <f t="shared" si="2"/>
        <v>63.617873863065341</v>
      </c>
      <c r="F41" s="16">
        <f t="shared" si="3"/>
        <v>40.173190618226421</v>
      </c>
    </row>
    <row r="42" spans="1:6" x14ac:dyDescent="0.35">
      <c r="A42" s="3">
        <v>2037</v>
      </c>
      <c r="B42" s="3">
        <v>64.5</v>
      </c>
      <c r="C42" s="3">
        <v>35.01</v>
      </c>
      <c r="D42" s="3"/>
      <c r="E42" s="16">
        <f t="shared" si="2"/>
        <v>63.955149545226142</v>
      </c>
      <c r="F42" s="16">
        <f t="shared" si="3"/>
        <v>38.161276247290573</v>
      </c>
    </row>
    <row r="43" spans="1:6" x14ac:dyDescent="0.35">
      <c r="A43" s="3">
        <v>2038</v>
      </c>
      <c r="B43" s="3">
        <v>64.819999999999993</v>
      </c>
      <c r="C43" s="3">
        <v>33.380000000000003</v>
      </c>
      <c r="D43" s="3"/>
      <c r="E43" s="16">
        <f t="shared" si="2"/>
        <v>64.28205981809046</v>
      </c>
      <c r="F43" s="16">
        <f t="shared" si="3"/>
        <v>36.270510498916224</v>
      </c>
    </row>
    <row r="44" spans="1:6" x14ac:dyDescent="0.35">
      <c r="A44" s="3">
        <v>2039</v>
      </c>
      <c r="B44" s="3">
        <v>65.14</v>
      </c>
      <c r="C44" s="3">
        <v>32.090000000000003</v>
      </c>
      <c r="D44" s="3"/>
      <c r="E44" s="16">
        <f t="shared" si="2"/>
        <v>64.604823927236183</v>
      </c>
      <c r="F44" s="16">
        <f t="shared" si="3"/>
        <v>34.536204199566491</v>
      </c>
    </row>
    <row r="45" spans="1:6" x14ac:dyDescent="0.35">
      <c r="A45" s="3">
        <v>2040</v>
      </c>
      <c r="B45" s="3">
        <v>65.45</v>
      </c>
      <c r="C45" s="3">
        <v>30.98</v>
      </c>
      <c r="D45" s="3"/>
      <c r="E45" s="16">
        <f t="shared" si="2"/>
        <v>64.925929570894468</v>
      </c>
      <c r="F45" s="16">
        <f t="shared" si="3"/>
        <v>33.068481679826597</v>
      </c>
    </row>
    <row r="46" spans="1:6" x14ac:dyDescent="0.35">
      <c r="A46" s="3">
        <v>2041</v>
      </c>
      <c r="B46" s="3">
        <v>65.760000000000005</v>
      </c>
      <c r="C46" s="3">
        <v>30.18</v>
      </c>
      <c r="D46" s="3"/>
      <c r="E46" s="16">
        <f t="shared" si="2"/>
        <v>65.240371828357794</v>
      </c>
      <c r="F46" s="16">
        <f t="shared" si="3"/>
        <v>31.815392671930638</v>
      </c>
    </row>
    <row r="47" spans="1:6" x14ac:dyDescent="0.35">
      <c r="A47" s="3">
        <v>2042</v>
      </c>
      <c r="B47" s="3">
        <v>66.06</v>
      </c>
      <c r="C47" s="3">
        <v>29.39</v>
      </c>
      <c r="D47" s="3"/>
      <c r="E47" s="16">
        <f t="shared" si="2"/>
        <v>65.552148731343124</v>
      </c>
      <c r="F47" s="16">
        <f t="shared" si="3"/>
        <v>30.834157068772257</v>
      </c>
    </row>
    <row r="48" spans="1:6" x14ac:dyDescent="0.35">
      <c r="A48" s="3">
        <v>2043</v>
      </c>
      <c r="B48" s="3">
        <v>66.36</v>
      </c>
      <c r="C48" s="3">
        <v>28.66</v>
      </c>
      <c r="D48" s="3"/>
      <c r="E48" s="16">
        <f t="shared" si="2"/>
        <v>65.856859492537254</v>
      </c>
      <c r="F48" s="16">
        <f t="shared" si="3"/>
        <v>29.967662827508903</v>
      </c>
    </row>
    <row r="49" spans="1:18" x14ac:dyDescent="0.35">
      <c r="A49" s="3">
        <v>2044</v>
      </c>
      <c r="B49" s="3">
        <v>66.650000000000006</v>
      </c>
      <c r="C49" s="3">
        <v>27.94</v>
      </c>
      <c r="D49" s="3"/>
      <c r="E49" s="16">
        <f t="shared" si="2"/>
        <v>66.158743797014893</v>
      </c>
      <c r="F49" s="16">
        <f t="shared" si="3"/>
        <v>29.183065131003559</v>
      </c>
    </row>
    <row r="50" spans="1:18" x14ac:dyDescent="0.35">
      <c r="A50" s="3">
        <v>2045</v>
      </c>
      <c r="B50" s="3">
        <v>66.930000000000007</v>
      </c>
      <c r="C50" s="3">
        <v>27.24</v>
      </c>
      <c r="D50" s="3"/>
      <c r="E50" s="16">
        <f t="shared" si="2"/>
        <v>66.45349751880596</v>
      </c>
      <c r="F50" s="16">
        <f t="shared" si="3"/>
        <v>28.437226052401424</v>
      </c>
    </row>
    <row r="51" spans="1:18" x14ac:dyDescent="0.35">
      <c r="A51" s="3">
        <v>2046</v>
      </c>
      <c r="B51" s="3">
        <v>67.209999999999994</v>
      </c>
      <c r="C51" s="3">
        <v>26.61</v>
      </c>
      <c r="D51" s="3"/>
      <c r="E51" s="16">
        <f t="shared" si="2"/>
        <v>66.739399007522394</v>
      </c>
      <c r="F51" s="16">
        <f t="shared" si="3"/>
        <v>27.71889042096057</v>
      </c>
      <c r="I51" s="58" t="s">
        <v>71</v>
      </c>
      <c r="J51" s="58"/>
      <c r="K51" s="58"/>
      <c r="L51" s="58"/>
      <c r="M51" s="58"/>
      <c r="N51" s="58"/>
      <c r="O51" s="58"/>
      <c r="P51" s="58"/>
      <c r="Q51" s="58"/>
      <c r="R51" s="58"/>
    </row>
    <row r="52" spans="1:18" ht="28.5" customHeight="1" x14ac:dyDescent="0.35">
      <c r="A52" s="3">
        <v>2047</v>
      </c>
      <c r="B52" s="3">
        <v>67.48</v>
      </c>
      <c r="C52" s="3">
        <v>26.02</v>
      </c>
      <c r="D52" s="3"/>
      <c r="E52" s="16">
        <f t="shared" si="2"/>
        <v>67.021759603008945</v>
      </c>
      <c r="F52" s="16">
        <f t="shared" si="3"/>
        <v>27.053556168384226</v>
      </c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4.5" customHeight="1" x14ac:dyDescent="0.35">
      <c r="A53" s="3">
        <v>2048</v>
      </c>
      <c r="B53" s="3">
        <v>67.739999999999995</v>
      </c>
      <c r="C53" s="3">
        <v>25.48</v>
      </c>
      <c r="D53" s="3"/>
      <c r="E53" s="16">
        <f t="shared" si="2"/>
        <v>67.296703841203581</v>
      </c>
      <c r="F53" s="16">
        <f t="shared" si="3"/>
        <v>26.43342246735369</v>
      </c>
    </row>
    <row r="54" spans="1:18" x14ac:dyDescent="0.35">
      <c r="A54" s="3">
        <v>2049</v>
      </c>
      <c r="B54" s="3">
        <v>68</v>
      </c>
      <c r="C54" s="3">
        <v>24.97</v>
      </c>
      <c r="D54" s="3"/>
      <c r="E54" s="16">
        <f t="shared" si="2"/>
        <v>67.562681536481435</v>
      </c>
      <c r="F54" s="16">
        <f t="shared" si="3"/>
        <v>25.861368986941478</v>
      </c>
      <c r="J54" s="38"/>
      <c r="K54" s="38"/>
      <c r="L54" s="38"/>
      <c r="M54" s="38"/>
      <c r="N54" s="38"/>
      <c r="O54" s="38"/>
      <c r="P54" s="38"/>
      <c r="Q54" s="38"/>
      <c r="R54" s="38"/>
    </row>
    <row r="55" spans="1:18" x14ac:dyDescent="0.35">
      <c r="A55" s="3">
        <v>2050</v>
      </c>
      <c r="B55" s="3">
        <v>68.25</v>
      </c>
      <c r="C55" s="3">
        <v>24.5</v>
      </c>
      <c r="D55" s="3"/>
      <c r="E55" s="16">
        <f t="shared" si="2"/>
        <v>67.825072614592571</v>
      </c>
      <c r="F55" s="16">
        <f t="shared" si="3"/>
        <v>25.326547594776592</v>
      </c>
      <c r="I55" s="38"/>
      <c r="J55" s="38"/>
      <c r="K55" s="38"/>
      <c r="L55" s="38"/>
      <c r="M55" s="38"/>
      <c r="N55" s="38"/>
      <c r="O55" s="38"/>
      <c r="P55" s="38"/>
      <c r="Q55" s="38"/>
      <c r="R55" s="38"/>
    </row>
    <row r="56" spans="1:18" x14ac:dyDescent="0.35">
      <c r="A56" s="3">
        <v>2051</v>
      </c>
      <c r="B56" s="3">
        <v>68.489999999999995</v>
      </c>
      <c r="C56" s="3">
        <v>24.04</v>
      </c>
      <c r="D56" s="3"/>
      <c r="E56" s="16">
        <f t="shared" si="2"/>
        <v>68.080029045837023</v>
      </c>
      <c r="F56" s="16">
        <f t="shared" si="3"/>
        <v>24.830619037910637</v>
      </c>
      <c r="J56" s="38"/>
      <c r="K56" s="38"/>
      <c r="L56" s="38"/>
      <c r="M56" s="38"/>
      <c r="N56" s="38"/>
      <c r="O56" s="38"/>
      <c r="P56" s="38"/>
      <c r="Q56" s="38"/>
      <c r="R56" s="38"/>
    </row>
    <row r="57" spans="1:18" x14ac:dyDescent="0.35">
      <c r="A57" s="3">
        <v>2052</v>
      </c>
      <c r="B57" s="3">
        <v>68.72</v>
      </c>
      <c r="C57" s="3">
        <v>23.6</v>
      </c>
      <c r="D57" s="3"/>
      <c r="E57" s="16">
        <f t="shared" si="2"/>
        <v>68.326011618334803</v>
      </c>
      <c r="F57" s="16">
        <f t="shared" si="3"/>
        <v>24.356247615164257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</row>
    <row r="58" spans="1:18" x14ac:dyDescent="0.35">
      <c r="A58" s="3">
        <v>2053</v>
      </c>
      <c r="B58" s="3">
        <v>68.94</v>
      </c>
      <c r="C58" s="3">
        <v>23.18</v>
      </c>
      <c r="D58" s="3"/>
      <c r="E58" s="16">
        <f t="shared" si="2"/>
        <v>68.562404647333921</v>
      </c>
      <c r="F58" s="16">
        <f t="shared" si="3"/>
        <v>23.902499046065703</v>
      </c>
      <c r="J58" s="38"/>
      <c r="K58" s="38"/>
      <c r="L58" s="38"/>
      <c r="M58" s="38"/>
      <c r="N58" s="38"/>
      <c r="O58" s="38"/>
      <c r="P58" s="38"/>
      <c r="Q58" s="38"/>
      <c r="R58" s="38"/>
    </row>
    <row r="59" spans="1:18" x14ac:dyDescent="0.35">
      <c r="A59" s="3">
        <v>2054</v>
      </c>
      <c r="B59" s="3">
        <v>69.16</v>
      </c>
      <c r="C59" s="3">
        <v>22.77</v>
      </c>
      <c r="D59" s="3"/>
      <c r="E59" s="16">
        <f t="shared" si="2"/>
        <v>68.788961858933561</v>
      </c>
      <c r="F59" s="16">
        <f t="shared" si="3"/>
        <v>23.468999618426281</v>
      </c>
      <c r="I59" s="38"/>
      <c r="J59" s="38"/>
      <c r="K59" s="38"/>
      <c r="L59" s="38"/>
      <c r="M59" s="38"/>
      <c r="N59" s="38"/>
      <c r="O59" s="38"/>
      <c r="P59" s="38"/>
      <c r="Q59" s="38"/>
      <c r="R59" s="38"/>
    </row>
    <row r="60" spans="1:18" x14ac:dyDescent="0.35">
      <c r="A60" s="3">
        <v>2055</v>
      </c>
      <c r="B60" s="3">
        <v>69.36</v>
      </c>
      <c r="C60" s="3">
        <v>22.36</v>
      </c>
      <c r="D60" s="3"/>
      <c r="E60" s="16">
        <f t="shared" si="2"/>
        <v>69.011584743573422</v>
      </c>
      <c r="F60" s="16">
        <f t="shared" si="3"/>
        <v>23.049599847370512</v>
      </c>
      <c r="I60" s="38"/>
      <c r="J60" s="38"/>
      <c r="K60" s="38"/>
      <c r="L60" s="38"/>
      <c r="M60" s="38"/>
      <c r="N60" s="38"/>
      <c r="O60" s="38"/>
      <c r="P60" s="38"/>
      <c r="Q60" s="38"/>
      <c r="R60" s="38"/>
    </row>
    <row r="61" spans="1:18" x14ac:dyDescent="0.35">
      <c r="A61" s="3">
        <v>2056</v>
      </c>
      <c r="B61" s="3">
        <v>69.56</v>
      </c>
      <c r="C61" s="3">
        <v>21.98</v>
      </c>
      <c r="D61" s="3"/>
      <c r="E61" s="16">
        <f t="shared" si="2"/>
        <v>69.220633897429366</v>
      </c>
      <c r="F61" s="16">
        <f t="shared" si="3"/>
        <v>22.635839938948202</v>
      </c>
    </row>
    <row r="62" spans="1:18" x14ac:dyDescent="0.35">
      <c r="A62" s="3">
        <v>2057</v>
      </c>
      <c r="B62" s="3">
        <v>69.75</v>
      </c>
      <c r="C62" s="3">
        <v>21.62</v>
      </c>
      <c r="D62" s="3"/>
      <c r="E62" s="16">
        <f t="shared" si="2"/>
        <v>69.424253558971742</v>
      </c>
      <c r="F62" s="16">
        <f t="shared" si="3"/>
        <v>22.24233597557928</v>
      </c>
    </row>
    <row r="63" spans="1:18" x14ac:dyDescent="0.35">
      <c r="A63" s="3">
        <v>2058</v>
      </c>
      <c r="B63" s="3">
        <v>69.92</v>
      </c>
      <c r="C63" s="3">
        <v>21.28</v>
      </c>
      <c r="D63" s="3"/>
      <c r="E63" s="16">
        <f t="shared" si="2"/>
        <v>69.619701423588708</v>
      </c>
      <c r="F63" s="16">
        <f t="shared" si="3"/>
        <v>21.868934390231711</v>
      </c>
    </row>
    <row r="64" spans="1:18" x14ac:dyDescent="0.35">
      <c r="A64" s="3">
        <v>2059</v>
      </c>
      <c r="B64" s="3">
        <v>70.09</v>
      </c>
      <c r="C64" s="3">
        <v>20.96</v>
      </c>
      <c r="D64" s="3"/>
      <c r="E64" s="16">
        <f t="shared" si="2"/>
        <v>69.799880569435487</v>
      </c>
      <c r="F64" s="16">
        <f t="shared" si="3"/>
        <v>21.515573756092685</v>
      </c>
    </row>
    <row r="65" spans="1:6" x14ac:dyDescent="0.35">
      <c r="A65" s="3">
        <v>2060</v>
      </c>
      <c r="B65" s="3">
        <v>70.25</v>
      </c>
      <c r="C65" s="3">
        <v>20.65</v>
      </c>
      <c r="D65" s="3"/>
      <c r="E65" s="16">
        <f t="shared" si="2"/>
        <v>69.973952227774191</v>
      </c>
      <c r="F65" s="16">
        <f t="shared" si="3"/>
        <v>21.182229502437075</v>
      </c>
    </row>
    <row r="66" spans="1:6" x14ac:dyDescent="0.35">
      <c r="A66" s="3">
        <v>2061</v>
      </c>
      <c r="B66" s="3">
        <v>70.400000000000006</v>
      </c>
      <c r="C66" s="3">
        <v>20.36</v>
      </c>
      <c r="D66" s="3"/>
      <c r="E66" s="16">
        <f t="shared" si="2"/>
        <v>70.139580891109674</v>
      </c>
      <c r="F66" s="16">
        <f t="shared" si="3"/>
        <v>20.862891800974829</v>
      </c>
    </row>
    <row r="67" spans="1:6" x14ac:dyDescent="0.35">
      <c r="A67" s="3">
        <v>2062</v>
      </c>
      <c r="B67" s="3">
        <v>70.55</v>
      </c>
      <c r="C67" s="3">
        <v>20.079999999999998</v>
      </c>
      <c r="D67" s="3"/>
      <c r="E67" s="16">
        <f t="shared" si="2"/>
        <v>70.295832356443867</v>
      </c>
      <c r="F67" s="16">
        <f t="shared" si="3"/>
        <v>20.561156720389931</v>
      </c>
    </row>
    <row r="68" spans="1:6" x14ac:dyDescent="0.35">
      <c r="A68" s="3">
        <v>2063</v>
      </c>
      <c r="B68" s="3">
        <v>70.69</v>
      </c>
      <c r="C68" s="3">
        <v>19.809999999999999</v>
      </c>
      <c r="D68" s="3"/>
      <c r="E68" s="16">
        <f t="shared" si="2"/>
        <v>70.448332942577551</v>
      </c>
      <c r="F68" s="16">
        <f t="shared" si="3"/>
        <v>20.272462688155969</v>
      </c>
    </row>
    <row r="69" spans="1:6" x14ac:dyDescent="0.35">
      <c r="A69" s="3">
        <v>2064</v>
      </c>
      <c r="B69" s="3">
        <v>70.819999999999993</v>
      </c>
      <c r="C69" s="3">
        <v>19.559999999999999</v>
      </c>
      <c r="D69" s="3"/>
      <c r="E69" s="16">
        <f t="shared" si="2"/>
        <v>70.593333177031013</v>
      </c>
      <c r="F69" s="16">
        <f t="shared" si="3"/>
        <v>19.994985075262385</v>
      </c>
    </row>
    <row r="70" spans="1:6" x14ac:dyDescent="0.35">
      <c r="A70" s="3">
        <v>2065</v>
      </c>
      <c r="B70" s="3">
        <v>70.94</v>
      </c>
      <c r="C70" s="3">
        <v>19.309999999999999</v>
      </c>
      <c r="D70" s="3"/>
      <c r="E70" s="16">
        <f t="shared" si="2"/>
        <v>70.729333270812404</v>
      </c>
      <c r="F70" s="16">
        <f t="shared" si="3"/>
        <v>19.733994030104952</v>
      </c>
    </row>
    <row r="71" spans="1:6" x14ac:dyDescent="0.35">
      <c r="A71" s="3">
        <v>2066</v>
      </c>
      <c r="B71" s="3">
        <v>71.06</v>
      </c>
      <c r="C71" s="3">
        <v>19.079999999999998</v>
      </c>
      <c r="D71" s="3"/>
      <c r="E71" s="16">
        <f t="shared" ref="E71:E105" si="4">0.6*B70+0.4*E70</f>
        <v>70.855733308324972</v>
      </c>
      <c r="F71" s="16">
        <f t="shared" ref="F71:F105" si="5">0.6*C70+0.4*F70</f>
        <v>19.479597612041978</v>
      </c>
    </row>
    <row r="72" spans="1:6" x14ac:dyDescent="0.35">
      <c r="A72" s="3">
        <v>2067</v>
      </c>
      <c r="B72" s="3">
        <v>71.17</v>
      </c>
      <c r="C72" s="3">
        <v>18.86</v>
      </c>
      <c r="D72" s="3"/>
      <c r="E72" s="16">
        <f t="shared" si="4"/>
        <v>70.978293323329993</v>
      </c>
      <c r="F72" s="16">
        <f t="shared" si="5"/>
        <v>19.23983904481679</v>
      </c>
    </row>
    <row r="73" spans="1:6" x14ac:dyDescent="0.35">
      <c r="A73" s="3">
        <v>2068</v>
      </c>
      <c r="B73" s="3">
        <v>71.28</v>
      </c>
      <c r="C73" s="3">
        <v>18.66</v>
      </c>
      <c r="D73" s="3"/>
      <c r="E73" s="16">
        <f t="shared" si="4"/>
        <v>71.093317329331995</v>
      </c>
      <c r="F73" s="16">
        <f t="shared" si="5"/>
        <v>19.011935617926717</v>
      </c>
    </row>
    <row r="74" spans="1:6" x14ac:dyDescent="0.35">
      <c r="A74" s="3">
        <v>2069</v>
      </c>
      <c r="B74" s="3">
        <v>71.38</v>
      </c>
      <c r="C74" s="3">
        <v>18.46</v>
      </c>
      <c r="D74" s="3"/>
      <c r="E74" s="16">
        <f t="shared" si="4"/>
        <v>71.205326931732799</v>
      </c>
      <c r="F74" s="16">
        <f t="shared" si="5"/>
        <v>18.800774247170686</v>
      </c>
    </row>
    <row r="75" spans="1:6" x14ac:dyDescent="0.35">
      <c r="A75" s="3">
        <v>2070</v>
      </c>
      <c r="B75" s="3">
        <v>71.48</v>
      </c>
      <c r="C75" s="3">
        <v>18.28</v>
      </c>
      <c r="D75" s="3"/>
      <c r="E75" s="16">
        <f t="shared" si="4"/>
        <v>71.310130772693114</v>
      </c>
      <c r="F75" s="16">
        <f t="shared" si="5"/>
        <v>18.596309698868275</v>
      </c>
    </row>
    <row r="76" spans="1:6" x14ac:dyDescent="0.35">
      <c r="A76" s="3">
        <v>2071</v>
      </c>
      <c r="B76" s="3">
        <v>71.56</v>
      </c>
      <c r="C76" s="3">
        <v>18.11</v>
      </c>
      <c r="D76" s="3"/>
      <c r="E76" s="16">
        <f t="shared" si="4"/>
        <v>71.412052309077239</v>
      </c>
      <c r="F76" s="16">
        <f t="shared" si="5"/>
        <v>18.406523879547311</v>
      </c>
    </row>
    <row r="77" spans="1:6" x14ac:dyDescent="0.35">
      <c r="A77" s="3">
        <v>2072</v>
      </c>
      <c r="B77" s="3">
        <v>71.650000000000006</v>
      </c>
      <c r="C77" s="3">
        <v>17.96</v>
      </c>
      <c r="D77" s="3"/>
      <c r="E77" s="16">
        <f t="shared" si="4"/>
        <v>71.500820923630897</v>
      </c>
      <c r="F77" s="16">
        <f t="shared" si="5"/>
        <v>18.228609551818924</v>
      </c>
    </row>
    <row r="78" spans="1:6" x14ac:dyDescent="0.35">
      <c r="A78" s="3">
        <v>2073</v>
      </c>
      <c r="B78" s="3">
        <v>71.72</v>
      </c>
      <c r="C78" s="3">
        <v>17.82</v>
      </c>
      <c r="D78" s="3"/>
      <c r="E78" s="16">
        <f t="shared" si="4"/>
        <v>71.590328369452365</v>
      </c>
      <c r="F78" s="16">
        <f t="shared" si="5"/>
        <v>18.067443820727568</v>
      </c>
    </row>
    <row r="79" spans="1:6" x14ac:dyDescent="0.35">
      <c r="A79" s="3">
        <v>2074</v>
      </c>
      <c r="B79" s="3">
        <v>71.790000000000006</v>
      </c>
      <c r="C79" s="3">
        <v>17.690000000000001</v>
      </c>
      <c r="D79" s="3"/>
      <c r="E79" s="16">
        <f t="shared" si="4"/>
        <v>71.668131347780943</v>
      </c>
      <c r="F79" s="16">
        <f t="shared" si="5"/>
        <v>17.918977528291027</v>
      </c>
    </row>
    <row r="80" spans="1:6" x14ac:dyDescent="0.35">
      <c r="A80" s="3">
        <v>2075</v>
      </c>
      <c r="B80" s="3">
        <v>71.849999999999994</v>
      </c>
      <c r="C80" s="3">
        <v>17.57</v>
      </c>
      <c r="D80" s="3"/>
      <c r="E80" s="16">
        <f t="shared" si="4"/>
        <v>71.741252539112381</v>
      </c>
      <c r="F80" s="16">
        <f t="shared" si="5"/>
        <v>17.781591011316412</v>
      </c>
    </row>
    <row r="81" spans="1:6" x14ac:dyDescent="0.35">
      <c r="A81" s="3">
        <v>2076</v>
      </c>
      <c r="B81" s="3">
        <v>71.91</v>
      </c>
      <c r="C81" s="3">
        <v>17.46</v>
      </c>
      <c r="D81" s="3"/>
      <c r="E81" s="16">
        <f t="shared" si="4"/>
        <v>71.806501015644955</v>
      </c>
      <c r="F81" s="16">
        <f t="shared" si="5"/>
        <v>17.654636404526563</v>
      </c>
    </row>
    <row r="82" spans="1:6" x14ac:dyDescent="0.35">
      <c r="A82" s="3">
        <v>2077</v>
      </c>
      <c r="B82" s="3">
        <v>71.959999999999994</v>
      </c>
      <c r="C82" s="3">
        <v>17.36</v>
      </c>
      <c r="D82" s="3"/>
      <c r="E82" s="16">
        <f t="shared" si="4"/>
        <v>71.868600406257968</v>
      </c>
      <c r="F82" s="16">
        <f t="shared" si="5"/>
        <v>17.537854561810626</v>
      </c>
    </row>
    <row r="83" spans="1:6" x14ac:dyDescent="0.35">
      <c r="A83" s="3">
        <v>2078</v>
      </c>
      <c r="B83" s="3">
        <v>71.989999999999995</v>
      </c>
      <c r="C83" s="3">
        <v>17.27</v>
      </c>
      <c r="D83" s="3"/>
      <c r="E83" s="16">
        <f t="shared" si="4"/>
        <v>71.923440162503184</v>
      </c>
      <c r="F83" s="16">
        <f t="shared" si="5"/>
        <v>17.43114182472425</v>
      </c>
    </row>
    <row r="84" spans="1:6" x14ac:dyDescent="0.35">
      <c r="A84" s="3">
        <v>2079</v>
      </c>
      <c r="B84" s="3">
        <v>72.02</v>
      </c>
      <c r="C84" s="3">
        <v>17.18</v>
      </c>
      <c r="D84" s="3"/>
      <c r="E84" s="16">
        <f t="shared" si="4"/>
        <v>71.96337606500127</v>
      </c>
      <c r="F84" s="16">
        <f t="shared" si="5"/>
        <v>17.334456729889702</v>
      </c>
    </row>
    <row r="85" spans="1:6" x14ac:dyDescent="0.35">
      <c r="A85" s="3">
        <v>2080</v>
      </c>
      <c r="B85" s="3">
        <v>72.040000000000006</v>
      </c>
      <c r="C85" s="3">
        <v>17.11</v>
      </c>
      <c r="D85" s="3"/>
      <c r="E85" s="16">
        <f t="shared" si="4"/>
        <v>71.997350426000509</v>
      </c>
      <c r="F85" s="16">
        <f t="shared" si="5"/>
        <v>17.24178269195588</v>
      </c>
    </row>
    <row r="86" spans="1:6" x14ac:dyDescent="0.35">
      <c r="A86" s="3">
        <v>2081</v>
      </c>
      <c r="B86" s="3">
        <v>72.06</v>
      </c>
      <c r="C86" s="3">
        <v>17.03</v>
      </c>
      <c r="D86" s="3"/>
      <c r="E86" s="16">
        <f t="shared" si="4"/>
        <v>72.022940170400204</v>
      </c>
      <c r="F86" s="16">
        <f t="shared" si="5"/>
        <v>17.162713076782353</v>
      </c>
    </row>
    <row r="87" spans="1:6" x14ac:dyDescent="0.35">
      <c r="A87" s="3">
        <v>2082</v>
      </c>
      <c r="B87" s="3">
        <v>72.069999999999993</v>
      </c>
      <c r="C87" s="3">
        <v>16.97</v>
      </c>
      <c r="D87" s="3"/>
      <c r="E87" s="16">
        <f t="shared" si="4"/>
        <v>72.045176068160089</v>
      </c>
      <c r="F87" s="16">
        <f t="shared" si="5"/>
        <v>17.083085230712943</v>
      </c>
    </row>
    <row r="88" spans="1:6" x14ac:dyDescent="0.35">
      <c r="A88" s="3">
        <v>2083</v>
      </c>
      <c r="B88" s="3">
        <v>72.069999999999993</v>
      </c>
      <c r="C88" s="3">
        <v>16.91</v>
      </c>
      <c r="D88" s="3"/>
      <c r="E88" s="16">
        <f t="shared" si="4"/>
        <v>72.060070427264037</v>
      </c>
      <c r="F88" s="16">
        <f t="shared" si="5"/>
        <v>17.015234092285176</v>
      </c>
    </row>
    <row r="89" spans="1:6" x14ac:dyDescent="0.35">
      <c r="A89" s="3">
        <v>2084</v>
      </c>
      <c r="B89" s="3">
        <v>72.069999999999993</v>
      </c>
      <c r="C89" s="3">
        <v>16.86</v>
      </c>
      <c r="D89" s="3"/>
      <c r="E89" s="16">
        <f t="shared" si="4"/>
        <v>72.066028170905611</v>
      </c>
      <c r="F89" s="16">
        <f t="shared" si="5"/>
        <v>16.952093636914071</v>
      </c>
    </row>
    <row r="90" spans="1:6" x14ac:dyDescent="0.35">
      <c r="A90" s="3">
        <v>2085</v>
      </c>
      <c r="B90" s="3">
        <v>72.06</v>
      </c>
      <c r="C90" s="3">
        <v>16.809999999999999</v>
      </c>
      <c r="D90" s="3"/>
      <c r="E90" s="16">
        <f t="shared" si="4"/>
        <v>72.06841126836224</v>
      </c>
      <c r="F90" s="16">
        <f t="shared" si="5"/>
        <v>16.896837454765627</v>
      </c>
    </row>
    <row r="91" spans="1:6" x14ac:dyDescent="0.35">
      <c r="A91" s="3">
        <v>2086</v>
      </c>
      <c r="B91" s="3">
        <v>72.05</v>
      </c>
      <c r="C91" s="3">
        <v>16.77</v>
      </c>
      <c r="D91" s="3"/>
      <c r="E91" s="16">
        <f t="shared" si="4"/>
        <v>72.063364507344886</v>
      </c>
      <c r="F91" s="16">
        <f t="shared" si="5"/>
        <v>16.84473498190625</v>
      </c>
    </row>
    <row r="92" spans="1:6" x14ac:dyDescent="0.35">
      <c r="A92" s="3">
        <v>2087</v>
      </c>
      <c r="B92" s="3">
        <v>72.040000000000006</v>
      </c>
      <c r="C92" s="3">
        <v>16.73</v>
      </c>
      <c r="D92" s="3"/>
      <c r="E92" s="16">
        <f t="shared" si="4"/>
        <v>72.05534580293795</v>
      </c>
      <c r="F92" s="16">
        <f t="shared" si="5"/>
        <v>16.799893992762499</v>
      </c>
    </row>
    <row r="93" spans="1:6" x14ac:dyDescent="0.35">
      <c r="A93" s="3">
        <v>2088</v>
      </c>
      <c r="B93" s="3">
        <v>72.02</v>
      </c>
      <c r="C93" s="3">
        <v>16.7</v>
      </c>
      <c r="D93" s="3"/>
      <c r="E93" s="16">
        <f t="shared" si="4"/>
        <v>72.046138321175192</v>
      </c>
      <c r="F93" s="16">
        <f t="shared" si="5"/>
        <v>16.757957597105001</v>
      </c>
    </row>
    <row r="94" spans="1:6" x14ac:dyDescent="0.35">
      <c r="A94" s="3">
        <v>2089</v>
      </c>
      <c r="B94" s="3">
        <v>72</v>
      </c>
      <c r="C94" s="3">
        <v>16.68</v>
      </c>
      <c r="D94" s="3"/>
      <c r="E94" s="16">
        <f t="shared" si="4"/>
        <v>72.030455328470083</v>
      </c>
      <c r="F94" s="16">
        <f t="shared" si="5"/>
        <v>16.723183038842002</v>
      </c>
    </row>
    <row r="95" spans="1:6" x14ac:dyDescent="0.35">
      <c r="A95" s="3">
        <v>2090</v>
      </c>
      <c r="B95" s="3">
        <v>71.97</v>
      </c>
      <c r="C95" s="3">
        <v>16.649999999999999</v>
      </c>
      <c r="D95" s="3"/>
      <c r="E95" s="16">
        <f t="shared" si="4"/>
        <v>72.01218213138803</v>
      </c>
      <c r="F95" s="16">
        <f t="shared" si="5"/>
        <v>16.6972732155368</v>
      </c>
    </row>
    <row r="96" spans="1:6" x14ac:dyDescent="0.35">
      <c r="A96" s="3">
        <v>2091</v>
      </c>
      <c r="B96" s="3">
        <v>71.94</v>
      </c>
      <c r="C96" s="3">
        <v>16.64</v>
      </c>
      <c r="D96" s="3"/>
      <c r="E96" s="16">
        <f t="shared" si="4"/>
        <v>71.986872852555209</v>
      </c>
      <c r="F96" s="16">
        <f t="shared" si="5"/>
        <v>16.668909286214721</v>
      </c>
    </row>
    <row r="97" spans="1:6" x14ac:dyDescent="0.35">
      <c r="A97" s="3">
        <v>2092</v>
      </c>
      <c r="B97" s="3">
        <v>71.91</v>
      </c>
      <c r="C97" s="3">
        <v>16.62</v>
      </c>
      <c r="D97" s="3"/>
      <c r="E97" s="16">
        <f t="shared" si="4"/>
        <v>71.958749141022082</v>
      </c>
      <c r="F97" s="16">
        <f t="shared" si="5"/>
        <v>16.651563714485889</v>
      </c>
    </row>
    <row r="98" spans="1:6" x14ac:dyDescent="0.35">
      <c r="A98" s="3">
        <v>2093</v>
      </c>
      <c r="B98" s="3">
        <v>71.88</v>
      </c>
      <c r="C98" s="3">
        <v>16.61</v>
      </c>
      <c r="D98" s="3"/>
      <c r="E98" s="16">
        <f t="shared" si="4"/>
        <v>71.929499656408836</v>
      </c>
      <c r="F98" s="16">
        <f t="shared" si="5"/>
        <v>16.632625485794357</v>
      </c>
    </row>
    <row r="99" spans="1:6" x14ac:dyDescent="0.35">
      <c r="A99" s="3">
        <v>2094</v>
      </c>
      <c r="B99" s="3">
        <v>71.84</v>
      </c>
      <c r="C99" s="3">
        <v>16.600000000000001</v>
      </c>
      <c r="D99" s="3"/>
      <c r="E99" s="16">
        <f t="shared" si="4"/>
        <v>71.899799862563526</v>
      </c>
      <c r="F99" s="16">
        <f t="shared" si="5"/>
        <v>16.619050194317744</v>
      </c>
    </row>
    <row r="100" spans="1:6" x14ac:dyDescent="0.35">
      <c r="A100" s="3">
        <v>2095</v>
      </c>
      <c r="B100" s="3">
        <v>71.81</v>
      </c>
      <c r="C100" s="3">
        <v>16.600000000000001</v>
      </c>
      <c r="D100" s="3"/>
      <c r="E100" s="16">
        <f t="shared" si="4"/>
        <v>71.863919945025415</v>
      </c>
      <c r="F100" s="16">
        <f t="shared" si="5"/>
        <v>16.607620077727098</v>
      </c>
    </row>
    <row r="101" spans="1:6" x14ac:dyDescent="0.35">
      <c r="A101" s="3">
        <v>2096</v>
      </c>
      <c r="B101" s="3">
        <v>71.77</v>
      </c>
      <c r="C101" s="3">
        <v>16.600000000000001</v>
      </c>
      <c r="D101" s="3"/>
      <c r="E101" s="16">
        <f t="shared" si="4"/>
        <v>71.83156797801017</v>
      </c>
      <c r="F101" s="16">
        <f t="shared" si="5"/>
        <v>16.603048031090839</v>
      </c>
    </row>
    <row r="102" spans="1:6" x14ac:dyDescent="0.35">
      <c r="A102" s="3">
        <v>2097</v>
      </c>
      <c r="B102" s="3">
        <v>71.739999999999995</v>
      </c>
      <c r="C102" s="3">
        <v>16.600000000000001</v>
      </c>
      <c r="D102" s="3"/>
      <c r="E102" s="16">
        <f t="shared" si="4"/>
        <v>71.794627191204071</v>
      </c>
      <c r="F102" s="16">
        <f t="shared" si="5"/>
        <v>16.601219212436337</v>
      </c>
    </row>
    <row r="103" spans="1:6" x14ac:dyDescent="0.35">
      <c r="A103" s="3">
        <v>2098</v>
      </c>
      <c r="B103" s="3">
        <v>71.7</v>
      </c>
      <c r="C103" s="3">
        <v>16.600000000000001</v>
      </c>
      <c r="D103" s="3"/>
      <c r="E103" s="16">
        <f t="shared" si="4"/>
        <v>71.761850876481631</v>
      </c>
      <c r="F103" s="16">
        <f t="shared" si="5"/>
        <v>16.600487684974535</v>
      </c>
    </row>
    <row r="104" spans="1:6" x14ac:dyDescent="0.35">
      <c r="A104" s="3">
        <v>2099</v>
      </c>
      <c r="B104" s="3">
        <v>71.66</v>
      </c>
      <c r="C104" s="3">
        <v>16.61</v>
      </c>
      <c r="D104" s="3"/>
      <c r="E104" s="16">
        <f t="shared" si="4"/>
        <v>71.724740350592654</v>
      </c>
      <c r="F104" s="16">
        <f t="shared" si="5"/>
        <v>16.600195073989816</v>
      </c>
    </row>
    <row r="105" spans="1:6" x14ac:dyDescent="0.35">
      <c r="A105" s="3">
        <v>2100</v>
      </c>
      <c r="B105" s="3">
        <v>71.61</v>
      </c>
      <c r="C105" s="3">
        <v>16.62</v>
      </c>
      <c r="D105" s="3"/>
      <c r="E105" s="16">
        <f t="shared" si="4"/>
        <v>71.685896140237062</v>
      </c>
      <c r="F105" s="16">
        <f t="shared" si="5"/>
        <v>16.606078029595928</v>
      </c>
    </row>
  </sheetData>
  <mergeCells count="3">
    <mergeCell ref="I51:R52"/>
    <mergeCell ref="A1:J1"/>
    <mergeCell ref="E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4EB0-C9FD-4FD8-8590-79AC509C858A}">
  <dimension ref="A1:H34"/>
  <sheetViews>
    <sheetView workbookViewId="0">
      <selection activeCell="A34" sqref="A34"/>
    </sheetView>
  </sheetViews>
  <sheetFormatPr defaultRowHeight="14.5" x14ac:dyDescent="0.35"/>
  <cols>
    <col min="1" max="1" width="21.81640625" customWidth="1"/>
    <col min="2" max="2" width="15.90625" customWidth="1"/>
    <col min="3" max="3" width="15.6328125" customWidth="1"/>
    <col min="4" max="4" width="20.26953125" customWidth="1"/>
    <col min="5" max="5" width="17.90625" customWidth="1"/>
    <col min="6" max="6" width="17" customWidth="1"/>
    <col min="7" max="7" width="16.7265625" customWidth="1"/>
    <col min="8" max="8" width="17.81640625" customWidth="1"/>
    <col min="9" max="9" width="25.26953125" customWidth="1"/>
    <col min="10" max="10" width="15.453125" customWidth="1"/>
    <col min="11" max="11" width="18.90625" customWidth="1"/>
    <col min="12" max="12" width="12.54296875" customWidth="1"/>
    <col min="13" max="13" width="19" customWidth="1"/>
    <col min="14" max="14" width="26.6328125" customWidth="1"/>
  </cols>
  <sheetData>
    <row r="1" spans="1:8" s="15" customFormat="1" ht="18.5" x14ac:dyDescent="0.45">
      <c r="A1" s="61" t="s">
        <v>2</v>
      </c>
      <c r="B1" s="62"/>
      <c r="C1" s="62" t="s">
        <v>3</v>
      </c>
      <c r="D1" s="62"/>
      <c r="E1" s="62" t="s">
        <v>4</v>
      </c>
      <c r="F1" s="62"/>
      <c r="G1" s="62" t="s">
        <v>5</v>
      </c>
      <c r="H1" s="63"/>
    </row>
    <row r="2" spans="1:8" x14ac:dyDescent="0.35">
      <c r="A2" s="10"/>
      <c r="B2" s="6"/>
      <c r="C2" s="6"/>
      <c r="D2" s="6"/>
      <c r="E2" s="6"/>
      <c r="F2" s="6"/>
      <c r="G2" s="6"/>
      <c r="H2" s="9"/>
    </row>
    <row r="3" spans="1:8" x14ac:dyDescent="0.35">
      <c r="A3" s="10" t="s">
        <v>53</v>
      </c>
      <c r="B3" s="6">
        <v>58.10455445544553</v>
      </c>
      <c r="C3" s="6" t="s">
        <v>53</v>
      </c>
      <c r="D3" s="6">
        <v>96.362772277227791</v>
      </c>
      <c r="E3" s="6" t="s">
        <v>53</v>
      </c>
      <c r="F3" s="6">
        <v>103.68336633663367</v>
      </c>
      <c r="G3" s="6" t="s">
        <v>53</v>
      </c>
      <c r="H3" s="9">
        <v>211.65792079207932</v>
      </c>
    </row>
    <row r="4" spans="1:8" x14ac:dyDescent="0.35">
      <c r="A4" s="10" t="s">
        <v>35</v>
      </c>
      <c r="B4" s="6">
        <v>5.6614151180693337</v>
      </c>
      <c r="C4" s="6" t="s">
        <v>35</v>
      </c>
      <c r="D4" s="6">
        <v>6.0426514557943882</v>
      </c>
      <c r="E4" s="6" t="s">
        <v>35</v>
      </c>
      <c r="F4" s="6">
        <v>1.681164131538873</v>
      </c>
      <c r="G4" s="6" t="s">
        <v>35</v>
      </c>
      <c r="H4" s="9">
        <v>15.008573419398704</v>
      </c>
    </row>
    <row r="5" spans="1:8" x14ac:dyDescent="0.35">
      <c r="A5" s="10" t="s">
        <v>54</v>
      </c>
      <c r="B5" s="6">
        <v>26.15</v>
      </c>
      <c r="C5" s="6" t="s">
        <v>54</v>
      </c>
      <c r="D5" s="6">
        <v>79.78</v>
      </c>
      <c r="E5" s="6" t="s">
        <v>54</v>
      </c>
      <c r="F5" s="6">
        <v>97.63</v>
      </c>
      <c r="G5" s="6" t="s">
        <v>54</v>
      </c>
      <c r="H5" s="9">
        <v>235.26</v>
      </c>
    </row>
    <row r="6" spans="1:8" x14ac:dyDescent="0.35">
      <c r="A6" s="10" t="s">
        <v>55</v>
      </c>
      <c r="B6" s="6" t="e">
        <v>#N/A</v>
      </c>
      <c r="C6" s="6" t="s">
        <v>55</v>
      </c>
      <c r="D6" s="6" t="e">
        <v>#N/A</v>
      </c>
      <c r="E6" s="6" t="s">
        <v>55</v>
      </c>
      <c r="F6" s="6">
        <v>92.97</v>
      </c>
      <c r="G6" s="6" t="s">
        <v>55</v>
      </c>
      <c r="H6" s="9" t="e">
        <v>#N/A</v>
      </c>
    </row>
    <row r="7" spans="1:8" x14ac:dyDescent="0.35">
      <c r="A7" s="10" t="s">
        <v>56</v>
      </c>
      <c r="B7" s="6">
        <v>56.896517776130246</v>
      </c>
      <c r="C7" s="6" t="s">
        <v>56</v>
      </c>
      <c r="D7" s="6">
        <v>60.727895552518682</v>
      </c>
      <c r="E7" s="6" t="s">
        <v>56</v>
      </c>
      <c r="F7" s="6">
        <v>16.895490420655392</v>
      </c>
      <c r="G7" s="6" t="s">
        <v>56</v>
      </c>
      <c r="H7" s="9">
        <v>150.83429611541803</v>
      </c>
    </row>
    <row r="8" spans="1:8" x14ac:dyDescent="0.35">
      <c r="A8" s="10" t="s">
        <v>57</v>
      </c>
      <c r="B8" s="6">
        <v>3237.213735049505</v>
      </c>
      <c r="C8" s="6" t="s">
        <v>57</v>
      </c>
      <c r="D8" s="6">
        <v>3687.8772982376186</v>
      </c>
      <c r="E8" s="6" t="s">
        <v>57</v>
      </c>
      <c r="F8" s="6">
        <v>285.45759655445812</v>
      </c>
      <c r="G8" s="6" t="s">
        <v>57</v>
      </c>
      <c r="H8" s="9">
        <v>22750.98488463361</v>
      </c>
    </row>
    <row r="9" spans="1:8" x14ac:dyDescent="0.35">
      <c r="A9" s="10" t="s">
        <v>58</v>
      </c>
      <c r="B9" s="6">
        <v>-1.1270769305838495</v>
      </c>
      <c r="C9" s="6" t="s">
        <v>58</v>
      </c>
      <c r="D9" s="6">
        <v>-1.6020064809753651</v>
      </c>
      <c r="E9" s="6" t="s">
        <v>58</v>
      </c>
      <c r="F9" s="6">
        <v>0.13129903114860397</v>
      </c>
      <c r="G9" s="6" t="s">
        <v>58</v>
      </c>
      <c r="H9" s="9">
        <v>-1.4853868079692989</v>
      </c>
    </row>
    <row r="10" spans="1:8" x14ac:dyDescent="0.35">
      <c r="A10" s="10" t="s">
        <v>59</v>
      </c>
      <c r="B10" s="6">
        <v>0.7859568856945971</v>
      </c>
      <c r="C10" s="6" t="s">
        <v>59</v>
      </c>
      <c r="D10" s="6">
        <v>0.25091164712562419</v>
      </c>
      <c r="E10" s="6" t="s">
        <v>59</v>
      </c>
      <c r="F10" s="6">
        <v>1.1226521211403593</v>
      </c>
      <c r="G10" s="6" t="s">
        <v>59</v>
      </c>
      <c r="H10" s="9">
        <v>-1.8633432430150795E-2</v>
      </c>
    </row>
    <row r="11" spans="1:8" x14ac:dyDescent="0.35">
      <c r="A11" s="10" t="s">
        <v>60</v>
      </c>
      <c r="B11" s="6">
        <v>155.21</v>
      </c>
      <c r="C11" s="6" t="s">
        <v>60</v>
      </c>
      <c r="D11" s="6">
        <v>166.2</v>
      </c>
      <c r="E11" s="6" t="s">
        <v>60</v>
      </c>
      <c r="F11" s="6">
        <v>59.480000000000004</v>
      </c>
      <c r="G11" s="6" t="s">
        <v>60</v>
      </c>
      <c r="H11" s="9">
        <v>434.56</v>
      </c>
    </row>
    <row r="12" spans="1:8" x14ac:dyDescent="0.35">
      <c r="A12" s="10" t="s">
        <v>61</v>
      </c>
      <c r="B12" s="6">
        <v>7.91</v>
      </c>
      <c r="C12" s="6" t="s">
        <v>61</v>
      </c>
      <c r="D12" s="6">
        <v>24.81</v>
      </c>
      <c r="E12" s="6" t="s">
        <v>61</v>
      </c>
      <c r="F12" s="6">
        <v>86.71</v>
      </c>
      <c r="G12" s="6" t="s">
        <v>61</v>
      </c>
      <c r="H12" s="9">
        <v>10.98</v>
      </c>
    </row>
    <row r="13" spans="1:8" x14ac:dyDescent="0.35">
      <c r="A13" s="10" t="s">
        <v>62</v>
      </c>
      <c r="B13" s="6">
        <v>163.12</v>
      </c>
      <c r="C13" s="6" t="s">
        <v>62</v>
      </c>
      <c r="D13" s="6">
        <v>191.01</v>
      </c>
      <c r="E13" s="6" t="s">
        <v>62</v>
      </c>
      <c r="F13" s="6">
        <v>146.19</v>
      </c>
      <c r="G13" s="6" t="s">
        <v>62</v>
      </c>
      <c r="H13" s="9">
        <v>445.54</v>
      </c>
    </row>
    <row r="14" spans="1:8" x14ac:dyDescent="0.35">
      <c r="A14" s="10" t="s">
        <v>16</v>
      </c>
      <c r="B14" s="6">
        <v>5868.5599999999986</v>
      </c>
      <c r="C14" s="6" t="s">
        <v>16</v>
      </c>
      <c r="D14" s="6">
        <v>9732.6400000000067</v>
      </c>
      <c r="E14" s="6" t="s">
        <v>16</v>
      </c>
      <c r="F14" s="6">
        <v>10472.02</v>
      </c>
      <c r="G14" s="6" t="s">
        <v>16</v>
      </c>
      <c r="H14" s="9">
        <v>21377.450000000012</v>
      </c>
    </row>
    <row r="15" spans="1:8" ht="15" thickBot="1" x14ac:dyDescent="0.4">
      <c r="A15" s="12" t="s">
        <v>15</v>
      </c>
      <c r="B15" s="13">
        <v>101</v>
      </c>
      <c r="C15" s="13" t="s">
        <v>15</v>
      </c>
      <c r="D15" s="13">
        <v>101</v>
      </c>
      <c r="E15" s="13" t="s">
        <v>15</v>
      </c>
      <c r="F15" s="13">
        <v>101</v>
      </c>
      <c r="G15" s="13" t="s">
        <v>15</v>
      </c>
      <c r="H15" s="14">
        <v>101</v>
      </c>
    </row>
    <row r="17" spans="1:6" ht="15" thickBot="1" x14ac:dyDescent="0.4"/>
    <row r="18" spans="1:6" ht="18.5" x14ac:dyDescent="0.45">
      <c r="A18" s="61" t="s">
        <v>6</v>
      </c>
      <c r="B18" s="62"/>
      <c r="C18" s="62" t="s">
        <v>7</v>
      </c>
      <c r="D18" s="62"/>
      <c r="E18" s="62" t="s">
        <v>8</v>
      </c>
      <c r="F18" s="63"/>
    </row>
    <row r="19" spans="1:6" x14ac:dyDescent="0.35">
      <c r="A19" s="10"/>
      <c r="B19" s="6"/>
      <c r="C19" s="6"/>
      <c r="D19" s="6"/>
      <c r="E19" s="6"/>
      <c r="F19" s="9"/>
    </row>
    <row r="20" spans="1:6" x14ac:dyDescent="0.35">
      <c r="A20" s="10" t="s">
        <v>53</v>
      </c>
      <c r="B20" s="6">
        <v>60.923861386138618</v>
      </c>
      <c r="C20" s="6" t="s">
        <v>53</v>
      </c>
      <c r="D20" s="6">
        <v>25.119009900990108</v>
      </c>
      <c r="E20" s="6" t="s">
        <v>53</v>
      </c>
      <c r="F20" s="9">
        <v>78.391881188118788</v>
      </c>
    </row>
    <row r="21" spans="1:6" x14ac:dyDescent="0.35">
      <c r="A21" s="10" t="s">
        <v>35</v>
      </c>
      <c r="B21" s="6">
        <v>0.86830782252571692</v>
      </c>
      <c r="C21" s="6" t="s">
        <v>35</v>
      </c>
      <c r="D21" s="6">
        <v>1.0330259550758634</v>
      </c>
      <c r="E21" s="6" t="s">
        <v>35</v>
      </c>
      <c r="F21" s="9">
        <v>8.4207682943768045</v>
      </c>
    </row>
    <row r="22" spans="1:6" x14ac:dyDescent="0.35">
      <c r="A22" s="10" t="s">
        <v>54</v>
      </c>
      <c r="B22" s="6">
        <v>58.85</v>
      </c>
      <c r="C22" s="6" t="s">
        <v>54</v>
      </c>
      <c r="D22" s="6">
        <v>29.32</v>
      </c>
      <c r="E22" s="6" t="s">
        <v>54</v>
      </c>
      <c r="F22" s="9">
        <v>23.7</v>
      </c>
    </row>
    <row r="23" spans="1:6" x14ac:dyDescent="0.35">
      <c r="A23" s="10" t="s">
        <v>55</v>
      </c>
      <c r="B23" s="6">
        <v>62.96</v>
      </c>
      <c r="C23" s="6" t="s">
        <v>55</v>
      </c>
      <c r="D23" s="6">
        <v>11.43</v>
      </c>
      <c r="E23" s="6" t="s">
        <v>55</v>
      </c>
      <c r="F23" s="9">
        <v>0</v>
      </c>
    </row>
    <row r="24" spans="1:6" x14ac:dyDescent="0.35">
      <c r="A24" s="10" t="s">
        <v>56</v>
      </c>
      <c r="B24" s="6">
        <v>8.7263856172297665</v>
      </c>
      <c r="C24" s="6" t="s">
        <v>56</v>
      </c>
      <c r="D24" s="6">
        <v>10.381782361902042</v>
      </c>
      <c r="E24" s="6" t="s">
        <v>56</v>
      </c>
      <c r="F24" s="9">
        <v>84.627673992765182</v>
      </c>
    </row>
    <row r="25" spans="1:6" x14ac:dyDescent="0.35">
      <c r="A25" s="10" t="s">
        <v>57</v>
      </c>
      <c r="B25" s="6">
        <v>76.149805940594518</v>
      </c>
      <c r="C25" s="6" t="s">
        <v>57</v>
      </c>
      <c r="D25" s="6">
        <v>107.78140500990034</v>
      </c>
      <c r="E25" s="6" t="s">
        <v>57</v>
      </c>
      <c r="F25" s="9">
        <v>7161.8432054257437</v>
      </c>
    </row>
    <row r="26" spans="1:6" x14ac:dyDescent="0.35">
      <c r="A26" s="10" t="s">
        <v>58</v>
      </c>
      <c r="B26" s="6">
        <v>-0.8208204268190693</v>
      </c>
      <c r="C26" s="6" t="s">
        <v>58</v>
      </c>
      <c r="D26" s="6">
        <v>-1.1758052992952084</v>
      </c>
      <c r="E26" s="6" t="s">
        <v>58</v>
      </c>
      <c r="F26" s="9">
        <v>-1.5989562024860231</v>
      </c>
    </row>
    <row r="27" spans="1:6" x14ac:dyDescent="0.35">
      <c r="A27" s="10" t="s">
        <v>59</v>
      </c>
      <c r="B27" s="6">
        <v>-9.920524168975621E-2</v>
      </c>
      <c r="C27" s="6" t="s">
        <v>59</v>
      </c>
      <c r="D27" s="6">
        <v>-0.50685617900350122</v>
      </c>
      <c r="E27" s="6" t="s">
        <v>59</v>
      </c>
      <c r="F27" s="9">
        <v>0.41218203771687539</v>
      </c>
    </row>
    <row r="28" spans="1:6" x14ac:dyDescent="0.35">
      <c r="A28" s="10" t="s">
        <v>60</v>
      </c>
      <c r="B28" s="6">
        <v>32.269999999999996</v>
      </c>
      <c r="C28" s="6" t="s">
        <v>60</v>
      </c>
      <c r="D28" s="6">
        <v>35.120000000000005</v>
      </c>
      <c r="E28" s="6" t="s">
        <v>60</v>
      </c>
      <c r="F28" s="9">
        <v>218.63</v>
      </c>
    </row>
    <row r="29" spans="1:6" x14ac:dyDescent="0.35">
      <c r="A29" s="10" t="s">
        <v>61</v>
      </c>
      <c r="B29" s="6">
        <v>42</v>
      </c>
      <c r="C29" s="6" t="s">
        <v>61</v>
      </c>
      <c r="D29" s="6">
        <v>7.12</v>
      </c>
      <c r="E29" s="6" t="s">
        <v>61</v>
      </c>
      <c r="F29" s="9">
        <v>0</v>
      </c>
    </row>
    <row r="30" spans="1:6" x14ac:dyDescent="0.35">
      <c r="A30" s="10" t="s">
        <v>62</v>
      </c>
      <c r="B30" s="6">
        <v>74.27</v>
      </c>
      <c r="C30" s="6" t="s">
        <v>62</v>
      </c>
      <c r="D30" s="6">
        <v>42.24</v>
      </c>
      <c r="E30" s="6" t="s">
        <v>62</v>
      </c>
      <c r="F30" s="9">
        <v>218.63</v>
      </c>
    </row>
    <row r="31" spans="1:6" x14ac:dyDescent="0.35">
      <c r="A31" s="10" t="s">
        <v>16</v>
      </c>
      <c r="B31" s="6">
        <v>6153.31</v>
      </c>
      <c r="C31" s="6" t="s">
        <v>16</v>
      </c>
      <c r="D31" s="6">
        <v>2537.0200000000009</v>
      </c>
      <c r="E31" s="6" t="s">
        <v>16</v>
      </c>
      <c r="F31" s="9">
        <v>7917.5799999999981</v>
      </c>
    </row>
    <row r="32" spans="1:6" ht="15" thickBot="1" x14ac:dyDescent="0.4">
      <c r="A32" s="12" t="s">
        <v>15</v>
      </c>
      <c r="B32" s="13">
        <v>101</v>
      </c>
      <c r="C32" s="13" t="s">
        <v>15</v>
      </c>
      <c r="D32" s="13">
        <v>101</v>
      </c>
      <c r="E32" s="13" t="s">
        <v>15</v>
      </c>
      <c r="F32" s="14">
        <v>101</v>
      </c>
    </row>
    <row r="34" spans="1:1" x14ac:dyDescent="0.35">
      <c r="A34" t="s">
        <v>72</v>
      </c>
    </row>
  </sheetData>
  <mergeCells count="7">
    <mergeCell ref="A1:B1"/>
    <mergeCell ref="C1:D1"/>
    <mergeCell ref="E1:F1"/>
    <mergeCell ref="G1:H1"/>
    <mergeCell ref="A18:B18"/>
    <mergeCell ref="C18:D18"/>
    <mergeCell ref="E18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5493-A266-45A5-AC2E-63F78551C363}">
  <dimension ref="A1:H10"/>
  <sheetViews>
    <sheetView tabSelected="1" topLeftCell="B1" zoomScale="110" workbookViewId="0">
      <selection activeCell="L26" sqref="L13:N26"/>
    </sheetView>
  </sheetViews>
  <sheetFormatPr defaultRowHeight="14.5" x14ac:dyDescent="0.35"/>
  <cols>
    <col min="5" max="5" width="11.26953125" customWidth="1"/>
    <col min="6" max="6" width="11.90625" customWidth="1"/>
  </cols>
  <sheetData>
    <row r="1" spans="1:8" x14ac:dyDescent="0.35">
      <c r="A1" s="45"/>
      <c r="B1" s="46" t="s">
        <v>2</v>
      </c>
      <c r="C1" s="46" t="s">
        <v>3</v>
      </c>
      <c r="D1" s="46" t="s">
        <v>4</v>
      </c>
      <c r="E1" s="46" t="s">
        <v>5</v>
      </c>
      <c r="F1" s="46" t="s">
        <v>6</v>
      </c>
      <c r="G1" s="46" t="s">
        <v>7</v>
      </c>
      <c r="H1" s="47" t="s">
        <v>8</v>
      </c>
    </row>
    <row r="2" spans="1:8" x14ac:dyDescent="0.35">
      <c r="A2" s="39" t="s">
        <v>2</v>
      </c>
      <c r="B2" s="40">
        <v>1</v>
      </c>
      <c r="C2" s="40"/>
      <c r="D2" s="40"/>
      <c r="E2" s="40"/>
      <c r="F2" s="40"/>
      <c r="G2" s="40"/>
      <c r="H2" s="41"/>
    </row>
    <row r="3" spans="1:8" x14ac:dyDescent="0.35">
      <c r="A3" s="39" t="s">
        <v>3</v>
      </c>
      <c r="B3" s="40">
        <v>0.92852399837859367</v>
      </c>
      <c r="C3" s="40">
        <v>1</v>
      </c>
      <c r="D3" s="40"/>
      <c r="E3" s="40"/>
      <c r="F3" s="40"/>
      <c r="G3" s="40"/>
      <c r="H3" s="41"/>
    </row>
    <row r="4" spans="1:8" x14ac:dyDescent="0.35">
      <c r="A4" s="39" t="s">
        <v>4</v>
      </c>
      <c r="B4" s="40">
        <v>0.77146619864997223</v>
      </c>
      <c r="C4" s="40">
        <v>0.67359905589313362</v>
      </c>
      <c r="D4" s="40">
        <v>1</v>
      </c>
      <c r="E4" s="40"/>
      <c r="F4" s="40"/>
      <c r="G4" s="40"/>
      <c r="H4" s="41"/>
    </row>
    <row r="5" spans="1:8" x14ac:dyDescent="0.35">
      <c r="A5" s="39" t="s">
        <v>5</v>
      </c>
      <c r="B5" s="40">
        <v>-0.91094854127159319</v>
      </c>
      <c r="C5" s="40">
        <v>-0.97171310146041512</v>
      </c>
      <c r="D5" s="40">
        <v>-0.52257579786625385</v>
      </c>
      <c r="E5" s="40">
        <v>1</v>
      </c>
      <c r="F5" s="40"/>
      <c r="G5" s="40"/>
      <c r="H5" s="41"/>
    </row>
    <row r="6" spans="1:8" x14ac:dyDescent="0.35">
      <c r="A6" s="39" t="s">
        <v>6</v>
      </c>
      <c r="B6" s="40">
        <v>-0.45682380216184909</v>
      </c>
      <c r="C6" s="40">
        <v>-0.1400918773146714</v>
      </c>
      <c r="D6" s="40">
        <v>-0.36128329001829895</v>
      </c>
      <c r="E6" s="40">
        <v>0.1690225672414582</v>
      </c>
      <c r="F6" s="40">
        <v>1</v>
      </c>
      <c r="G6" s="40"/>
      <c r="H6" s="41"/>
    </row>
    <row r="7" spans="1:8" x14ac:dyDescent="0.35">
      <c r="A7" s="39" t="s">
        <v>7</v>
      </c>
      <c r="B7" s="40">
        <v>-0.92031360235929804</v>
      </c>
      <c r="C7" s="40">
        <v>-0.79792629216639777</v>
      </c>
      <c r="D7" s="40">
        <v>-0.67312701293357846</v>
      </c>
      <c r="E7" s="40">
        <v>0.8078234519106805</v>
      </c>
      <c r="F7" s="40">
        <v>0.65302826817736404</v>
      </c>
      <c r="G7" s="40">
        <v>1</v>
      </c>
      <c r="H7" s="41"/>
    </row>
    <row r="8" spans="1:8" ht="15" thickBot="1" x14ac:dyDescent="0.4">
      <c r="A8" s="42" t="s">
        <v>8</v>
      </c>
      <c r="B8" s="43">
        <v>-0.74770720543113056</v>
      </c>
      <c r="C8" s="43">
        <v>-0.90934980342996152</v>
      </c>
      <c r="D8" s="43">
        <v>-0.35169372843894675</v>
      </c>
      <c r="E8" s="43">
        <v>0.93758366511732782</v>
      </c>
      <c r="F8" s="43">
        <v>-0.13990437147569915</v>
      </c>
      <c r="G8" s="43">
        <v>0.56047279111262016</v>
      </c>
      <c r="H8" s="44">
        <v>1</v>
      </c>
    </row>
    <row r="9" spans="1:8" x14ac:dyDescent="0.35">
      <c r="G9" s="32"/>
    </row>
    <row r="10" spans="1:8" x14ac:dyDescent="0.35">
      <c r="A10" t="s">
        <v>73</v>
      </c>
      <c r="G10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1316-91D7-47F2-8490-71A45B84EFF2}">
  <dimension ref="B1:H19"/>
  <sheetViews>
    <sheetView workbookViewId="0">
      <selection activeCell="L14" sqref="L14"/>
    </sheetView>
  </sheetViews>
  <sheetFormatPr defaultRowHeight="14.5" x14ac:dyDescent="0.35"/>
  <cols>
    <col min="2" max="2" width="19.36328125" customWidth="1"/>
    <col min="3" max="3" width="13.81640625" customWidth="1"/>
  </cols>
  <sheetData>
    <row r="1" spans="2:8" ht="23.5" x14ac:dyDescent="0.55000000000000004">
      <c r="B1" s="64" t="s">
        <v>12</v>
      </c>
      <c r="C1" s="64"/>
    </row>
    <row r="2" spans="2:8" ht="15" thickBot="1" x14ac:dyDescent="0.4"/>
    <row r="3" spans="2:8" x14ac:dyDescent="0.35">
      <c r="B3" s="48" t="s">
        <v>13</v>
      </c>
      <c r="C3" s="49"/>
      <c r="D3" s="49"/>
      <c r="E3" s="49"/>
      <c r="F3" s="49"/>
      <c r="G3" s="49"/>
      <c r="H3" s="50"/>
    </row>
    <row r="4" spans="2:8" x14ac:dyDescent="0.35">
      <c r="B4" s="24" t="s">
        <v>14</v>
      </c>
      <c r="C4" s="25" t="s">
        <v>15</v>
      </c>
      <c r="D4" s="25" t="s">
        <v>16</v>
      </c>
      <c r="E4" s="25" t="s">
        <v>17</v>
      </c>
      <c r="F4" s="25" t="s">
        <v>18</v>
      </c>
      <c r="G4" s="40"/>
      <c r="H4" s="41"/>
    </row>
    <row r="5" spans="2:8" x14ac:dyDescent="0.35">
      <c r="B5" s="39" t="s">
        <v>2</v>
      </c>
      <c r="C5" s="40">
        <v>101</v>
      </c>
      <c r="D5" s="40">
        <v>5868.5599999999986</v>
      </c>
      <c r="E5" s="40">
        <v>58.10455445544553</v>
      </c>
      <c r="F5" s="40">
        <v>3237.213735049505</v>
      </c>
      <c r="G5" s="40"/>
      <c r="H5" s="41"/>
    </row>
    <row r="6" spans="2:8" x14ac:dyDescent="0.35">
      <c r="B6" s="39" t="s">
        <v>3</v>
      </c>
      <c r="C6" s="40">
        <v>101</v>
      </c>
      <c r="D6" s="40">
        <v>9732.6400000000067</v>
      </c>
      <c r="E6" s="40">
        <v>96.362772277227791</v>
      </c>
      <c r="F6" s="40">
        <v>3687.8772982376186</v>
      </c>
      <c r="G6" s="40"/>
      <c r="H6" s="41"/>
    </row>
    <row r="7" spans="2:8" x14ac:dyDescent="0.35">
      <c r="B7" s="39" t="s">
        <v>4</v>
      </c>
      <c r="C7" s="40">
        <v>101</v>
      </c>
      <c r="D7" s="40">
        <v>10472.02</v>
      </c>
      <c r="E7" s="40">
        <v>103.68336633663367</v>
      </c>
      <c r="F7" s="40">
        <v>285.45759655445812</v>
      </c>
      <c r="G7" s="40"/>
      <c r="H7" s="41"/>
    </row>
    <row r="8" spans="2:8" x14ac:dyDescent="0.35">
      <c r="B8" s="39" t="s">
        <v>5</v>
      </c>
      <c r="C8" s="40">
        <v>101</v>
      </c>
      <c r="D8" s="40">
        <v>21377.450000000012</v>
      </c>
      <c r="E8" s="40">
        <v>211.65792079207932</v>
      </c>
      <c r="F8" s="40">
        <v>22750.98488463361</v>
      </c>
      <c r="G8" s="40"/>
      <c r="H8" s="41"/>
    </row>
    <row r="9" spans="2:8" x14ac:dyDescent="0.35">
      <c r="B9" s="39" t="s">
        <v>6</v>
      </c>
      <c r="C9" s="40">
        <v>101</v>
      </c>
      <c r="D9" s="40">
        <v>6153.31</v>
      </c>
      <c r="E9" s="40">
        <v>60.923861386138618</v>
      </c>
      <c r="F9" s="40">
        <v>76.149805940594518</v>
      </c>
      <c r="G9" s="40"/>
      <c r="H9" s="41"/>
    </row>
    <row r="10" spans="2:8" x14ac:dyDescent="0.35">
      <c r="B10" s="39" t="s">
        <v>7</v>
      </c>
      <c r="C10" s="40">
        <v>101</v>
      </c>
      <c r="D10" s="40">
        <v>2537.0200000000009</v>
      </c>
      <c r="E10" s="40">
        <v>25.119009900990108</v>
      </c>
      <c r="F10" s="40">
        <v>107.78140500990034</v>
      </c>
      <c r="G10" s="40"/>
      <c r="H10" s="41"/>
    </row>
    <row r="11" spans="2:8" x14ac:dyDescent="0.35">
      <c r="B11" s="39" t="s">
        <v>8</v>
      </c>
      <c r="C11" s="40">
        <v>101</v>
      </c>
      <c r="D11" s="40">
        <v>7917.5799999999981</v>
      </c>
      <c r="E11" s="40">
        <v>78.391881188118788</v>
      </c>
      <c r="F11" s="40">
        <v>7161.8432054257437</v>
      </c>
      <c r="G11" s="40"/>
      <c r="H11" s="41"/>
    </row>
    <row r="12" spans="2:8" x14ac:dyDescent="0.35">
      <c r="B12" s="39"/>
      <c r="C12" s="40"/>
      <c r="D12" s="40"/>
      <c r="E12" s="40"/>
      <c r="F12" s="40"/>
      <c r="G12" s="40"/>
      <c r="H12" s="41"/>
    </row>
    <row r="13" spans="2:8" x14ac:dyDescent="0.35">
      <c r="B13" s="39"/>
      <c r="C13" s="40"/>
      <c r="D13" s="40"/>
      <c r="E13" s="40"/>
      <c r="F13" s="40"/>
      <c r="G13" s="40"/>
      <c r="H13" s="41"/>
    </row>
    <row r="14" spans="2:8" x14ac:dyDescent="0.35">
      <c r="B14" s="39" t="s">
        <v>19</v>
      </c>
      <c r="C14" s="40"/>
      <c r="D14" s="40"/>
      <c r="E14" s="40"/>
      <c r="F14" s="40"/>
      <c r="G14" s="40"/>
      <c r="H14" s="41"/>
    </row>
    <row r="15" spans="2:8" x14ac:dyDescent="0.35">
      <c r="B15" s="54" t="s">
        <v>20</v>
      </c>
      <c r="C15" s="25" t="s">
        <v>21</v>
      </c>
      <c r="D15" s="25" t="s">
        <v>22</v>
      </c>
      <c r="E15" s="25" t="s">
        <v>23</v>
      </c>
      <c r="F15" s="25" t="s">
        <v>24</v>
      </c>
      <c r="G15" s="25" t="s">
        <v>25</v>
      </c>
      <c r="H15" s="26" t="s">
        <v>26</v>
      </c>
    </row>
    <row r="16" spans="2:8" x14ac:dyDescent="0.35">
      <c r="B16" s="39" t="s">
        <v>27</v>
      </c>
      <c r="C16" s="40">
        <v>2144515.7643799148</v>
      </c>
      <c r="D16" s="40">
        <v>6</v>
      </c>
      <c r="E16" s="40">
        <v>357419.29406331916</v>
      </c>
      <c r="F16" s="51">
        <v>67.062867765225278</v>
      </c>
      <c r="G16" s="52">
        <v>7.7351050391289062E-66</v>
      </c>
      <c r="H16" s="53">
        <v>2.1115138879661504</v>
      </c>
    </row>
    <row r="17" spans="2:8" x14ac:dyDescent="0.35">
      <c r="B17" s="39" t="s">
        <v>28</v>
      </c>
      <c r="C17" s="40">
        <v>3730730.7930851495</v>
      </c>
      <c r="D17" s="40">
        <v>700</v>
      </c>
      <c r="E17" s="40">
        <v>5329.6154186930708</v>
      </c>
      <c r="F17" s="40"/>
      <c r="G17" s="40"/>
      <c r="H17" s="41"/>
    </row>
    <row r="18" spans="2:8" x14ac:dyDescent="0.35">
      <c r="B18" s="39"/>
      <c r="C18" s="40"/>
      <c r="D18" s="40"/>
      <c r="E18" s="40"/>
      <c r="F18" s="40"/>
      <c r="G18" s="40"/>
      <c r="H18" s="41"/>
    </row>
    <row r="19" spans="2:8" ht="15" thickBot="1" x14ac:dyDescent="0.4">
      <c r="B19" s="42" t="s">
        <v>29</v>
      </c>
      <c r="C19" s="43">
        <v>5875246.5574650643</v>
      </c>
      <c r="D19" s="43">
        <v>706</v>
      </c>
      <c r="E19" s="43"/>
      <c r="F19" s="43"/>
      <c r="G19" s="43"/>
      <c r="H19" s="44"/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1D14-2BB7-4BA3-86A5-9E51A110E542}">
  <dimension ref="A1:I131"/>
  <sheetViews>
    <sheetView workbookViewId="0">
      <selection activeCell="E26" sqref="E26"/>
    </sheetView>
  </sheetViews>
  <sheetFormatPr defaultRowHeight="14.5" x14ac:dyDescent="0.35"/>
  <cols>
    <col min="1" max="1" width="18.7265625" customWidth="1"/>
    <col min="2" max="2" width="25.1796875" customWidth="1"/>
    <col min="3" max="3" width="13.1796875" customWidth="1"/>
    <col min="4" max="4" width="17.6328125" customWidth="1"/>
    <col min="6" max="6" width="11.453125" customWidth="1"/>
    <col min="7" max="7" width="9.90625" customWidth="1"/>
    <col min="8" max="8" width="11.7265625" customWidth="1"/>
    <col min="9" max="9" width="12.81640625" customWidth="1"/>
  </cols>
  <sheetData>
    <row r="1" spans="1:9" x14ac:dyDescent="0.35">
      <c r="A1" s="27" t="s">
        <v>30</v>
      </c>
    </row>
    <row r="2" spans="1:9" ht="15" thickBot="1" x14ac:dyDescent="0.4"/>
    <row r="3" spans="1:9" x14ac:dyDescent="0.35">
      <c r="A3" s="34" t="s">
        <v>31</v>
      </c>
      <c r="B3" s="34"/>
      <c r="C3" s="35"/>
      <c r="D3" s="35"/>
      <c r="E3" s="35"/>
      <c r="F3" s="35"/>
      <c r="G3" s="35"/>
      <c r="H3" s="35"/>
      <c r="I3" s="35"/>
    </row>
    <row r="4" spans="1:9" x14ac:dyDescent="0.35">
      <c r="A4" s="35" t="s">
        <v>32</v>
      </c>
      <c r="B4" s="35">
        <v>0.99990223862305105</v>
      </c>
      <c r="C4" s="35"/>
      <c r="D4" s="35"/>
      <c r="E4" s="35"/>
      <c r="F4" s="35"/>
      <c r="G4" s="35"/>
      <c r="H4" s="35"/>
      <c r="I4" s="35"/>
    </row>
    <row r="5" spans="1:9" x14ac:dyDescent="0.35">
      <c r="A5" s="35" t="s">
        <v>33</v>
      </c>
      <c r="B5" s="35">
        <v>0.99980448680338896</v>
      </c>
      <c r="C5" s="35"/>
      <c r="D5" s="35"/>
      <c r="E5" s="35"/>
      <c r="F5" s="35"/>
      <c r="G5" s="35"/>
      <c r="H5" s="35"/>
      <c r="I5" s="35"/>
    </row>
    <row r="6" spans="1:9" x14ac:dyDescent="0.35">
      <c r="A6" s="35" t="s">
        <v>34</v>
      </c>
      <c r="B6" s="35">
        <v>0.99978977075633224</v>
      </c>
      <c r="C6" s="35"/>
      <c r="D6" s="35"/>
      <c r="E6" s="35"/>
      <c r="F6" s="35"/>
      <c r="G6" s="35"/>
      <c r="H6" s="35"/>
      <c r="I6" s="35"/>
    </row>
    <row r="7" spans="1:9" x14ac:dyDescent="0.35">
      <c r="A7" s="35" t="s">
        <v>35</v>
      </c>
      <c r="B7" s="35">
        <v>0.21724832171450473</v>
      </c>
      <c r="C7" s="35"/>
      <c r="D7" s="35"/>
      <c r="E7" s="35"/>
      <c r="F7" s="35"/>
      <c r="G7" s="35"/>
      <c r="H7" s="35"/>
      <c r="I7" s="35"/>
    </row>
    <row r="8" spans="1:9" ht="15" thickBot="1" x14ac:dyDescent="0.4">
      <c r="A8" s="36" t="s">
        <v>36</v>
      </c>
      <c r="B8" s="36">
        <v>101</v>
      </c>
      <c r="C8" s="35"/>
      <c r="D8" s="35"/>
      <c r="E8" s="35"/>
      <c r="F8" s="35"/>
      <c r="G8" s="35"/>
      <c r="H8" s="35"/>
      <c r="I8" s="35"/>
    </row>
    <row r="9" spans="1:9" x14ac:dyDescent="0.35">
      <c r="A9" s="35"/>
      <c r="B9" s="35"/>
      <c r="C9" s="35"/>
      <c r="D9" s="35"/>
      <c r="E9" s="35"/>
      <c r="F9" s="35"/>
      <c r="G9" s="35"/>
      <c r="H9" s="35"/>
      <c r="I9" s="35"/>
    </row>
    <row r="10" spans="1:9" ht="15" thickBot="1" x14ac:dyDescent="0.4">
      <c r="A10" s="35" t="s">
        <v>19</v>
      </c>
      <c r="B10" s="35"/>
      <c r="C10" s="35"/>
      <c r="D10" s="35"/>
      <c r="E10" s="35"/>
      <c r="F10" s="35"/>
      <c r="G10" s="35"/>
      <c r="H10" s="35"/>
      <c r="I10" s="35"/>
    </row>
    <row r="11" spans="1:9" x14ac:dyDescent="0.35">
      <c r="A11" s="37"/>
      <c r="B11" s="37" t="s">
        <v>22</v>
      </c>
      <c r="C11" s="37" t="s">
        <v>21</v>
      </c>
      <c r="D11" s="37" t="s">
        <v>23</v>
      </c>
      <c r="E11" s="37" t="s">
        <v>24</v>
      </c>
      <c r="F11" s="37" t="s">
        <v>40</v>
      </c>
      <c r="G11" s="35"/>
      <c r="H11" s="35"/>
      <c r="I11" s="35"/>
    </row>
    <row r="12" spans="1:9" x14ac:dyDescent="0.35">
      <c r="A12" s="35" t="s">
        <v>37</v>
      </c>
      <c r="B12" s="35">
        <v>7</v>
      </c>
      <c r="C12" s="35">
        <v>22445.785781632945</v>
      </c>
      <c r="D12" s="35">
        <v>3206.5408259475635</v>
      </c>
      <c r="E12" s="35">
        <v>67939.74516037156</v>
      </c>
      <c r="F12" s="35">
        <v>1.6847861421227608E-169</v>
      </c>
      <c r="G12" s="35"/>
      <c r="H12" s="35"/>
      <c r="I12" s="35"/>
    </row>
    <row r="13" spans="1:9" x14ac:dyDescent="0.35">
      <c r="A13" s="35" t="s">
        <v>38</v>
      </c>
      <c r="B13" s="35">
        <v>93</v>
      </c>
      <c r="C13" s="35">
        <v>4.3893054957625122</v>
      </c>
      <c r="D13" s="35">
        <v>4.7196833287768948E-2</v>
      </c>
      <c r="E13" s="35"/>
      <c r="F13" s="35"/>
      <c r="G13" s="35"/>
      <c r="H13" s="35"/>
      <c r="I13" s="35"/>
    </row>
    <row r="14" spans="1:9" ht="15" thickBot="1" x14ac:dyDescent="0.4">
      <c r="A14" s="36" t="s">
        <v>29</v>
      </c>
      <c r="B14" s="36">
        <v>100</v>
      </c>
      <c r="C14" s="36">
        <v>22450.175087128708</v>
      </c>
      <c r="D14" s="36"/>
      <c r="E14" s="36"/>
      <c r="F14" s="36"/>
      <c r="G14" s="35"/>
      <c r="H14" s="35"/>
      <c r="I14" s="35"/>
    </row>
    <row r="15" spans="1:9" ht="15" thickBot="1" x14ac:dyDescent="0.4">
      <c r="A15" s="35"/>
      <c r="B15" s="35"/>
      <c r="C15" s="35"/>
      <c r="D15" s="35"/>
      <c r="E15" s="35"/>
      <c r="F15" s="35"/>
      <c r="G15" s="35"/>
      <c r="H15" s="35"/>
      <c r="I15" s="35"/>
    </row>
    <row r="16" spans="1:9" x14ac:dyDescent="0.35">
      <c r="A16" s="37"/>
      <c r="B16" s="37" t="s">
        <v>41</v>
      </c>
      <c r="C16" s="37" t="s">
        <v>35</v>
      </c>
      <c r="D16" s="37" t="s">
        <v>42</v>
      </c>
      <c r="E16" s="37" t="s">
        <v>25</v>
      </c>
      <c r="F16" s="37" t="s">
        <v>43</v>
      </c>
      <c r="G16" s="37" t="s">
        <v>44</v>
      </c>
      <c r="H16" s="37" t="s">
        <v>45</v>
      </c>
      <c r="I16" s="37" t="s">
        <v>46</v>
      </c>
    </row>
    <row r="17" spans="1:9" x14ac:dyDescent="0.35">
      <c r="A17" s="35" t="s">
        <v>39</v>
      </c>
      <c r="B17" s="35">
        <v>6.1573714408531739</v>
      </c>
      <c r="C17" s="35">
        <v>1.0132559959921825</v>
      </c>
      <c r="D17" s="35">
        <v>6.0768171767134351</v>
      </c>
      <c r="E17" s="35">
        <v>2.667977419117465E-8</v>
      </c>
      <c r="F17" s="35">
        <v>4.1452458456151149</v>
      </c>
      <c r="G17" s="35">
        <v>8.1694970360912329</v>
      </c>
      <c r="H17" s="35">
        <v>4.1452458456151149</v>
      </c>
      <c r="I17" s="35">
        <v>8.1694970360912329</v>
      </c>
    </row>
    <row r="18" spans="1:9" x14ac:dyDescent="0.35">
      <c r="A18" s="35" t="s">
        <v>2</v>
      </c>
      <c r="B18" s="35">
        <v>1.3626663672126765E-2</v>
      </c>
      <c r="C18" s="35">
        <v>7.8867520284620629E-3</v>
      </c>
      <c r="D18" s="35">
        <v>1.7277915703384932</v>
      </c>
      <c r="E18" s="35">
        <v>8.7344920593601674E-2</v>
      </c>
      <c r="F18" s="35">
        <v>-2.0348628152887897E-3</v>
      </c>
      <c r="G18" s="35">
        <v>2.9288190159542319E-2</v>
      </c>
      <c r="H18" s="35">
        <v>-2.0348628152887897E-3</v>
      </c>
      <c r="I18" s="35">
        <v>2.9288190159542319E-2</v>
      </c>
    </row>
    <row r="19" spans="1:9" x14ac:dyDescent="0.35">
      <c r="A19" s="35" t="s">
        <v>3</v>
      </c>
      <c r="B19" s="35">
        <v>0.10900848472916437</v>
      </c>
      <c r="C19" s="35">
        <v>6.2775993628715852E-3</v>
      </c>
      <c r="D19" s="35">
        <v>17.364676913580581</v>
      </c>
      <c r="E19" s="35">
        <v>6.1679321725380349E-31</v>
      </c>
      <c r="F19" s="35">
        <v>9.6542416524637797E-2</v>
      </c>
      <c r="G19" s="35">
        <v>0.12147455293369094</v>
      </c>
      <c r="H19" s="35">
        <v>9.6542416524637797E-2</v>
      </c>
      <c r="I19" s="35">
        <v>0.12147455293369094</v>
      </c>
    </row>
    <row r="20" spans="1:9" x14ac:dyDescent="0.35">
      <c r="A20" s="35" t="s">
        <v>4</v>
      </c>
      <c r="B20" s="35">
        <v>0.22048051815978326</v>
      </c>
      <c r="C20" s="35">
        <v>1.4718608455445384E-2</v>
      </c>
      <c r="D20" s="35">
        <v>14.979712166893941</v>
      </c>
      <c r="E20" s="35">
        <v>1.5856561772872105E-26</v>
      </c>
      <c r="F20" s="35">
        <v>0.19125227878431406</v>
      </c>
      <c r="G20" s="35">
        <v>0.24970875753525246</v>
      </c>
      <c r="H20" s="35">
        <v>0.19125227878431406</v>
      </c>
      <c r="I20" s="35">
        <v>0.24970875753525246</v>
      </c>
    </row>
    <row r="21" spans="1:9" x14ac:dyDescent="0.35">
      <c r="A21" s="35" t="s">
        <v>5</v>
      </c>
      <c r="B21" s="35">
        <v>-4.4410814885970137E-2</v>
      </c>
      <c r="C21" s="35">
        <v>4.219847533216553E-3</v>
      </c>
      <c r="D21" s="35">
        <v>-10.524270020750789</v>
      </c>
      <c r="E21" s="35">
        <v>1.6052435920411398E-17</v>
      </c>
      <c r="F21" s="35">
        <v>-5.2790595773694306E-2</v>
      </c>
      <c r="G21" s="35">
        <v>-3.6031033998245969E-2</v>
      </c>
      <c r="H21" s="35">
        <v>-5.2790595773694306E-2</v>
      </c>
      <c r="I21" s="35">
        <v>-3.6031033998245969E-2</v>
      </c>
    </row>
    <row r="22" spans="1:9" x14ac:dyDescent="0.35">
      <c r="A22" s="35" t="s">
        <v>6</v>
      </c>
      <c r="B22" s="35">
        <v>-3.2445335202840229E-2</v>
      </c>
      <c r="C22" s="35">
        <v>1.5099647585362145E-2</v>
      </c>
      <c r="D22" s="35">
        <v>-2.1487478445717691</v>
      </c>
      <c r="E22" s="35">
        <v>3.425161564580094E-2</v>
      </c>
      <c r="F22" s="35">
        <v>-6.2430242773834882E-2</v>
      </c>
      <c r="G22" s="35">
        <v>-2.460427631845577E-3</v>
      </c>
      <c r="H22" s="35">
        <v>-6.2430242773834882E-2</v>
      </c>
      <c r="I22" s="35">
        <v>-2.460427631845577E-3</v>
      </c>
    </row>
    <row r="23" spans="1:9" x14ac:dyDescent="0.35">
      <c r="A23" s="35" t="s">
        <v>7</v>
      </c>
      <c r="B23" s="35">
        <v>4.2390328074975489E-2</v>
      </c>
      <c r="C23" s="35">
        <v>1.6768265430343814E-2</v>
      </c>
      <c r="D23" s="35">
        <v>2.5280091283780641</v>
      </c>
      <c r="E23" s="35">
        <v>1.3157139712152079E-2</v>
      </c>
      <c r="F23" s="35">
        <v>9.0918761599664277E-3</v>
      </c>
      <c r="G23" s="35">
        <v>7.568877998998455E-2</v>
      </c>
      <c r="H23" s="35">
        <v>9.0918761599664277E-3</v>
      </c>
      <c r="I23" s="35">
        <v>7.568877998998455E-2</v>
      </c>
    </row>
    <row r="24" spans="1:9" ht="15" thickBot="1" x14ac:dyDescent="0.4">
      <c r="A24" s="36" t="s">
        <v>8</v>
      </c>
      <c r="B24" s="36">
        <v>1.6858803653182129E-2</v>
      </c>
      <c r="C24" s="36">
        <v>3.0654297928204852E-3</v>
      </c>
      <c r="D24" s="36">
        <v>5.4996541407234236</v>
      </c>
      <c r="E24" s="36">
        <v>3.3264695333876438E-7</v>
      </c>
      <c r="F24" s="36">
        <v>1.0771467608849474E-2</v>
      </c>
      <c r="G24" s="36">
        <v>2.2946139697514783E-2</v>
      </c>
      <c r="H24" s="36">
        <v>1.0771467608849474E-2</v>
      </c>
      <c r="I24" s="36">
        <v>2.2946139697514783E-2</v>
      </c>
    </row>
    <row r="28" spans="1:9" x14ac:dyDescent="0.35">
      <c r="A28" s="35" t="s">
        <v>47</v>
      </c>
      <c r="B28" s="35"/>
      <c r="C28" s="35"/>
      <c r="D28" s="35"/>
    </row>
    <row r="29" spans="1:9" ht="15" thickBot="1" x14ac:dyDescent="0.4">
      <c r="A29" s="35"/>
      <c r="B29" s="35"/>
      <c r="C29" s="35"/>
      <c r="D29" s="35"/>
    </row>
    <row r="30" spans="1:9" x14ac:dyDescent="0.35">
      <c r="A30" s="37" t="s">
        <v>48</v>
      </c>
      <c r="B30" s="37" t="s">
        <v>49</v>
      </c>
      <c r="C30" s="37" t="s">
        <v>50</v>
      </c>
      <c r="D30" s="37" t="s">
        <v>51</v>
      </c>
    </row>
    <row r="31" spans="1:9" x14ac:dyDescent="0.35">
      <c r="A31" s="35">
        <v>1</v>
      </c>
      <c r="B31" s="35">
        <v>41.083783698933317</v>
      </c>
      <c r="C31" s="35">
        <v>-0.24378369893331353</v>
      </c>
      <c r="D31" s="35">
        <v>-1.1636081593705292</v>
      </c>
    </row>
    <row r="32" spans="1:9" x14ac:dyDescent="0.35">
      <c r="A32" s="35">
        <v>2</v>
      </c>
      <c r="B32" s="35">
        <v>41.974066552514756</v>
      </c>
      <c r="C32" s="35">
        <v>-0.20406655251475314</v>
      </c>
      <c r="D32" s="35">
        <v>-0.97403356581990419</v>
      </c>
    </row>
    <row r="33" spans="1:4" x14ac:dyDescent="0.35">
      <c r="A33" s="35">
        <v>3</v>
      </c>
      <c r="B33" s="35">
        <v>42.585419989577161</v>
      </c>
      <c r="C33" s="35">
        <v>-6.5419989577158333E-2</v>
      </c>
      <c r="D33" s="35">
        <v>-0.31225727557255478</v>
      </c>
    </row>
    <row r="34" spans="1:4" x14ac:dyDescent="0.35">
      <c r="A34" s="35">
        <v>4</v>
      </c>
      <c r="B34" s="35">
        <v>43.179970947359976</v>
      </c>
      <c r="C34" s="35">
        <v>7.0029052640023792E-2</v>
      </c>
      <c r="D34" s="35">
        <v>0.33425687361980011</v>
      </c>
    </row>
    <row r="35" spans="1:4" x14ac:dyDescent="0.35">
      <c r="A35" s="35">
        <v>5</v>
      </c>
      <c r="B35" s="35">
        <v>43.938604220771708</v>
      </c>
      <c r="C35" s="35">
        <v>0.21139577922829034</v>
      </c>
      <c r="D35" s="35">
        <v>1.0090168236959003</v>
      </c>
    </row>
    <row r="36" spans="1:4" x14ac:dyDescent="0.35">
      <c r="A36" s="35">
        <v>6</v>
      </c>
      <c r="B36" s="35">
        <v>44.785240426140398</v>
      </c>
      <c r="C36" s="35">
        <v>0.2747595738596047</v>
      </c>
      <c r="D36" s="35">
        <v>1.3114596398656755</v>
      </c>
    </row>
    <row r="37" spans="1:4" x14ac:dyDescent="0.35">
      <c r="A37" s="35">
        <v>7</v>
      </c>
      <c r="B37" s="35">
        <v>45.825890196403371</v>
      </c>
      <c r="C37" s="35">
        <v>0.19410980359663199</v>
      </c>
      <c r="D37" s="35">
        <v>0.92650883659221817</v>
      </c>
    </row>
    <row r="38" spans="1:4" x14ac:dyDescent="0.35">
      <c r="A38" s="35">
        <v>8</v>
      </c>
      <c r="B38" s="35">
        <v>46.99362271829434</v>
      </c>
      <c r="C38" s="35">
        <v>0.22637728170565907</v>
      </c>
      <c r="D38" s="35">
        <v>1.0805252904169043</v>
      </c>
    </row>
    <row r="39" spans="1:4" x14ac:dyDescent="0.35">
      <c r="A39" s="35">
        <v>9</v>
      </c>
      <c r="B39" s="35">
        <v>48.197245664237748</v>
      </c>
      <c r="C39" s="35">
        <v>0.14275433576225538</v>
      </c>
      <c r="D39" s="35">
        <v>0.68138317125100123</v>
      </c>
    </row>
    <row r="40" spans="1:4" x14ac:dyDescent="0.35">
      <c r="A40" s="35">
        <v>10</v>
      </c>
      <c r="B40" s="35">
        <v>49.167209654507346</v>
      </c>
      <c r="C40" s="35">
        <v>1.2790345492653898E-2</v>
      </c>
      <c r="D40" s="35">
        <v>6.1049817693066277E-2</v>
      </c>
    </row>
    <row r="41" spans="1:4" x14ac:dyDescent="0.35">
      <c r="A41" s="35">
        <v>11</v>
      </c>
      <c r="B41" s="35">
        <v>49.751786541782238</v>
      </c>
      <c r="C41" s="35">
        <v>8.2134582177602056E-3</v>
      </c>
      <c r="D41" s="35">
        <v>3.9203798451877062E-2</v>
      </c>
    </row>
    <row r="42" spans="1:4" x14ac:dyDescent="0.35">
      <c r="A42" s="35">
        <v>12</v>
      </c>
      <c r="B42" s="35">
        <v>50.563925045530262</v>
      </c>
      <c r="C42" s="35">
        <v>3.6074954469739851E-2</v>
      </c>
      <c r="D42" s="35">
        <v>0.17218998461990018</v>
      </c>
    </row>
    <row r="43" spans="1:4" x14ac:dyDescent="0.35">
      <c r="A43" s="35">
        <v>13</v>
      </c>
      <c r="B43" s="35">
        <v>51.549953842688424</v>
      </c>
      <c r="C43" s="35">
        <v>-3.9953842688426278E-2</v>
      </c>
      <c r="D43" s="35">
        <v>-0.19070437258061615</v>
      </c>
    </row>
    <row r="44" spans="1:4" x14ac:dyDescent="0.35">
      <c r="A44" s="35">
        <v>14</v>
      </c>
      <c r="B44" s="35">
        <v>52.46431306490156</v>
      </c>
      <c r="C44" s="35">
        <v>-0.10431306490156089</v>
      </c>
      <c r="D44" s="35">
        <v>-0.49789848123359109</v>
      </c>
    </row>
    <row r="45" spans="1:4" x14ac:dyDescent="0.35">
      <c r="A45" s="35">
        <v>15</v>
      </c>
      <c r="B45" s="35">
        <v>53.331164952317927</v>
      </c>
      <c r="C45" s="35">
        <v>-0.17116495231793039</v>
      </c>
      <c r="D45" s="35">
        <v>-0.81699037296949695</v>
      </c>
    </row>
    <row r="46" spans="1:4" x14ac:dyDescent="0.35">
      <c r="A46" s="35">
        <v>16</v>
      </c>
      <c r="B46" s="35">
        <v>54.102203172157807</v>
      </c>
      <c r="C46" s="35">
        <v>-0.18220317215780568</v>
      </c>
      <c r="D46" s="35">
        <v>-0.86967708962366519</v>
      </c>
    </row>
    <row r="47" spans="1:4" x14ac:dyDescent="0.35">
      <c r="A47" s="35">
        <v>17</v>
      </c>
      <c r="B47" s="35">
        <v>54.756547163263747</v>
      </c>
      <c r="C47" s="35">
        <v>-0.13654716326374938</v>
      </c>
      <c r="D47" s="35">
        <v>-0.65175560961548062</v>
      </c>
    </row>
    <row r="48" spans="1:4" x14ac:dyDescent="0.35">
      <c r="A48" s="35">
        <v>18</v>
      </c>
      <c r="B48" s="35">
        <v>55.537310885226972</v>
      </c>
      <c r="C48" s="35">
        <v>-0.21731088522697206</v>
      </c>
      <c r="D48" s="35">
        <v>-1.0372503177060572</v>
      </c>
    </row>
    <row r="49" spans="1:4" x14ac:dyDescent="0.35">
      <c r="A49" s="35">
        <v>19</v>
      </c>
      <c r="B49" s="35">
        <v>56.310771698376769</v>
      </c>
      <c r="C49" s="35">
        <v>-0.14077169837676706</v>
      </c>
      <c r="D49" s="35">
        <v>-0.67191981070260653</v>
      </c>
    </row>
    <row r="50" spans="1:4" x14ac:dyDescent="0.35">
      <c r="A50" s="35">
        <v>20</v>
      </c>
      <c r="B50" s="35">
        <v>57.039964423282512</v>
      </c>
      <c r="C50" s="35">
        <v>-3.9964423282512485E-2</v>
      </c>
      <c r="D50" s="35">
        <v>-0.19075487499592761</v>
      </c>
    </row>
    <row r="51" spans="1:4" x14ac:dyDescent="0.35">
      <c r="A51" s="35">
        <v>21</v>
      </c>
      <c r="B51" s="35">
        <v>57.396039747881069</v>
      </c>
      <c r="C51" s="35">
        <v>4.3960252118928622E-2</v>
      </c>
      <c r="D51" s="35">
        <v>0.20982743422710798</v>
      </c>
    </row>
    <row r="52" spans="1:4" x14ac:dyDescent="0.35">
      <c r="A52" s="35">
        <v>22</v>
      </c>
      <c r="B52" s="35">
        <v>57.244535350827448</v>
      </c>
      <c r="C52" s="35">
        <v>0.1154646491725515</v>
      </c>
      <c r="D52" s="35">
        <v>0.5511262996004882</v>
      </c>
    </row>
    <row r="53" spans="1:4" x14ac:dyDescent="0.35">
      <c r="A53" s="35">
        <v>23</v>
      </c>
      <c r="B53" s="35">
        <v>57.882272515869253</v>
      </c>
      <c r="C53" s="35">
        <v>8.7727484130745381E-2</v>
      </c>
      <c r="D53" s="35">
        <v>0.41873356086662633</v>
      </c>
    </row>
    <row r="54" spans="1:4" x14ac:dyDescent="0.35">
      <c r="A54" s="35">
        <v>24</v>
      </c>
      <c r="B54" s="35">
        <v>58.530339502306717</v>
      </c>
      <c r="C54" s="35">
        <v>-3.0339502306716781E-2</v>
      </c>
      <c r="D54" s="35">
        <v>-0.14481399941754833</v>
      </c>
    </row>
    <row r="55" spans="1:4" x14ac:dyDescent="0.35">
      <c r="A55" s="35">
        <v>25</v>
      </c>
      <c r="B55" s="35">
        <v>57.736783960150269</v>
      </c>
      <c r="C55" s="35">
        <v>-0.15678396015027118</v>
      </c>
      <c r="D55" s="35">
        <v>-0.74834821231908599</v>
      </c>
    </row>
    <row r="56" spans="1:4" x14ac:dyDescent="0.35">
      <c r="A56" s="35">
        <v>26</v>
      </c>
      <c r="B56" s="35">
        <v>56.43271839705276</v>
      </c>
      <c r="C56" s="35">
        <v>-0.37271839705275767</v>
      </c>
      <c r="D56" s="35">
        <v>-1.7790285808926485</v>
      </c>
    </row>
    <row r="57" spans="1:4" x14ac:dyDescent="0.35">
      <c r="A57" s="35">
        <v>27</v>
      </c>
      <c r="B57" s="35">
        <v>54.947301340857891</v>
      </c>
      <c r="C57" s="35">
        <v>-0.41730134085788961</v>
      </c>
      <c r="D57" s="35">
        <v>-1.9918281954993666</v>
      </c>
    </row>
    <row r="58" spans="1:4" x14ac:dyDescent="0.35">
      <c r="A58" s="35">
        <v>28</v>
      </c>
      <c r="B58" s="35">
        <v>53.20151395901361</v>
      </c>
      <c r="C58" s="35">
        <v>-0.23151395901361127</v>
      </c>
      <c r="D58" s="35">
        <v>-1.1050432530769982</v>
      </c>
    </row>
    <row r="59" spans="1:4" x14ac:dyDescent="0.35">
      <c r="A59" s="35">
        <v>29</v>
      </c>
      <c r="B59" s="35">
        <v>51.181750044096894</v>
      </c>
      <c r="C59" s="35">
        <v>0.13824995590310607</v>
      </c>
      <c r="D59" s="35">
        <v>0.659883238400921</v>
      </c>
    </row>
    <row r="60" spans="1:4" x14ac:dyDescent="0.35">
      <c r="A60" s="35">
        <v>30</v>
      </c>
      <c r="B60" s="35">
        <v>49.559000297286076</v>
      </c>
      <c r="C60" s="35">
        <v>0.41099970271392294</v>
      </c>
      <c r="D60" s="35">
        <v>1.9617497382694351</v>
      </c>
    </row>
    <row r="61" spans="1:4" x14ac:dyDescent="0.35">
      <c r="A61" s="35">
        <v>31</v>
      </c>
      <c r="B61" s="35">
        <v>48.083002489356453</v>
      </c>
      <c r="C61" s="35">
        <v>0.63699751064354615</v>
      </c>
      <c r="D61" s="35">
        <v>3.040463755890026</v>
      </c>
    </row>
    <row r="62" spans="1:4" x14ac:dyDescent="0.35">
      <c r="A62" s="35">
        <v>32</v>
      </c>
      <c r="B62" s="35">
        <v>46.390129412099569</v>
      </c>
      <c r="C62" s="35">
        <v>0.51987058790042795</v>
      </c>
      <c r="D62" s="35">
        <v>2.4814032297670892</v>
      </c>
    </row>
    <row r="63" spans="1:4" x14ac:dyDescent="0.35">
      <c r="A63" s="35">
        <v>33</v>
      </c>
      <c r="B63" s="35">
        <v>44.552209226314318</v>
      </c>
      <c r="C63" s="35">
        <v>0.45779077368568011</v>
      </c>
      <c r="D63" s="35">
        <v>2.185089002570761</v>
      </c>
    </row>
    <row r="64" spans="1:4" x14ac:dyDescent="0.35">
      <c r="A64" s="35">
        <v>34</v>
      </c>
      <c r="B64" s="35">
        <v>42.580138528575432</v>
      </c>
      <c r="C64" s="35">
        <v>0.38986147142456673</v>
      </c>
      <c r="D64" s="35">
        <v>1.8608544835391971</v>
      </c>
    </row>
    <row r="65" spans="1:4" x14ac:dyDescent="0.35">
      <c r="A65" s="35">
        <v>35</v>
      </c>
      <c r="B65" s="35">
        <v>40.585551954925194</v>
      </c>
      <c r="C65" s="35">
        <v>0.29444804507480882</v>
      </c>
      <c r="D65" s="35">
        <v>1.4054350198922547</v>
      </c>
    </row>
    <row r="66" spans="1:4" x14ac:dyDescent="0.35">
      <c r="A66" s="35">
        <v>36</v>
      </c>
      <c r="B66" s="35">
        <v>38.649227159206937</v>
      </c>
      <c r="C66" s="35">
        <v>0.15077284079305997</v>
      </c>
      <c r="D66" s="35">
        <v>0.71965643529869361</v>
      </c>
    </row>
    <row r="67" spans="1:4" x14ac:dyDescent="0.35">
      <c r="A67" s="35">
        <v>37</v>
      </c>
      <c r="B67" s="35">
        <v>36.848977712076191</v>
      </c>
      <c r="C67" s="35">
        <v>-2.8977712076191153E-2</v>
      </c>
      <c r="D67" s="35">
        <v>-0.13831401508502675</v>
      </c>
    </row>
    <row r="68" spans="1:4" x14ac:dyDescent="0.35">
      <c r="A68" s="35">
        <v>38</v>
      </c>
      <c r="B68" s="35">
        <v>35.232345618926601</v>
      </c>
      <c r="C68" s="35">
        <v>-0.22234561892660309</v>
      </c>
      <c r="D68" s="35">
        <v>-1.0612816915788077</v>
      </c>
    </row>
    <row r="69" spans="1:4" x14ac:dyDescent="0.35">
      <c r="A69" s="35">
        <v>39</v>
      </c>
      <c r="B69" s="35">
        <v>33.846163331443215</v>
      </c>
      <c r="C69" s="35">
        <v>-0.46616333144321231</v>
      </c>
      <c r="D69" s="35">
        <v>-2.2250522017678103</v>
      </c>
    </row>
    <row r="70" spans="1:4" x14ac:dyDescent="0.35">
      <c r="A70" s="35">
        <v>40</v>
      </c>
      <c r="B70" s="35">
        <v>32.64254218215077</v>
      </c>
      <c r="C70" s="35">
        <v>-0.55254218215076634</v>
      </c>
      <c r="D70" s="35">
        <v>-2.6373485772849166</v>
      </c>
    </row>
    <row r="71" spans="1:4" x14ac:dyDescent="0.35">
      <c r="A71" s="35">
        <v>41</v>
      </c>
      <c r="B71" s="35">
        <v>31.530075928264882</v>
      </c>
      <c r="C71" s="35">
        <v>-0.5500759282648815</v>
      </c>
      <c r="D71" s="35">
        <v>-2.6255768585143362</v>
      </c>
    </row>
    <row r="72" spans="1:4" x14ac:dyDescent="0.35">
      <c r="A72" s="35">
        <v>42</v>
      </c>
      <c r="B72" s="35">
        <v>30.515819007000879</v>
      </c>
      <c r="C72" s="35">
        <v>-0.33581900700087886</v>
      </c>
      <c r="D72" s="35">
        <v>-1.6029034686393182</v>
      </c>
    </row>
    <row r="73" spans="1:4" x14ac:dyDescent="0.35">
      <c r="A73" s="35">
        <v>43</v>
      </c>
      <c r="B73" s="35">
        <v>29.565573840112986</v>
      </c>
      <c r="C73" s="35">
        <v>-0.17557384011298538</v>
      </c>
      <c r="D73" s="35">
        <v>-0.83803451100876136</v>
      </c>
    </row>
    <row r="74" spans="1:4" x14ac:dyDescent="0.35">
      <c r="A74" s="35">
        <v>44</v>
      </c>
      <c r="B74" s="35">
        <v>28.669294510000409</v>
      </c>
      <c r="C74" s="35">
        <v>-9.2945100004087067E-3</v>
      </c>
      <c r="D74" s="35">
        <v>-4.4363785278297117E-2</v>
      </c>
    </row>
    <row r="75" spans="1:4" x14ac:dyDescent="0.35">
      <c r="A75" s="35">
        <v>45</v>
      </c>
      <c r="B75" s="35">
        <v>27.835898756447612</v>
      </c>
      <c r="C75" s="35">
        <v>0.10410124355238892</v>
      </c>
      <c r="D75" s="35">
        <v>0.49688743311468958</v>
      </c>
    </row>
    <row r="76" spans="1:4" x14ac:dyDescent="0.35">
      <c r="A76" s="35">
        <v>46</v>
      </c>
      <c r="B76" s="35">
        <v>27.168826539997898</v>
      </c>
      <c r="C76" s="35">
        <v>7.1173460002100342E-2</v>
      </c>
      <c r="D76" s="35">
        <v>0.3397192640502622</v>
      </c>
    </row>
    <row r="77" spans="1:4" x14ac:dyDescent="0.35">
      <c r="A77" s="35">
        <v>47</v>
      </c>
      <c r="B77" s="35">
        <v>26.616012696192104</v>
      </c>
      <c r="C77" s="35">
        <v>-6.0126961921049826E-3</v>
      </c>
      <c r="D77" s="35">
        <v>-2.8699303438099542E-2</v>
      </c>
    </row>
    <row r="78" spans="1:4" x14ac:dyDescent="0.35">
      <c r="A78" s="35">
        <v>48</v>
      </c>
      <c r="B78" s="35">
        <v>26.1089491856733</v>
      </c>
      <c r="C78" s="35">
        <v>-8.8949185673300235E-2</v>
      </c>
      <c r="D78" s="35">
        <v>-0.42456488547714205</v>
      </c>
    </row>
    <row r="79" spans="1:4" x14ac:dyDescent="0.35">
      <c r="A79" s="35">
        <v>49</v>
      </c>
      <c r="B79" s="35">
        <v>25.607767263278042</v>
      </c>
      <c r="C79" s="35">
        <v>-0.12776726327804155</v>
      </c>
      <c r="D79" s="35">
        <v>-0.60984811823468299</v>
      </c>
    </row>
    <row r="80" spans="1:4" x14ac:dyDescent="0.35">
      <c r="A80" s="35">
        <v>50</v>
      </c>
      <c r="B80" s="35">
        <v>25.082816424403539</v>
      </c>
      <c r="C80" s="35">
        <v>-0.11281642440354034</v>
      </c>
      <c r="D80" s="35">
        <v>-0.53848601248304861</v>
      </c>
    </row>
    <row r="81" spans="1:4" x14ac:dyDescent="0.35">
      <c r="A81" s="35">
        <v>51</v>
      </c>
      <c r="B81" s="35">
        <v>24.515684839094192</v>
      </c>
      <c r="C81" s="35">
        <v>-1.5684839094191716E-2</v>
      </c>
      <c r="D81" s="35">
        <v>-7.4865574803702775E-2</v>
      </c>
    </row>
    <row r="82" spans="1:4" x14ac:dyDescent="0.35">
      <c r="A82" s="35">
        <v>52</v>
      </c>
      <c r="B82" s="35">
        <v>23.919175162518499</v>
      </c>
      <c r="C82" s="35">
        <v>0.12082483748149997</v>
      </c>
      <c r="D82" s="35">
        <v>0.57671110645732859</v>
      </c>
    </row>
    <row r="83" spans="1:4" x14ac:dyDescent="0.35">
      <c r="A83" s="35">
        <v>53</v>
      </c>
      <c r="B83" s="35">
        <v>23.334618011205109</v>
      </c>
      <c r="C83" s="35">
        <v>0.26538198879489272</v>
      </c>
      <c r="D83" s="35">
        <v>1.2666993275714766</v>
      </c>
    </row>
    <row r="84" spans="1:4" x14ac:dyDescent="0.35">
      <c r="A84" s="35">
        <v>54</v>
      </c>
      <c r="B84" s="35">
        <v>22.814260905446446</v>
      </c>
      <c r="C84" s="35">
        <v>0.36573909455355391</v>
      </c>
      <c r="D84" s="35">
        <v>1.7457155522926102</v>
      </c>
    </row>
    <row r="85" spans="1:4" x14ac:dyDescent="0.35">
      <c r="A85" s="35">
        <v>55</v>
      </c>
      <c r="B85" s="35">
        <v>22.391998244821835</v>
      </c>
      <c r="C85" s="35">
        <v>0.3780017551781647</v>
      </c>
      <c r="D85" s="35">
        <v>1.8042466682811817</v>
      </c>
    </row>
    <row r="86" spans="1:4" x14ac:dyDescent="0.35">
      <c r="A86" s="35">
        <v>56</v>
      </c>
      <c r="B86" s="35">
        <v>22.064024614318235</v>
      </c>
      <c r="C86" s="35">
        <v>0.29597538568176418</v>
      </c>
      <c r="D86" s="35">
        <v>1.4127251955691662</v>
      </c>
    </row>
    <row r="87" spans="1:4" x14ac:dyDescent="0.35">
      <c r="A87" s="35">
        <v>57</v>
      </c>
      <c r="B87" s="35">
        <v>21.776060298364495</v>
      </c>
      <c r="C87" s="35">
        <v>0.20393970163550534</v>
      </c>
      <c r="D87" s="35">
        <v>0.97342809171001943</v>
      </c>
    </row>
    <row r="88" spans="1:4" x14ac:dyDescent="0.35">
      <c r="A88" s="35">
        <v>58</v>
      </c>
      <c r="B88" s="35">
        <v>21.509818319690478</v>
      </c>
      <c r="C88" s="35">
        <v>0.11018168030952324</v>
      </c>
      <c r="D88" s="35">
        <v>0.52591007020689895</v>
      </c>
    </row>
    <row r="89" spans="1:4" x14ac:dyDescent="0.35">
      <c r="A89" s="35">
        <v>59</v>
      </c>
      <c r="B89" s="35">
        <v>21.248222940904558</v>
      </c>
      <c r="C89" s="35">
        <v>3.177705909544315E-2</v>
      </c>
      <c r="D89" s="35">
        <v>0.15167562640999985</v>
      </c>
    </row>
    <row r="90" spans="1:4" x14ac:dyDescent="0.35">
      <c r="A90" s="35">
        <v>60</v>
      </c>
      <c r="B90" s="35">
        <v>20.987877831587518</v>
      </c>
      <c r="C90" s="35">
        <v>-2.7877831587517221E-2</v>
      </c>
      <c r="D90" s="35">
        <v>-0.13306415663857038</v>
      </c>
    </row>
    <row r="91" spans="1:4" x14ac:dyDescent="0.35">
      <c r="A91" s="35">
        <v>61</v>
      </c>
      <c r="B91" s="35">
        <v>20.730864168086374</v>
      </c>
      <c r="C91" s="35">
        <v>-8.0864168086375088E-2</v>
      </c>
      <c r="D91" s="35">
        <v>-0.38597414920574841</v>
      </c>
    </row>
    <row r="92" spans="1:4" x14ac:dyDescent="0.35">
      <c r="A92" s="35">
        <v>62</v>
      </c>
      <c r="B92" s="35">
        <v>20.476571171019735</v>
      </c>
      <c r="C92" s="35">
        <v>-0.11657117101973569</v>
      </c>
      <c r="D92" s="35">
        <v>-0.55640785802928805</v>
      </c>
    </row>
    <row r="93" spans="1:4" x14ac:dyDescent="0.35">
      <c r="A93" s="35">
        <v>63</v>
      </c>
      <c r="B93" s="35">
        <v>20.2277251925155</v>
      </c>
      <c r="C93" s="35">
        <v>-0.14772519251550165</v>
      </c>
      <c r="D93" s="35">
        <v>-0.70510965297413597</v>
      </c>
    </row>
    <row r="94" spans="1:4" x14ac:dyDescent="0.35">
      <c r="A94" s="35">
        <v>64</v>
      </c>
      <c r="B94" s="35">
        <v>19.982307407646314</v>
      </c>
      <c r="C94" s="35">
        <v>-0.17230740764631491</v>
      </c>
      <c r="D94" s="35">
        <v>-0.82244344611442544</v>
      </c>
    </row>
    <row r="95" spans="1:4" x14ac:dyDescent="0.35">
      <c r="A95" s="35">
        <v>65</v>
      </c>
      <c r="B95" s="35">
        <v>19.741304670457836</v>
      </c>
      <c r="C95" s="35">
        <v>-0.1813046704578376</v>
      </c>
      <c r="D95" s="35">
        <v>-0.86538843573144109</v>
      </c>
    </row>
    <row r="96" spans="1:4" x14ac:dyDescent="0.35">
      <c r="A96" s="35">
        <v>66</v>
      </c>
      <c r="B96" s="35">
        <v>19.502722150801215</v>
      </c>
      <c r="C96" s="35">
        <v>-0.19272215080121669</v>
      </c>
      <c r="D96" s="35">
        <v>-0.91988540720713741</v>
      </c>
    </row>
    <row r="97" spans="1:4" x14ac:dyDescent="0.35">
      <c r="A97" s="35">
        <v>67</v>
      </c>
      <c r="B97" s="35">
        <v>19.269204209865457</v>
      </c>
      <c r="C97" s="35">
        <v>-0.18920420986545849</v>
      </c>
      <c r="D97" s="35">
        <v>-0.90309386292036542</v>
      </c>
    </row>
    <row r="98" spans="1:4" x14ac:dyDescent="0.35">
      <c r="A98" s="35">
        <v>68</v>
      </c>
      <c r="B98" s="35">
        <v>19.040410096696032</v>
      </c>
      <c r="C98" s="35">
        <v>-0.1804100966960327</v>
      </c>
      <c r="D98" s="35">
        <v>-0.86111853034830999</v>
      </c>
    </row>
    <row r="99" spans="1:4" x14ac:dyDescent="0.35">
      <c r="A99" s="35">
        <v>69</v>
      </c>
      <c r="B99" s="35">
        <v>18.820041015502706</v>
      </c>
      <c r="C99" s="35">
        <v>-0.16004101550270633</v>
      </c>
      <c r="D99" s="35">
        <v>-0.76389451914845163</v>
      </c>
    </row>
    <row r="100" spans="1:4" x14ac:dyDescent="0.35">
      <c r="A100" s="35">
        <v>70</v>
      </c>
      <c r="B100" s="35">
        <v>18.607448059581426</v>
      </c>
      <c r="C100" s="35">
        <v>-0.14744805958142493</v>
      </c>
      <c r="D100" s="35">
        <v>-0.70378686500786525</v>
      </c>
    </row>
    <row r="101" spans="1:4" x14ac:dyDescent="0.35">
      <c r="A101" s="35">
        <v>71</v>
      </c>
      <c r="B101" s="35">
        <v>18.405714661461815</v>
      </c>
      <c r="C101" s="35">
        <v>-0.12571466146181365</v>
      </c>
      <c r="D101" s="35">
        <v>-0.60005080926057097</v>
      </c>
    </row>
    <row r="102" spans="1:4" x14ac:dyDescent="0.35">
      <c r="A102" s="35">
        <v>72</v>
      </c>
      <c r="B102" s="35">
        <v>18.21205589444213</v>
      </c>
      <c r="C102" s="35">
        <v>-0.10205589444213103</v>
      </c>
      <c r="D102" s="35">
        <v>-0.48712474215597878</v>
      </c>
    </row>
    <row r="103" spans="1:4" x14ac:dyDescent="0.35">
      <c r="A103" s="35">
        <v>73</v>
      </c>
      <c r="B103" s="35">
        <v>18.030663994541804</v>
      </c>
      <c r="C103" s="35">
        <v>-7.0663994541803277E-2</v>
      </c>
      <c r="D103" s="35">
        <v>-0.33728752571372439</v>
      </c>
    </row>
    <row r="104" spans="1:4" x14ac:dyDescent="0.35">
      <c r="A104" s="35">
        <v>74</v>
      </c>
      <c r="B104" s="35">
        <v>17.861302286082157</v>
      </c>
      <c r="C104" s="35">
        <v>-4.1302286082157025E-2</v>
      </c>
      <c r="D104" s="35">
        <v>-0.19714065089725452</v>
      </c>
    </row>
    <row r="105" spans="1:4" x14ac:dyDescent="0.35">
      <c r="A105" s="35">
        <v>75</v>
      </c>
      <c r="B105" s="35">
        <v>17.701010151104516</v>
      </c>
      <c r="C105" s="35">
        <v>-1.1010151104514421E-2</v>
      </c>
      <c r="D105" s="35">
        <v>-5.2552741291451079E-2</v>
      </c>
    </row>
    <row r="106" spans="1:4" x14ac:dyDescent="0.35">
      <c r="A106" s="35">
        <v>76</v>
      </c>
      <c r="B106" s="35">
        <v>17.552689938643613</v>
      </c>
      <c r="C106" s="35">
        <v>1.7310061356386797E-2</v>
      </c>
      <c r="D106" s="35">
        <v>8.2622951089957819E-2</v>
      </c>
    </row>
    <row r="107" spans="1:4" x14ac:dyDescent="0.35">
      <c r="A107" s="35">
        <v>77</v>
      </c>
      <c r="B107" s="35">
        <v>17.414959457902714</v>
      </c>
      <c r="C107" s="35">
        <v>4.5040542097286362E-2</v>
      </c>
      <c r="D107" s="35">
        <v>0.21498378487238692</v>
      </c>
    </row>
    <row r="108" spans="1:4" x14ac:dyDescent="0.35">
      <c r="A108" s="35">
        <v>78</v>
      </c>
      <c r="B108" s="35">
        <v>17.289734918306149</v>
      </c>
      <c r="C108" s="35">
        <v>7.0265081693850817E-2</v>
      </c>
      <c r="D108" s="35">
        <v>0.33538346794945939</v>
      </c>
    </row>
    <row r="109" spans="1:4" x14ac:dyDescent="0.35">
      <c r="A109" s="35">
        <v>79</v>
      </c>
      <c r="B109" s="35">
        <v>17.174970596595216</v>
      </c>
      <c r="C109" s="35">
        <v>9.5029403404783608E-2</v>
      </c>
      <c r="D109" s="35">
        <v>0.45358647713425598</v>
      </c>
    </row>
    <row r="110" spans="1:4" x14ac:dyDescent="0.35">
      <c r="A110" s="35">
        <v>80</v>
      </c>
      <c r="B110" s="35">
        <v>17.071017688411565</v>
      </c>
      <c r="C110" s="35">
        <v>0.1089823115884343</v>
      </c>
      <c r="D110" s="35">
        <v>0.52018534276999728</v>
      </c>
    </row>
    <row r="111" spans="1:4" x14ac:dyDescent="0.35">
      <c r="A111" s="35">
        <v>81</v>
      </c>
      <c r="B111" s="35">
        <v>16.980029958894491</v>
      </c>
      <c r="C111" s="35">
        <v>0.12997004110550847</v>
      </c>
      <c r="D111" s="35">
        <v>0.62036223490670106</v>
      </c>
    </row>
    <row r="112" spans="1:4" x14ac:dyDescent="0.35">
      <c r="A112" s="35">
        <v>82</v>
      </c>
      <c r="B112" s="35">
        <v>16.899507484071275</v>
      </c>
      <c r="C112" s="35">
        <v>0.13049251592872579</v>
      </c>
      <c r="D112" s="35">
        <v>0.62285606845677632</v>
      </c>
    </row>
    <row r="113" spans="1:4" x14ac:dyDescent="0.35">
      <c r="A113" s="35">
        <v>83</v>
      </c>
      <c r="B113" s="35">
        <v>16.826155373913036</v>
      </c>
      <c r="C113" s="35">
        <v>0.14384462608696325</v>
      </c>
      <c r="D113" s="35">
        <v>0.68658725472115911</v>
      </c>
    </row>
    <row r="114" spans="1:4" x14ac:dyDescent="0.35">
      <c r="A114" s="35">
        <v>84</v>
      </c>
      <c r="B114" s="35">
        <v>16.767220338828736</v>
      </c>
      <c r="C114" s="35">
        <v>0.14277966117126439</v>
      </c>
      <c r="D114" s="35">
        <v>0.68150405239560286</v>
      </c>
    </row>
    <row r="115" spans="1:4" x14ac:dyDescent="0.35">
      <c r="A115" s="35">
        <v>85</v>
      </c>
      <c r="B115" s="35">
        <v>16.713321501948897</v>
      </c>
      <c r="C115" s="35">
        <v>0.14667849805110222</v>
      </c>
      <c r="D115" s="35">
        <v>0.70011365765339761</v>
      </c>
    </row>
    <row r="116" spans="1:4" x14ac:dyDescent="0.35">
      <c r="A116" s="35">
        <v>86</v>
      </c>
      <c r="B116" s="35">
        <v>16.66915460966748</v>
      </c>
      <c r="C116" s="35">
        <v>0.14084539033251886</v>
      </c>
      <c r="D116" s="35">
        <v>0.67227155104196457</v>
      </c>
    </row>
    <row r="117" spans="1:4" x14ac:dyDescent="0.35">
      <c r="A117" s="35">
        <v>87</v>
      </c>
      <c r="B117" s="35">
        <v>16.635332964359215</v>
      </c>
      <c r="C117" s="35">
        <v>0.13466703564078486</v>
      </c>
      <c r="D117" s="35">
        <v>0.64278154017477585</v>
      </c>
    </row>
    <row r="118" spans="1:4" x14ac:dyDescent="0.35">
      <c r="A118" s="35">
        <v>88</v>
      </c>
      <c r="B118" s="35">
        <v>16.6108190074447</v>
      </c>
      <c r="C118" s="35">
        <v>0.11918099255530024</v>
      </c>
      <c r="D118" s="35">
        <v>0.56886484201374454</v>
      </c>
    </row>
    <row r="119" spans="1:4" x14ac:dyDescent="0.35">
      <c r="A119" s="35">
        <v>89</v>
      </c>
      <c r="B119" s="35">
        <v>16.597249311854451</v>
      </c>
      <c r="C119" s="35">
        <v>0.102750688145548</v>
      </c>
      <c r="D119" s="35">
        <v>0.49044107391200981</v>
      </c>
    </row>
    <row r="120" spans="1:4" x14ac:dyDescent="0.35">
      <c r="A120" s="35">
        <v>90</v>
      </c>
      <c r="B120" s="35">
        <v>16.593920944003223</v>
      </c>
      <c r="C120" s="35">
        <v>8.6079055996776788E-2</v>
      </c>
      <c r="D120" s="35">
        <v>0.41086542023534278</v>
      </c>
    </row>
    <row r="121" spans="1:4" x14ac:dyDescent="0.35">
      <c r="A121" s="35">
        <v>91</v>
      </c>
      <c r="B121" s="35">
        <v>16.60092378836697</v>
      </c>
      <c r="C121" s="35">
        <v>4.9076211633028777E-2</v>
      </c>
      <c r="D121" s="35">
        <v>0.23424650842962327</v>
      </c>
    </row>
    <row r="122" spans="1:4" x14ac:dyDescent="0.35">
      <c r="A122" s="35">
        <v>92</v>
      </c>
      <c r="B122" s="35">
        <v>16.619092967472653</v>
      </c>
      <c r="C122" s="35">
        <v>2.0907032527347269E-2</v>
      </c>
      <c r="D122" s="35">
        <v>9.9791715949396176E-2</v>
      </c>
    </row>
    <row r="123" spans="1:4" x14ac:dyDescent="0.35">
      <c r="A123" s="35">
        <v>93</v>
      </c>
      <c r="B123" s="35">
        <v>16.645113386423304</v>
      </c>
      <c r="C123" s="35">
        <v>-2.5113386423303297E-2</v>
      </c>
      <c r="D123" s="35">
        <v>-0.11986913595717669</v>
      </c>
    </row>
    <row r="124" spans="1:4" x14ac:dyDescent="0.35">
      <c r="A124" s="35">
        <v>94</v>
      </c>
      <c r="B124" s="35">
        <v>16.679056560217177</v>
      </c>
      <c r="C124" s="35">
        <v>-6.9056560217177321E-2</v>
      </c>
      <c r="D124" s="35">
        <v>-0.3296150533377159</v>
      </c>
    </row>
    <row r="125" spans="1:4" x14ac:dyDescent="0.35">
      <c r="A125" s="35">
        <v>95</v>
      </c>
      <c r="B125" s="35">
        <v>16.708551253211418</v>
      </c>
      <c r="C125" s="35">
        <v>-0.10855125321141657</v>
      </c>
      <c r="D125" s="35">
        <v>-0.51812785062898237</v>
      </c>
    </row>
    <row r="126" spans="1:4" x14ac:dyDescent="0.35">
      <c r="A126" s="35">
        <v>96</v>
      </c>
      <c r="B126" s="35">
        <v>16.725769011678242</v>
      </c>
      <c r="C126" s="35">
        <v>-0.12576901167824062</v>
      </c>
      <c r="D126" s="35">
        <v>-0.60031022921184218</v>
      </c>
    </row>
    <row r="127" spans="1:4" x14ac:dyDescent="0.35">
      <c r="A127" s="35">
        <v>97</v>
      </c>
      <c r="B127" s="35">
        <v>16.726818375983616</v>
      </c>
      <c r="C127" s="35">
        <v>-0.12681837598361412</v>
      </c>
      <c r="D127" s="35">
        <v>-0.60531896799637752</v>
      </c>
    </row>
    <row r="128" spans="1:4" x14ac:dyDescent="0.35">
      <c r="A128" s="35">
        <v>98</v>
      </c>
      <c r="B128" s="35">
        <v>16.71208530850782</v>
      </c>
      <c r="C128" s="35">
        <v>-0.11208530850781884</v>
      </c>
      <c r="D128" s="35">
        <v>-0.53499631064724307</v>
      </c>
    </row>
    <row r="129" spans="1:4" x14ac:dyDescent="0.35">
      <c r="A129" s="35">
        <v>99</v>
      </c>
      <c r="B129" s="35">
        <v>16.683496796506631</v>
      </c>
      <c r="C129" s="35">
        <v>-8.3496796506629778E-2</v>
      </c>
      <c r="D129" s="35">
        <v>-0.39853999312313471</v>
      </c>
    </row>
    <row r="130" spans="1:4" x14ac:dyDescent="0.35">
      <c r="A130" s="35">
        <v>100</v>
      </c>
      <c r="B130" s="35">
        <v>16.644315290845668</v>
      </c>
      <c r="C130" s="35">
        <v>-3.4315290845668756E-2</v>
      </c>
      <c r="D130" s="35">
        <v>-0.16379090396079202</v>
      </c>
    </row>
    <row r="131" spans="1:4" ht="15" thickBot="1" x14ac:dyDescent="0.4">
      <c r="A131" s="36">
        <v>101</v>
      </c>
      <c r="B131" s="36">
        <v>16.595035128128174</v>
      </c>
      <c r="C131" s="36">
        <v>2.4964871871826944E-2</v>
      </c>
      <c r="D131" s="36">
        <v>0.11916025860139248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4760-8D6A-4886-BB9F-23F6BC7F80EE}">
  <dimension ref="A1:J108"/>
  <sheetViews>
    <sheetView workbookViewId="0">
      <selection activeCell="A108" sqref="A108"/>
    </sheetView>
  </sheetViews>
  <sheetFormatPr defaultRowHeight="14.5" x14ac:dyDescent="0.35"/>
  <cols>
    <col min="1" max="1" width="10" customWidth="1"/>
    <col min="3" max="3" width="18.1796875" customWidth="1"/>
    <col min="4" max="4" width="15.36328125" customWidth="1"/>
    <col min="5" max="5" width="17.453125" customWidth="1"/>
  </cols>
  <sheetData>
    <row r="1" spans="1:10" ht="21" x14ac:dyDescent="0.5">
      <c r="A1" s="68" t="s">
        <v>68</v>
      </c>
      <c r="B1" s="68"/>
      <c r="C1" s="68"/>
      <c r="D1" s="68"/>
    </row>
    <row r="3" spans="1:10" ht="15" thickBot="1" x14ac:dyDescent="0.4"/>
    <row r="4" spans="1:10" ht="18.5" x14ac:dyDescent="0.45">
      <c r="A4" s="65" t="s">
        <v>67</v>
      </c>
      <c r="B4" s="66"/>
      <c r="C4" s="66"/>
      <c r="D4" s="66"/>
      <c r="E4" s="67"/>
    </row>
    <row r="5" spans="1:10" x14ac:dyDescent="0.35">
      <c r="A5" s="18" t="s">
        <v>1</v>
      </c>
      <c r="B5" s="19" t="s">
        <v>10</v>
      </c>
      <c r="C5" s="19" t="s">
        <v>11</v>
      </c>
      <c r="D5" s="19" t="s">
        <v>69</v>
      </c>
      <c r="E5" s="20" t="s">
        <v>70</v>
      </c>
    </row>
    <row r="6" spans="1:10" x14ac:dyDescent="0.35">
      <c r="A6" s="18">
        <v>2000</v>
      </c>
      <c r="B6" s="19">
        <v>0.79</v>
      </c>
      <c r="C6" s="19">
        <v>0.79</v>
      </c>
      <c r="D6" s="19">
        <f>B6-(0.1*B6)</f>
        <v>0.71100000000000008</v>
      </c>
      <c r="E6" s="20">
        <f>B6+(0.1*B6)</f>
        <v>0.86899999999999999</v>
      </c>
    </row>
    <row r="7" spans="1:10" ht="21" x14ac:dyDescent="0.5">
      <c r="A7" s="18">
        <v>2001</v>
      </c>
      <c r="B7" s="19">
        <v>0.83</v>
      </c>
      <c r="C7" s="19">
        <v>0.83</v>
      </c>
      <c r="D7" s="19">
        <f t="shared" ref="D7:D70" si="0">B7-(0.1*B7)</f>
        <v>0.747</v>
      </c>
      <c r="E7" s="20">
        <f t="shared" ref="E7:E70" si="1">B7+(0.1*B7)</f>
        <v>0.91299999999999992</v>
      </c>
      <c r="H7" s="33"/>
      <c r="I7" s="33"/>
      <c r="J7" s="33"/>
    </row>
    <row r="8" spans="1:10" x14ac:dyDescent="0.35">
      <c r="A8" s="18">
        <v>2002</v>
      </c>
      <c r="B8" s="19">
        <v>0.85</v>
      </c>
      <c r="C8" s="19">
        <v>0.85</v>
      </c>
      <c r="D8" s="19">
        <f t="shared" si="0"/>
        <v>0.76500000000000001</v>
      </c>
      <c r="E8" s="20">
        <f t="shared" si="1"/>
        <v>0.93499999999999994</v>
      </c>
    </row>
    <row r="9" spans="1:10" x14ac:dyDescent="0.35">
      <c r="A9" s="18">
        <v>2003</v>
      </c>
      <c r="B9" s="19">
        <v>0.87</v>
      </c>
      <c r="C9" s="19">
        <v>0.87</v>
      </c>
      <c r="D9" s="19">
        <f t="shared" si="0"/>
        <v>0.78300000000000003</v>
      </c>
      <c r="E9" s="20">
        <f t="shared" si="1"/>
        <v>0.95699999999999996</v>
      </c>
    </row>
    <row r="10" spans="1:10" x14ac:dyDescent="0.35">
      <c r="A10" s="18">
        <v>2004</v>
      </c>
      <c r="B10" s="19">
        <v>0.88</v>
      </c>
      <c r="C10" s="19">
        <v>0.88</v>
      </c>
      <c r="D10" s="19">
        <f t="shared" si="0"/>
        <v>0.79200000000000004</v>
      </c>
      <c r="E10" s="20">
        <f t="shared" si="1"/>
        <v>0.96799999999999997</v>
      </c>
    </row>
    <row r="11" spans="1:10" x14ac:dyDescent="0.35">
      <c r="A11" s="18">
        <v>2005</v>
      </c>
      <c r="B11" s="19">
        <v>0.89</v>
      </c>
      <c r="C11" s="19">
        <v>0.89</v>
      </c>
      <c r="D11" s="19">
        <f t="shared" si="0"/>
        <v>0.80100000000000005</v>
      </c>
      <c r="E11" s="20">
        <f t="shared" si="1"/>
        <v>0.97899999999999998</v>
      </c>
    </row>
    <row r="12" spans="1:10" x14ac:dyDescent="0.35">
      <c r="A12" s="18">
        <v>2006</v>
      </c>
      <c r="B12" s="19">
        <v>0.89</v>
      </c>
      <c r="C12" s="19">
        <v>0.89</v>
      </c>
      <c r="D12" s="19">
        <f t="shared" si="0"/>
        <v>0.80100000000000005</v>
      </c>
      <c r="E12" s="20">
        <f t="shared" si="1"/>
        <v>0.97899999999999998</v>
      </c>
    </row>
    <row r="13" spans="1:10" x14ac:dyDescent="0.35">
      <c r="A13" s="18">
        <v>2007</v>
      </c>
      <c r="B13" s="19">
        <v>0.89</v>
      </c>
      <c r="C13" s="19">
        <v>0.89</v>
      </c>
      <c r="D13" s="19">
        <f t="shared" si="0"/>
        <v>0.80100000000000005</v>
      </c>
      <c r="E13" s="20">
        <f t="shared" si="1"/>
        <v>0.97899999999999998</v>
      </c>
    </row>
    <row r="14" spans="1:10" x14ac:dyDescent="0.35">
      <c r="A14" s="18">
        <v>2008</v>
      </c>
      <c r="B14" s="19">
        <v>0.9</v>
      </c>
      <c r="C14" s="19">
        <v>0.9</v>
      </c>
      <c r="D14" s="19">
        <f t="shared" si="0"/>
        <v>0.81</v>
      </c>
      <c r="E14" s="20">
        <f t="shared" si="1"/>
        <v>0.99</v>
      </c>
    </row>
    <row r="15" spans="1:10" x14ac:dyDescent="0.35">
      <c r="A15" s="18">
        <v>2009</v>
      </c>
      <c r="B15" s="19">
        <v>0.92</v>
      </c>
      <c r="C15" s="19">
        <v>0.92</v>
      </c>
      <c r="D15" s="19">
        <f t="shared" si="0"/>
        <v>0.82800000000000007</v>
      </c>
      <c r="E15" s="20">
        <f t="shared" si="1"/>
        <v>1.012</v>
      </c>
    </row>
    <row r="16" spans="1:10" x14ac:dyDescent="0.35">
      <c r="A16" s="18">
        <v>2010</v>
      </c>
      <c r="B16" s="19">
        <v>0.95</v>
      </c>
      <c r="C16" s="19">
        <v>0.95</v>
      </c>
      <c r="D16" s="19">
        <f t="shared" si="0"/>
        <v>0.85499999999999998</v>
      </c>
      <c r="E16" s="20">
        <f t="shared" si="1"/>
        <v>1.0449999999999999</v>
      </c>
    </row>
    <row r="17" spans="1:5" x14ac:dyDescent="0.35">
      <c r="A17" s="18">
        <v>2011</v>
      </c>
      <c r="B17" s="19">
        <v>0.97</v>
      </c>
      <c r="C17" s="19">
        <v>0.97</v>
      </c>
      <c r="D17" s="19">
        <f t="shared" si="0"/>
        <v>0.873</v>
      </c>
      <c r="E17" s="20">
        <f t="shared" si="1"/>
        <v>1.0669999999999999</v>
      </c>
    </row>
    <row r="18" spans="1:5" x14ac:dyDescent="0.35">
      <c r="A18" s="18">
        <v>2012</v>
      </c>
      <c r="B18" s="19">
        <v>1</v>
      </c>
      <c r="C18" s="19">
        <v>1</v>
      </c>
      <c r="D18" s="19">
        <f t="shared" si="0"/>
        <v>0.9</v>
      </c>
      <c r="E18" s="20">
        <f t="shared" si="1"/>
        <v>1.1000000000000001</v>
      </c>
    </row>
    <row r="19" spans="1:5" x14ac:dyDescent="0.35">
      <c r="A19" s="18">
        <v>2013</v>
      </c>
      <c r="B19" s="19">
        <v>1.03</v>
      </c>
      <c r="C19" s="19">
        <v>1.03</v>
      </c>
      <c r="D19" s="19">
        <f t="shared" si="0"/>
        <v>0.92700000000000005</v>
      </c>
      <c r="E19" s="20">
        <f t="shared" si="1"/>
        <v>1.133</v>
      </c>
    </row>
    <row r="20" spans="1:5" x14ac:dyDescent="0.35">
      <c r="A20" s="18">
        <v>2014</v>
      </c>
      <c r="B20" s="19">
        <v>1.07</v>
      </c>
      <c r="C20" s="19">
        <v>1.07</v>
      </c>
      <c r="D20" s="19">
        <f t="shared" si="0"/>
        <v>0.96300000000000008</v>
      </c>
      <c r="E20" s="20">
        <f t="shared" si="1"/>
        <v>1.177</v>
      </c>
    </row>
    <row r="21" spans="1:5" x14ac:dyDescent="0.35">
      <c r="A21" s="18">
        <v>2015</v>
      </c>
      <c r="B21" s="19">
        <v>1.1000000000000001</v>
      </c>
      <c r="C21" s="19">
        <v>1.1000000000000001</v>
      </c>
      <c r="D21" s="19">
        <f t="shared" si="0"/>
        <v>0.9900000000000001</v>
      </c>
      <c r="E21" s="20">
        <f t="shared" si="1"/>
        <v>1.2100000000000002</v>
      </c>
    </row>
    <row r="22" spans="1:5" x14ac:dyDescent="0.35">
      <c r="A22" s="18">
        <v>2016</v>
      </c>
      <c r="B22" s="19">
        <v>1.1299999999999999</v>
      </c>
      <c r="C22" s="19">
        <v>1.1299999999999999</v>
      </c>
      <c r="D22" s="19">
        <f t="shared" si="0"/>
        <v>1.0169999999999999</v>
      </c>
      <c r="E22" s="20">
        <f t="shared" si="1"/>
        <v>1.2429999999999999</v>
      </c>
    </row>
    <row r="23" spans="1:5" x14ac:dyDescent="0.35">
      <c r="A23" s="18">
        <v>2017</v>
      </c>
      <c r="B23" s="19">
        <v>1.1599999999999999</v>
      </c>
      <c r="C23" s="19">
        <v>1.1599999999999999</v>
      </c>
      <c r="D23" s="19">
        <f t="shared" si="0"/>
        <v>1.044</v>
      </c>
      <c r="E23" s="20">
        <f t="shared" si="1"/>
        <v>1.2759999999999998</v>
      </c>
    </row>
    <row r="24" spans="1:5" x14ac:dyDescent="0.35">
      <c r="A24" s="18">
        <v>2018</v>
      </c>
      <c r="B24" s="19">
        <v>1.18</v>
      </c>
      <c r="C24" s="19">
        <v>1.18</v>
      </c>
      <c r="D24" s="19">
        <f t="shared" si="0"/>
        <v>1.0619999999999998</v>
      </c>
      <c r="E24" s="20">
        <f t="shared" si="1"/>
        <v>1.298</v>
      </c>
    </row>
    <row r="25" spans="1:5" x14ac:dyDescent="0.35">
      <c r="A25" s="18">
        <v>2019</v>
      </c>
      <c r="B25" s="19">
        <v>1.21</v>
      </c>
      <c r="C25" s="19">
        <v>1.21</v>
      </c>
      <c r="D25" s="19">
        <f t="shared" si="0"/>
        <v>1.089</v>
      </c>
      <c r="E25" s="20">
        <f t="shared" si="1"/>
        <v>1.331</v>
      </c>
    </row>
    <row r="26" spans="1:5" x14ac:dyDescent="0.35">
      <c r="A26" s="18">
        <v>2020</v>
      </c>
      <c r="B26" s="19">
        <v>1.23</v>
      </c>
      <c r="C26" s="19">
        <v>1.23</v>
      </c>
      <c r="D26" s="19">
        <f t="shared" si="0"/>
        <v>1.107</v>
      </c>
      <c r="E26" s="20">
        <f t="shared" si="1"/>
        <v>1.353</v>
      </c>
    </row>
    <row r="27" spans="1:5" x14ac:dyDescent="0.35">
      <c r="A27" s="18">
        <v>2021</v>
      </c>
      <c r="B27" s="19">
        <v>1.26</v>
      </c>
      <c r="C27" s="19">
        <v>1.26</v>
      </c>
      <c r="D27" s="19">
        <f t="shared" si="0"/>
        <v>1.1339999999999999</v>
      </c>
      <c r="E27" s="20">
        <f t="shared" si="1"/>
        <v>1.3860000000000001</v>
      </c>
    </row>
    <row r="28" spans="1:5" x14ac:dyDescent="0.35">
      <c r="A28" s="18">
        <v>2022</v>
      </c>
      <c r="B28" s="19">
        <v>1.29</v>
      </c>
      <c r="C28" s="19">
        <v>1.29</v>
      </c>
      <c r="D28" s="19">
        <f t="shared" si="0"/>
        <v>1.161</v>
      </c>
      <c r="E28" s="20">
        <f t="shared" si="1"/>
        <v>1.419</v>
      </c>
    </row>
    <row r="29" spans="1:5" x14ac:dyDescent="0.35">
      <c r="A29" s="18">
        <v>2023</v>
      </c>
      <c r="B29" s="19">
        <v>1.31</v>
      </c>
      <c r="C29" s="19">
        <v>1.31</v>
      </c>
      <c r="D29" s="19">
        <f t="shared" si="0"/>
        <v>1.179</v>
      </c>
      <c r="E29" s="20">
        <f t="shared" si="1"/>
        <v>1.4410000000000001</v>
      </c>
    </row>
    <row r="30" spans="1:5" x14ac:dyDescent="0.35">
      <c r="A30" s="18">
        <v>2024</v>
      </c>
      <c r="B30" s="19">
        <v>1.34</v>
      </c>
      <c r="C30" s="19">
        <v>1.34</v>
      </c>
      <c r="D30" s="19">
        <f t="shared" si="0"/>
        <v>1.206</v>
      </c>
      <c r="E30" s="20">
        <f t="shared" si="1"/>
        <v>1.4740000000000002</v>
      </c>
    </row>
    <row r="31" spans="1:5" x14ac:dyDescent="0.35">
      <c r="A31" s="18">
        <v>2025</v>
      </c>
      <c r="B31" s="19">
        <v>1.36</v>
      </c>
      <c r="C31" s="19">
        <v>1.36</v>
      </c>
      <c r="D31" s="19">
        <f t="shared" si="0"/>
        <v>1.2240000000000002</v>
      </c>
      <c r="E31" s="20">
        <f t="shared" si="1"/>
        <v>1.496</v>
      </c>
    </row>
    <row r="32" spans="1:5" x14ac:dyDescent="0.35">
      <c r="A32" s="18">
        <v>2026</v>
      </c>
      <c r="B32" s="19">
        <v>1.39</v>
      </c>
      <c r="C32" s="19">
        <v>1.38</v>
      </c>
      <c r="D32" s="19">
        <f t="shared" si="0"/>
        <v>1.2509999999999999</v>
      </c>
      <c r="E32" s="20">
        <f t="shared" si="1"/>
        <v>1.5289999999999999</v>
      </c>
    </row>
    <row r="33" spans="1:5" x14ac:dyDescent="0.35">
      <c r="A33" s="18">
        <v>2027</v>
      </c>
      <c r="B33" s="19">
        <v>1.41</v>
      </c>
      <c r="C33" s="19">
        <v>1.41</v>
      </c>
      <c r="D33" s="19">
        <f t="shared" si="0"/>
        <v>1.2689999999999999</v>
      </c>
      <c r="E33" s="20">
        <f t="shared" si="1"/>
        <v>1.5509999999999999</v>
      </c>
    </row>
    <row r="34" spans="1:5" x14ac:dyDescent="0.35">
      <c r="A34" s="18">
        <v>2028</v>
      </c>
      <c r="B34" s="19">
        <v>1.43</v>
      </c>
      <c r="C34" s="19">
        <v>1.43</v>
      </c>
      <c r="D34" s="19">
        <f t="shared" si="0"/>
        <v>1.2869999999999999</v>
      </c>
      <c r="E34" s="20">
        <f t="shared" si="1"/>
        <v>1.573</v>
      </c>
    </row>
    <row r="35" spans="1:5" x14ac:dyDescent="0.35">
      <c r="A35" s="18">
        <v>2029</v>
      </c>
      <c r="B35" s="19">
        <v>1.46</v>
      </c>
      <c r="C35" s="19">
        <v>1.45</v>
      </c>
      <c r="D35" s="19">
        <f t="shared" si="0"/>
        <v>1.3140000000000001</v>
      </c>
      <c r="E35" s="20">
        <f t="shared" si="1"/>
        <v>1.6059999999999999</v>
      </c>
    </row>
    <row r="36" spans="1:5" x14ac:dyDescent="0.35">
      <c r="A36" s="18">
        <v>2030</v>
      </c>
      <c r="B36" s="19">
        <v>1.48</v>
      </c>
      <c r="C36" s="19">
        <v>1.47</v>
      </c>
      <c r="D36" s="19">
        <f t="shared" si="0"/>
        <v>1.3320000000000001</v>
      </c>
      <c r="E36" s="20">
        <f t="shared" si="1"/>
        <v>1.6279999999999999</v>
      </c>
    </row>
    <row r="37" spans="1:5" x14ac:dyDescent="0.35">
      <c r="A37" s="18">
        <v>2031</v>
      </c>
      <c r="B37" s="19">
        <v>1.51</v>
      </c>
      <c r="C37" s="19">
        <v>1.49</v>
      </c>
      <c r="D37" s="19">
        <f t="shared" si="0"/>
        <v>1.359</v>
      </c>
      <c r="E37" s="20">
        <f t="shared" si="1"/>
        <v>1.661</v>
      </c>
    </row>
    <row r="38" spans="1:5" x14ac:dyDescent="0.35">
      <c r="A38" s="18">
        <v>2032</v>
      </c>
      <c r="B38" s="19">
        <v>1.53</v>
      </c>
      <c r="C38" s="19">
        <v>1.51</v>
      </c>
      <c r="D38" s="19">
        <f t="shared" si="0"/>
        <v>1.377</v>
      </c>
      <c r="E38" s="20">
        <f t="shared" si="1"/>
        <v>1.6830000000000001</v>
      </c>
    </row>
    <row r="39" spans="1:5" x14ac:dyDescent="0.35">
      <c r="A39" s="18">
        <v>2033</v>
      </c>
      <c r="B39" s="19">
        <v>1.56</v>
      </c>
      <c r="C39" s="19">
        <v>1.53</v>
      </c>
      <c r="D39" s="19">
        <f t="shared" si="0"/>
        <v>1.4039999999999999</v>
      </c>
      <c r="E39" s="20">
        <f t="shared" si="1"/>
        <v>1.7160000000000002</v>
      </c>
    </row>
    <row r="40" spans="1:5" x14ac:dyDescent="0.35">
      <c r="A40" s="18">
        <v>2034</v>
      </c>
      <c r="B40" s="19">
        <v>1.58</v>
      </c>
      <c r="C40" s="19">
        <v>1.55</v>
      </c>
      <c r="D40" s="19">
        <f t="shared" si="0"/>
        <v>1.4220000000000002</v>
      </c>
      <c r="E40" s="20">
        <f t="shared" si="1"/>
        <v>1.738</v>
      </c>
    </row>
    <row r="41" spans="1:5" x14ac:dyDescent="0.35">
      <c r="A41" s="18">
        <v>2035</v>
      </c>
      <c r="B41" s="19">
        <v>1.61</v>
      </c>
      <c r="C41" s="19">
        <v>1.56</v>
      </c>
      <c r="D41" s="19">
        <f t="shared" si="0"/>
        <v>1.4490000000000001</v>
      </c>
      <c r="E41" s="20">
        <f t="shared" si="1"/>
        <v>1.7710000000000001</v>
      </c>
    </row>
    <row r="42" spans="1:5" x14ac:dyDescent="0.35">
      <c r="A42" s="18">
        <v>2036</v>
      </c>
      <c r="B42" s="19">
        <v>1.63</v>
      </c>
      <c r="C42" s="19">
        <v>1.58</v>
      </c>
      <c r="D42" s="19">
        <f t="shared" si="0"/>
        <v>1.4669999999999999</v>
      </c>
      <c r="E42" s="20">
        <f t="shared" si="1"/>
        <v>1.7929999999999999</v>
      </c>
    </row>
    <row r="43" spans="1:5" x14ac:dyDescent="0.35">
      <c r="A43" s="18">
        <v>2037</v>
      </c>
      <c r="B43" s="19">
        <v>1.66</v>
      </c>
      <c r="C43" s="19">
        <v>1.59</v>
      </c>
      <c r="D43" s="19">
        <f t="shared" si="0"/>
        <v>1.494</v>
      </c>
      <c r="E43" s="20">
        <f t="shared" si="1"/>
        <v>1.8259999999999998</v>
      </c>
    </row>
    <row r="44" spans="1:5" x14ac:dyDescent="0.35">
      <c r="A44" s="18">
        <v>2038</v>
      </c>
      <c r="B44" s="19">
        <v>1.69</v>
      </c>
      <c r="C44" s="19">
        <v>1.61</v>
      </c>
      <c r="D44" s="19">
        <f t="shared" si="0"/>
        <v>1.5209999999999999</v>
      </c>
      <c r="E44" s="20">
        <f t="shared" si="1"/>
        <v>1.859</v>
      </c>
    </row>
    <row r="45" spans="1:5" x14ac:dyDescent="0.35">
      <c r="A45" s="18">
        <v>2039</v>
      </c>
      <c r="B45" s="19">
        <v>1.71</v>
      </c>
      <c r="C45" s="19">
        <v>1.62</v>
      </c>
      <c r="D45" s="19">
        <f t="shared" si="0"/>
        <v>1.5389999999999999</v>
      </c>
      <c r="E45" s="20">
        <f t="shared" si="1"/>
        <v>1.881</v>
      </c>
    </row>
    <row r="46" spans="1:5" x14ac:dyDescent="0.35">
      <c r="A46" s="18">
        <v>2040</v>
      </c>
      <c r="B46" s="19">
        <v>1.74</v>
      </c>
      <c r="C46" s="19">
        <v>1.63</v>
      </c>
      <c r="D46" s="19">
        <f t="shared" si="0"/>
        <v>1.5660000000000001</v>
      </c>
      <c r="E46" s="20">
        <f t="shared" si="1"/>
        <v>1.9139999999999999</v>
      </c>
    </row>
    <row r="47" spans="1:5" x14ac:dyDescent="0.35">
      <c r="A47" s="18">
        <v>2041</v>
      </c>
      <c r="B47" s="19">
        <v>1.76</v>
      </c>
      <c r="C47" s="19">
        <v>1.64</v>
      </c>
      <c r="D47" s="19">
        <f t="shared" si="0"/>
        <v>1.5840000000000001</v>
      </c>
      <c r="E47" s="20">
        <f t="shared" si="1"/>
        <v>1.9359999999999999</v>
      </c>
    </row>
    <row r="48" spans="1:5" x14ac:dyDescent="0.35">
      <c r="A48" s="18">
        <v>2042</v>
      </c>
      <c r="B48" s="19">
        <v>1.79</v>
      </c>
      <c r="C48" s="19">
        <v>1.65</v>
      </c>
      <c r="D48" s="19">
        <f t="shared" si="0"/>
        <v>1.611</v>
      </c>
      <c r="E48" s="20">
        <f t="shared" si="1"/>
        <v>1.9690000000000001</v>
      </c>
    </row>
    <row r="49" spans="1:5" x14ac:dyDescent="0.35">
      <c r="A49" s="18">
        <v>2043</v>
      </c>
      <c r="B49" s="19">
        <v>1.81</v>
      </c>
      <c r="C49" s="19">
        <v>1.65</v>
      </c>
      <c r="D49" s="19">
        <f t="shared" si="0"/>
        <v>1.629</v>
      </c>
      <c r="E49" s="20">
        <f t="shared" si="1"/>
        <v>1.9910000000000001</v>
      </c>
    </row>
    <row r="50" spans="1:5" x14ac:dyDescent="0.35">
      <c r="A50" s="18">
        <v>2044</v>
      </c>
      <c r="B50" s="19">
        <v>1.84</v>
      </c>
      <c r="C50" s="19">
        <v>1.66</v>
      </c>
      <c r="D50" s="19">
        <f t="shared" si="0"/>
        <v>1.6560000000000001</v>
      </c>
      <c r="E50" s="20">
        <f t="shared" si="1"/>
        <v>2.024</v>
      </c>
    </row>
    <row r="51" spans="1:5" x14ac:dyDescent="0.35">
      <c r="A51" s="18">
        <v>2045</v>
      </c>
      <c r="B51" s="19">
        <v>1.87</v>
      </c>
      <c r="C51" s="19">
        <v>1.67</v>
      </c>
      <c r="D51" s="19">
        <f t="shared" si="0"/>
        <v>1.6830000000000001</v>
      </c>
      <c r="E51" s="20">
        <f t="shared" si="1"/>
        <v>2.0569999999999999</v>
      </c>
    </row>
    <row r="52" spans="1:5" x14ac:dyDescent="0.35">
      <c r="A52" s="18">
        <v>2046</v>
      </c>
      <c r="B52" s="19">
        <v>1.89</v>
      </c>
      <c r="C52" s="19">
        <v>1.68</v>
      </c>
      <c r="D52" s="19">
        <f t="shared" si="0"/>
        <v>1.7009999999999998</v>
      </c>
      <c r="E52" s="20">
        <f t="shared" si="1"/>
        <v>2.0789999999999997</v>
      </c>
    </row>
    <row r="53" spans="1:5" x14ac:dyDescent="0.35">
      <c r="A53" s="18">
        <v>2047</v>
      </c>
      <c r="B53" s="19">
        <v>1.92</v>
      </c>
      <c r="C53" s="19">
        <v>1.69</v>
      </c>
      <c r="D53" s="19">
        <f t="shared" si="0"/>
        <v>1.728</v>
      </c>
      <c r="E53" s="20">
        <f t="shared" si="1"/>
        <v>2.1120000000000001</v>
      </c>
    </row>
    <row r="54" spans="1:5" x14ac:dyDescent="0.35">
      <c r="A54" s="18">
        <v>2048</v>
      </c>
      <c r="B54" s="19">
        <v>1.95</v>
      </c>
      <c r="C54" s="19">
        <v>1.69</v>
      </c>
      <c r="D54" s="19">
        <f t="shared" si="0"/>
        <v>1.7549999999999999</v>
      </c>
      <c r="E54" s="20">
        <f t="shared" si="1"/>
        <v>2.145</v>
      </c>
    </row>
    <row r="55" spans="1:5" x14ac:dyDescent="0.35">
      <c r="A55" s="18">
        <v>2049</v>
      </c>
      <c r="B55" s="19">
        <v>1.97</v>
      </c>
      <c r="C55" s="19">
        <v>1.7</v>
      </c>
      <c r="D55" s="19">
        <f t="shared" si="0"/>
        <v>1.7729999999999999</v>
      </c>
      <c r="E55" s="20">
        <f t="shared" si="1"/>
        <v>2.1669999999999998</v>
      </c>
    </row>
    <row r="56" spans="1:5" x14ac:dyDescent="0.35">
      <c r="A56" s="18">
        <v>2050</v>
      </c>
      <c r="B56" s="19">
        <v>2</v>
      </c>
      <c r="C56" s="19">
        <v>1.7</v>
      </c>
      <c r="D56" s="19">
        <f t="shared" si="0"/>
        <v>1.8</v>
      </c>
      <c r="E56" s="20">
        <f t="shared" si="1"/>
        <v>2.2000000000000002</v>
      </c>
    </row>
    <row r="57" spans="1:5" x14ac:dyDescent="0.35">
      <c r="A57" s="18">
        <v>2051</v>
      </c>
      <c r="B57" s="19">
        <v>2.02</v>
      </c>
      <c r="C57" s="19">
        <v>1.71</v>
      </c>
      <c r="D57" s="19">
        <f t="shared" si="0"/>
        <v>1.8180000000000001</v>
      </c>
      <c r="E57" s="20">
        <f t="shared" si="1"/>
        <v>2.222</v>
      </c>
    </row>
    <row r="58" spans="1:5" x14ac:dyDescent="0.35">
      <c r="A58" s="18">
        <v>2052</v>
      </c>
      <c r="B58" s="19">
        <v>2.0499999999999998</v>
      </c>
      <c r="C58" s="19">
        <v>1.71</v>
      </c>
      <c r="D58" s="19">
        <f t="shared" si="0"/>
        <v>1.8449999999999998</v>
      </c>
      <c r="E58" s="20">
        <f t="shared" si="1"/>
        <v>2.2549999999999999</v>
      </c>
    </row>
    <row r="59" spans="1:5" x14ac:dyDescent="0.35">
      <c r="A59" s="18">
        <v>2053</v>
      </c>
      <c r="B59" s="19">
        <v>2.08</v>
      </c>
      <c r="C59" s="19">
        <v>1.72</v>
      </c>
      <c r="D59" s="19">
        <f t="shared" si="0"/>
        <v>1.8720000000000001</v>
      </c>
      <c r="E59" s="20">
        <f t="shared" si="1"/>
        <v>2.2880000000000003</v>
      </c>
    </row>
    <row r="60" spans="1:5" x14ac:dyDescent="0.35">
      <c r="A60" s="18">
        <v>2054</v>
      </c>
      <c r="B60" s="19">
        <v>2.1</v>
      </c>
      <c r="C60" s="19">
        <v>1.72</v>
      </c>
      <c r="D60" s="19">
        <f t="shared" si="0"/>
        <v>1.8900000000000001</v>
      </c>
      <c r="E60" s="20">
        <f t="shared" si="1"/>
        <v>2.31</v>
      </c>
    </row>
    <row r="61" spans="1:5" x14ac:dyDescent="0.35">
      <c r="A61" s="18">
        <v>2055</v>
      </c>
      <c r="B61" s="19">
        <v>2.13</v>
      </c>
      <c r="C61" s="19">
        <v>1.73</v>
      </c>
      <c r="D61" s="19">
        <f t="shared" si="0"/>
        <v>1.9169999999999998</v>
      </c>
      <c r="E61" s="20">
        <f t="shared" si="1"/>
        <v>2.343</v>
      </c>
    </row>
    <row r="62" spans="1:5" x14ac:dyDescent="0.35">
      <c r="A62" s="18">
        <v>2056</v>
      </c>
      <c r="B62" s="19">
        <v>2.15</v>
      </c>
      <c r="C62" s="19">
        <v>1.73</v>
      </c>
      <c r="D62" s="19">
        <f t="shared" si="0"/>
        <v>1.9349999999999998</v>
      </c>
      <c r="E62" s="20">
        <f t="shared" si="1"/>
        <v>2.3649999999999998</v>
      </c>
    </row>
    <row r="63" spans="1:5" x14ac:dyDescent="0.35">
      <c r="A63" s="18">
        <v>2057</v>
      </c>
      <c r="B63" s="19">
        <v>2.1800000000000002</v>
      </c>
      <c r="C63" s="19">
        <v>1.74</v>
      </c>
      <c r="D63" s="19">
        <f t="shared" si="0"/>
        <v>1.9620000000000002</v>
      </c>
      <c r="E63" s="20">
        <f t="shared" si="1"/>
        <v>2.3980000000000001</v>
      </c>
    </row>
    <row r="64" spans="1:5" x14ac:dyDescent="0.35">
      <c r="A64" s="18">
        <v>2058</v>
      </c>
      <c r="B64" s="19">
        <v>2.21</v>
      </c>
      <c r="C64" s="19">
        <v>1.74</v>
      </c>
      <c r="D64" s="19">
        <f t="shared" si="0"/>
        <v>1.9889999999999999</v>
      </c>
      <c r="E64" s="20">
        <f t="shared" si="1"/>
        <v>2.431</v>
      </c>
    </row>
    <row r="65" spans="1:5" x14ac:dyDescent="0.35">
      <c r="A65" s="18">
        <v>2059</v>
      </c>
      <c r="B65" s="19">
        <v>2.23</v>
      </c>
      <c r="C65" s="19">
        <v>1.74</v>
      </c>
      <c r="D65" s="19">
        <f t="shared" si="0"/>
        <v>2.0070000000000001</v>
      </c>
      <c r="E65" s="20">
        <f t="shared" si="1"/>
        <v>2.4529999999999998</v>
      </c>
    </row>
    <row r="66" spans="1:5" x14ac:dyDescent="0.35">
      <c r="A66" s="18">
        <v>2060</v>
      </c>
      <c r="B66" s="19">
        <v>2.2599999999999998</v>
      </c>
      <c r="C66" s="19">
        <v>1.75</v>
      </c>
      <c r="D66" s="19">
        <f t="shared" si="0"/>
        <v>2.0339999999999998</v>
      </c>
      <c r="E66" s="20">
        <f t="shared" si="1"/>
        <v>2.4859999999999998</v>
      </c>
    </row>
    <row r="67" spans="1:5" x14ac:dyDescent="0.35">
      <c r="A67" s="18">
        <v>2061</v>
      </c>
      <c r="B67" s="19">
        <v>2.2799999999999998</v>
      </c>
      <c r="C67" s="19">
        <v>1.75</v>
      </c>
      <c r="D67" s="19">
        <f t="shared" si="0"/>
        <v>2.0519999999999996</v>
      </c>
      <c r="E67" s="20">
        <f t="shared" si="1"/>
        <v>2.508</v>
      </c>
    </row>
    <row r="68" spans="1:5" x14ac:dyDescent="0.35">
      <c r="A68" s="18">
        <v>2062</v>
      </c>
      <c r="B68" s="19">
        <v>2.31</v>
      </c>
      <c r="C68" s="19">
        <v>1.75</v>
      </c>
      <c r="D68" s="19">
        <f t="shared" si="0"/>
        <v>2.0790000000000002</v>
      </c>
      <c r="E68" s="20">
        <f t="shared" si="1"/>
        <v>2.5409999999999999</v>
      </c>
    </row>
    <row r="69" spans="1:5" x14ac:dyDescent="0.35">
      <c r="A69" s="18">
        <v>2063</v>
      </c>
      <c r="B69" s="19">
        <v>2.34</v>
      </c>
      <c r="C69" s="19">
        <v>1.76</v>
      </c>
      <c r="D69" s="19">
        <f t="shared" si="0"/>
        <v>2.1059999999999999</v>
      </c>
      <c r="E69" s="20">
        <f t="shared" si="1"/>
        <v>2.5739999999999998</v>
      </c>
    </row>
    <row r="70" spans="1:5" x14ac:dyDescent="0.35">
      <c r="A70" s="18">
        <v>2064</v>
      </c>
      <c r="B70" s="19">
        <v>2.36</v>
      </c>
      <c r="C70" s="19">
        <v>1.76</v>
      </c>
      <c r="D70" s="19">
        <f t="shared" si="0"/>
        <v>2.1239999999999997</v>
      </c>
      <c r="E70" s="20">
        <f t="shared" si="1"/>
        <v>2.5960000000000001</v>
      </c>
    </row>
    <row r="71" spans="1:5" x14ac:dyDescent="0.35">
      <c r="A71" s="18">
        <v>2065</v>
      </c>
      <c r="B71" s="19">
        <v>2.39</v>
      </c>
      <c r="C71" s="19">
        <v>1.76</v>
      </c>
      <c r="D71" s="19">
        <f t="shared" ref="D71:D106" si="2">B71-(0.1*B71)</f>
        <v>2.1510000000000002</v>
      </c>
      <c r="E71" s="20">
        <f t="shared" ref="E71:E106" si="3">B71+(0.1*B71)</f>
        <v>2.629</v>
      </c>
    </row>
    <row r="72" spans="1:5" x14ac:dyDescent="0.35">
      <c r="A72" s="18">
        <v>2066</v>
      </c>
      <c r="B72" s="19">
        <v>2.42</v>
      </c>
      <c r="C72" s="19">
        <v>1.77</v>
      </c>
      <c r="D72" s="19">
        <f t="shared" si="2"/>
        <v>2.1779999999999999</v>
      </c>
      <c r="E72" s="20">
        <f t="shared" si="3"/>
        <v>2.6619999999999999</v>
      </c>
    </row>
    <row r="73" spans="1:5" x14ac:dyDescent="0.35">
      <c r="A73" s="18">
        <v>2067</v>
      </c>
      <c r="B73" s="19">
        <v>2.44</v>
      </c>
      <c r="C73" s="19">
        <v>1.77</v>
      </c>
      <c r="D73" s="19">
        <f t="shared" si="2"/>
        <v>2.1959999999999997</v>
      </c>
      <c r="E73" s="20">
        <f t="shared" si="3"/>
        <v>2.6840000000000002</v>
      </c>
    </row>
    <row r="74" spans="1:5" x14ac:dyDescent="0.35">
      <c r="A74" s="18">
        <v>2068</v>
      </c>
      <c r="B74" s="19">
        <v>2.4700000000000002</v>
      </c>
      <c r="C74" s="19">
        <v>1.78</v>
      </c>
      <c r="D74" s="19">
        <f t="shared" si="2"/>
        <v>2.2230000000000003</v>
      </c>
      <c r="E74" s="20">
        <f t="shared" si="3"/>
        <v>2.7170000000000001</v>
      </c>
    </row>
    <row r="75" spans="1:5" x14ac:dyDescent="0.35">
      <c r="A75" s="18">
        <v>2069</v>
      </c>
      <c r="B75" s="19">
        <v>2.5</v>
      </c>
      <c r="C75" s="19">
        <v>1.78</v>
      </c>
      <c r="D75" s="19">
        <f t="shared" si="2"/>
        <v>2.25</v>
      </c>
      <c r="E75" s="20">
        <f t="shared" si="3"/>
        <v>2.75</v>
      </c>
    </row>
    <row r="76" spans="1:5" x14ac:dyDescent="0.35">
      <c r="A76" s="18">
        <v>2070</v>
      </c>
      <c r="B76" s="19">
        <v>2.5299999999999998</v>
      </c>
      <c r="C76" s="19">
        <v>1.78</v>
      </c>
      <c r="D76" s="19">
        <f t="shared" si="2"/>
        <v>2.2769999999999997</v>
      </c>
      <c r="E76" s="20">
        <f t="shared" si="3"/>
        <v>2.7829999999999999</v>
      </c>
    </row>
    <row r="77" spans="1:5" x14ac:dyDescent="0.35">
      <c r="A77" s="18">
        <v>2071</v>
      </c>
      <c r="B77" s="19">
        <v>2.5499999999999998</v>
      </c>
      <c r="C77" s="19">
        <v>1.79</v>
      </c>
      <c r="D77" s="19">
        <f t="shared" si="2"/>
        <v>2.2949999999999999</v>
      </c>
      <c r="E77" s="20">
        <f t="shared" si="3"/>
        <v>2.8049999999999997</v>
      </c>
    </row>
    <row r="78" spans="1:5" x14ac:dyDescent="0.35">
      <c r="A78" s="18">
        <v>2072</v>
      </c>
      <c r="B78" s="19">
        <v>2.58</v>
      </c>
      <c r="C78" s="19">
        <v>1.79</v>
      </c>
      <c r="D78" s="19">
        <f t="shared" si="2"/>
        <v>2.3220000000000001</v>
      </c>
      <c r="E78" s="20">
        <f t="shared" si="3"/>
        <v>2.8380000000000001</v>
      </c>
    </row>
    <row r="79" spans="1:5" x14ac:dyDescent="0.35">
      <c r="A79" s="18">
        <v>2073</v>
      </c>
      <c r="B79" s="19">
        <v>2.6</v>
      </c>
      <c r="C79" s="19">
        <v>1.79</v>
      </c>
      <c r="D79" s="19">
        <f t="shared" si="2"/>
        <v>2.34</v>
      </c>
      <c r="E79" s="20">
        <f t="shared" si="3"/>
        <v>2.8600000000000003</v>
      </c>
    </row>
    <row r="80" spans="1:5" x14ac:dyDescent="0.35">
      <c r="A80" s="18">
        <v>2074</v>
      </c>
      <c r="B80" s="19">
        <v>2.63</v>
      </c>
      <c r="C80" s="19">
        <v>1.8</v>
      </c>
      <c r="D80" s="19">
        <f t="shared" si="2"/>
        <v>2.367</v>
      </c>
      <c r="E80" s="20">
        <f t="shared" si="3"/>
        <v>2.8929999999999998</v>
      </c>
    </row>
    <row r="81" spans="1:5" x14ac:dyDescent="0.35">
      <c r="A81" s="18">
        <v>2075</v>
      </c>
      <c r="B81" s="19">
        <v>2.66</v>
      </c>
      <c r="C81" s="19">
        <v>1.8</v>
      </c>
      <c r="D81" s="19">
        <f t="shared" si="2"/>
        <v>2.3940000000000001</v>
      </c>
      <c r="E81" s="20">
        <f t="shared" si="3"/>
        <v>2.9260000000000002</v>
      </c>
    </row>
    <row r="82" spans="1:5" x14ac:dyDescent="0.35">
      <c r="A82" s="18">
        <v>2076</v>
      </c>
      <c r="B82" s="19">
        <v>2.68</v>
      </c>
      <c r="C82" s="19">
        <v>1.8</v>
      </c>
      <c r="D82" s="19">
        <f t="shared" si="2"/>
        <v>2.4119999999999999</v>
      </c>
      <c r="E82" s="20">
        <f t="shared" si="3"/>
        <v>2.9480000000000004</v>
      </c>
    </row>
    <row r="83" spans="1:5" x14ac:dyDescent="0.35">
      <c r="A83" s="18">
        <v>2077</v>
      </c>
      <c r="B83" s="19">
        <v>2.71</v>
      </c>
      <c r="C83" s="19">
        <v>1.81</v>
      </c>
      <c r="D83" s="19">
        <f t="shared" si="2"/>
        <v>2.4390000000000001</v>
      </c>
      <c r="E83" s="20">
        <f t="shared" si="3"/>
        <v>2.9809999999999999</v>
      </c>
    </row>
    <row r="84" spans="1:5" x14ac:dyDescent="0.35">
      <c r="A84" s="18">
        <v>2078</v>
      </c>
      <c r="B84" s="19">
        <v>2.74</v>
      </c>
      <c r="C84" s="19">
        <v>1.81</v>
      </c>
      <c r="D84" s="19">
        <f t="shared" si="2"/>
        <v>2.4660000000000002</v>
      </c>
      <c r="E84" s="20">
        <f t="shared" si="3"/>
        <v>3.0140000000000002</v>
      </c>
    </row>
    <row r="85" spans="1:5" x14ac:dyDescent="0.35">
      <c r="A85" s="18">
        <v>2079</v>
      </c>
      <c r="B85" s="19">
        <v>2.77</v>
      </c>
      <c r="C85" s="19">
        <v>1.82</v>
      </c>
      <c r="D85" s="19">
        <f t="shared" si="2"/>
        <v>2.4929999999999999</v>
      </c>
      <c r="E85" s="20">
        <f t="shared" si="3"/>
        <v>3.0470000000000002</v>
      </c>
    </row>
    <row r="86" spans="1:5" x14ac:dyDescent="0.35">
      <c r="A86" s="18">
        <v>2080</v>
      </c>
      <c r="B86" s="19">
        <v>2.79</v>
      </c>
      <c r="C86" s="19">
        <v>1.82</v>
      </c>
      <c r="D86" s="19">
        <f t="shared" si="2"/>
        <v>2.5110000000000001</v>
      </c>
      <c r="E86" s="20">
        <f t="shared" si="3"/>
        <v>3.069</v>
      </c>
    </row>
    <row r="87" spans="1:5" x14ac:dyDescent="0.35">
      <c r="A87" s="18">
        <v>2081</v>
      </c>
      <c r="B87" s="19">
        <v>2.82</v>
      </c>
      <c r="C87" s="19">
        <v>1.83</v>
      </c>
      <c r="D87" s="19">
        <f t="shared" si="2"/>
        <v>2.5379999999999998</v>
      </c>
      <c r="E87" s="20">
        <f t="shared" si="3"/>
        <v>3.1019999999999999</v>
      </c>
    </row>
    <row r="88" spans="1:5" x14ac:dyDescent="0.35">
      <c r="A88" s="18">
        <v>2082</v>
      </c>
      <c r="B88" s="19">
        <v>2.85</v>
      </c>
      <c r="C88" s="19">
        <v>1.83</v>
      </c>
      <c r="D88" s="19">
        <f t="shared" si="2"/>
        <v>2.5649999999999999</v>
      </c>
      <c r="E88" s="20">
        <f t="shared" si="3"/>
        <v>3.1350000000000002</v>
      </c>
    </row>
    <row r="89" spans="1:5" x14ac:dyDescent="0.35">
      <c r="A89" s="8">
        <v>2083</v>
      </c>
      <c r="B89" s="7">
        <v>2.88</v>
      </c>
      <c r="C89" s="7">
        <v>1.84</v>
      </c>
      <c r="D89" s="19">
        <f t="shared" si="2"/>
        <v>2.5920000000000001</v>
      </c>
      <c r="E89" s="20">
        <f t="shared" si="3"/>
        <v>3.1679999999999997</v>
      </c>
    </row>
    <row r="90" spans="1:5" x14ac:dyDescent="0.35">
      <c r="A90" s="18">
        <v>2084</v>
      </c>
      <c r="B90" s="19">
        <v>2.9</v>
      </c>
      <c r="C90" s="19">
        <v>1.84</v>
      </c>
      <c r="D90" s="19">
        <f t="shared" si="2"/>
        <v>2.61</v>
      </c>
      <c r="E90" s="20">
        <f t="shared" si="3"/>
        <v>3.19</v>
      </c>
    </row>
    <row r="91" spans="1:5" x14ac:dyDescent="0.35">
      <c r="A91" s="18">
        <v>2085</v>
      </c>
      <c r="B91" s="19">
        <v>2.93</v>
      </c>
      <c r="C91" s="19">
        <v>1.85</v>
      </c>
      <c r="D91" s="19">
        <f t="shared" si="2"/>
        <v>2.637</v>
      </c>
      <c r="E91" s="20">
        <f t="shared" si="3"/>
        <v>3.2230000000000003</v>
      </c>
    </row>
    <row r="92" spans="1:5" x14ac:dyDescent="0.35">
      <c r="A92" s="18">
        <v>2086</v>
      </c>
      <c r="B92" s="19">
        <v>2.96</v>
      </c>
      <c r="C92" s="19">
        <v>1.85</v>
      </c>
      <c r="D92" s="19">
        <f t="shared" si="2"/>
        <v>2.6640000000000001</v>
      </c>
      <c r="E92" s="20">
        <f t="shared" si="3"/>
        <v>3.2559999999999998</v>
      </c>
    </row>
    <row r="93" spans="1:5" x14ac:dyDescent="0.35">
      <c r="A93" s="18">
        <v>2087</v>
      </c>
      <c r="B93" s="19">
        <v>2.98</v>
      </c>
      <c r="C93" s="19">
        <v>1.86</v>
      </c>
      <c r="D93" s="19">
        <f t="shared" si="2"/>
        <v>2.6819999999999999</v>
      </c>
      <c r="E93" s="20">
        <f t="shared" si="3"/>
        <v>3.278</v>
      </c>
    </row>
    <row r="94" spans="1:5" x14ac:dyDescent="0.35">
      <c r="A94" s="18">
        <v>2088</v>
      </c>
      <c r="B94" s="19">
        <v>3.01</v>
      </c>
      <c r="C94" s="19">
        <v>1.86</v>
      </c>
      <c r="D94" s="19">
        <f t="shared" si="2"/>
        <v>2.7089999999999996</v>
      </c>
      <c r="E94" s="20">
        <f t="shared" si="3"/>
        <v>3.3109999999999999</v>
      </c>
    </row>
    <row r="95" spans="1:5" x14ac:dyDescent="0.35">
      <c r="A95" s="18">
        <v>2089</v>
      </c>
      <c r="B95" s="19">
        <v>3.04</v>
      </c>
      <c r="C95" s="19">
        <v>1.87</v>
      </c>
      <c r="D95" s="19">
        <f t="shared" si="2"/>
        <v>2.7359999999999998</v>
      </c>
      <c r="E95" s="20">
        <f t="shared" si="3"/>
        <v>3.3440000000000003</v>
      </c>
    </row>
    <row r="96" spans="1:5" x14ac:dyDescent="0.35">
      <c r="A96" s="18">
        <v>2090</v>
      </c>
      <c r="B96" s="19">
        <v>3.07</v>
      </c>
      <c r="C96" s="19">
        <v>1.87</v>
      </c>
      <c r="D96" s="19">
        <f t="shared" si="2"/>
        <v>2.7629999999999999</v>
      </c>
      <c r="E96" s="20">
        <f t="shared" si="3"/>
        <v>3.3769999999999998</v>
      </c>
    </row>
    <row r="97" spans="1:5" x14ac:dyDescent="0.35">
      <c r="A97" s="18">
        <v>2091</v>
      </c>
      <c r="B97" s="19">
        <v>3.09</v>
      </c>
      <c r="C97" s="19">
        <v>1.88</v>
      </c>
      <c r="D97" s="19">
        <f t="shared" si="2"/>
        <v>2.7809999999999997</v>
      </c>
      <c r="E97" s="20">
        <f t="shared" si="3"/>
        <v>3.399</v>
      </c>
    </row>
    <row r="98" spans="1:5" x14ac:dyDescent="0.35">
      <c r="A98" s="18">
        <v>2092</v>
      </c>
      <c r="B98" s="19">
        <v>3.12</v>
      </c>
      <c r="C98" s="19">
        <v>1.88</v>
      </c>
      <c r="D98" s="19">
        <f t="shared" si="2"/>
        <v>2.8079999999999998</v>
      </c>
      <c r="E98" s="20">
        <f t="shared" si="3"/>
        <v>3.4320000000000004</v>
      </c>
    </row>
    <row r="99" spans="1:5" x14ac:dyDescent="0.35">
      <c r="A99" s="18">
        <v>2093</v>
      </c>
      <c r="B99" s="19">
        <v>3.15</v>
      </c>
      <c r="C99" s="19">
        <v>1.89</v>
      </c>
      <c r="D99" s="19">
        <f t="shared" si="2"/>
        <v>2.835</v>
      </c>
      <c r="E99" s="20">
        <f t="shared" si="3"/>
        <v>3.4649999999999999</v>
      </c>
    </row>
    <row r="100" spans="1:5" x14ac:dyDescent="0.35">
      <c r="A100" s="18">
        <v>2094</v>
      </c>
      <c r="B100" s="19">
        <v>3.17</v>
      </c>
      <c r="C100" s="19">
        <v>1.89</v>
      </c>
      <c r="D100" s="19">
        <f t="shared" si="2"/>
        <v>2.8529999999999998</v>
      </c>
      <c r="E100" s="20">
        <f t="shared" si="3"/>
        <v>3.4870000000000001</v>
      </c>
    </row>
    <row r="101" spans="1:5" x14ac:dyDescent="0.35">
      <c r="A101" s="18">
        <v>2095</v>
      </c>
      <c r="B101" s="19">
        <v>3.2</v>
      </c>
      <c r="C101" s="19">
        <v>1.9</v>
      </c>
      <c r="D101" s="19">
        <f t="shared" si="2"/>
        <v>2.88</v>
      </c>
      <c r="E101" s="20">
        <f t="shared" si="3"/>
        <v>3.5200000000000005</v>
      </c>
    </row>
    <row r="102" spans="1:5" x14ac:dyDescent="0.35">
      <c r="A102" s="18">
        <v>2096</v>
      </c>
      <c r="B102" s="19">
        <v>3.22</v>
      </c>
      <c r="C102" s="19">
        <v>1.9</v>
      </c>
      <c r="D102" s="19">
        <f t="shared" si="2"/>
        <v>2.8980000000000001</v>
      </c>
      <c r="E102" s="20">
        <f t="shared" si="3"/>
        <v>3.5420000000000003</v>
      </c>
    </row>
    <row r="103" spans="1:5" x14ac:dyDescent="0.35">
      <c r="A103" s="18">
        <v>2097</v>
      </c>
      <c r="B103" s="19">
        <v>3.25</v>
      </c>
      <c r="C103" s="19">
        <v>1.91</v>
      </c>
      <c r="D103" s="19">
        <f t="shared" si="2"/>
        <v>2.9249999999999998</v>
      </c>
      <c r="E103" s="20">
        <f t="shared" si="3"/>
        <v>3.5750000000000002</v>
      </c>
    </row>
    <row r="104" spans="1:5" x14ac:dyDescent="0.35">
      <c r="A104" s="18">
        <v>2098</v>
      </c>
      <c r="B104" s="19">
        <v>3.27</v>
      </c>
      <c r="C104" s="19">
        <v>1.91</v>
      </c>
      <c r="D104" s="19">
        <f t="shared" si="2"/>
        <v>2.9430000000000001</v>
      </c>
      <c r="E104" s="20">
        <f t="shared" si="3"/>
        <v>3.597</v>
      </c>
    </row>
    <row r="105" spans="1:5" x14ac:dyDescent="0.35">
      <c r="A105" s="18">
        <v>2099</v>
      </c>
      <c r="B105" s="19">
        <v>3.3</v>
      </c>
      <c r="C105" s="19">
        <v>1.91</v>
      </c>
      <c r="D105" s="19">
        <f t="shared" si="2"/>
        <v>2.9699999999999998</v>
      </c>
      <c r="E105" s="20">
        <f t="shared" si="3"/>
        <v>3.63</v>
      </c>
    </row>
    <row r="106" spans="1:5" ht="15" thickBot="1" x14ac:dyDescent="0.4">
      <c r="A106" s="21">
        <v>2100</v>
      </c>
      <c r="B106" s="22">
        <v>3.32</v>
      </c>
      <c r="C106" s="22">
        <v>1.92</v>
      </c>
      <c r="D106" s="22">
        <f t="shared" si="2"/>
        <v>2.988</v>
      </c>
      <c r="E106" s="23">
        <f t="shared" si="3"/>
        <v>3.6519999999999997</v>
      </c>
    </row>
    <row r="108" spans="1:5" x14ac:dyDescent="0.35">
      <c r="A108" t="s">
        <v>74</v>
      </c>
    </row>
  </sheetData>
  <mergeCells count="2">
    <mergeCell ref="A4:E4"/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Sources ofPrimary Energy</vt:lpstr>
      <vt:lpstr>Forecasting</vt:lpstr>
      <vt:lpstr>Descriptive statistics</vt:lpstr>
      <vt:lpstr>correlation with columns</vt:lpstr>
      <vt:lpstr>Annova Energy Resources</vt:lpstr>
      <vt:lpstr>Linear Regression</vt:lpstr>
      <vt:lpstr>Senstivity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chanda</dc:creator>
  <cp:lastModifiedBy>sandeep chanda</cp:lastModifiedBy>
  <dcterms:created xsi:type="dcterms:W3CDTF">2023-12-02T18:18:12Z</dcterms:created>
  <dcterms:modified xsi:type="dcterms:W3CDTF">2023-12-11T00:39:46Z</dcterms:modified>
</cp:coreProperties>
</file>