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uido\Summit Pathology\Compliance - General\Pathologist Quality Data Reports\2019\UCH - South\UCHealth South Q4\"/>
    </mc:Choice>
  </mc:AlternateContent>
  <xr:revisionPtr revIDLastSave="105" documentId="8_{55A0CC22-F1D1-4CDA-AD4C-19EE88D6269C}" xr6:coauthVersionLast="45" xr6:coauthVersionMax="45" xr10:uidLastSave="{FD4E4E75-1EC7-45A4-B621-762F26492825}"/>
  <bookViews>
    <workbookView xWindow="3420" yWindow="1850" windowWidth="19180" windowHeight="19750" xr2:uid="{00000000-000D-0000-FFFF-FFFF00000000}"/>
  </bookViews>
  <sheets>
    <sheet name="Report" sheetId="1" r:id="rId1"/>
    <sheet name="Sheet1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1" l="1"/>
  <c r="L29" i="1"/>
  <c r="L30" i="1"/>
  <c r="L32" i="1"/>
  <c r="L33" i="1"/>
  <c r="L35" i="1"/>
  <c r="L36" i="1"/>
  <c r="L37" i="1"/>
  <c r="L39" i="1"/>
  <c r="L40" i="1"/>
  <c r="L41" i="1"/>
  <c r="L26" i="1"/>
  <c r="K28" i="1"/>
  <c r="K29" i="1"/>
  <c r="K30" i="1"/>
  <c r="K32" i="1"/>
  <c r="K33" i="1"/>
  <c r="K35" i="1"/>
  <c r="K36" i="1"/>
  <c r="K37" i="1"/>
  <c r="K39" i="1"/>
  <c r="K40" i="1"/>
  <c r="K41" i="1"/>
  <c r="K26" i="1"/>
  <c r="L6" i="1"/>
  <c r="L7" i="1"/>
  <c r="L8" i="1"/>
  <c r="L10" i="1"/>
  <c r="L11" i="1"/>
  <c r="L13" i="1"/>
  <c r="L14" i="1"/>
  <c r="L15" i="1"/>
  <c r="L17" i="1"/>
  <c r="L18" i="1"/>
  <c r="L19" i="1"/>
  <c r="L4" i="1"/>
  <c r="K6" i="1"/>
  <c r="K7" i="1"/>
  <c r="K8" i="1"/>
  <c r="K10" i="1"/>
  <c r="K11" i="1"/>
  <c r="K13" i="1"/>
  <c r="K14" i="1"/>
  <c r="K15" i="1"/>
  <c r="K17" i="1"/>
  <c r="K18" i="1"/>
  <c r="K19" i="1"/>
  <c r="K4" i="1"/>
</calcChain>
</file>

<file path=xl/sharedStrings.xml><?xml version="1.0" encoding="utf-8"?>
<sst xmlns="http://schemas.openxmlformats.org/spreadsheetml/2006/main" count="86" uniqueCount="38">
  <si>
    <t>Client w/ID - Lab Test Result Type</t>
  </si>
  <si>
    <t>Total</t>
  </si>
  <si>
    <t>Avg (hrs)</t>
  </si>
  <si>
    <t>Breakdown (hrs)</t>
  </si>
  <si>
    <t>%≤ 48 h</t>
  </si>
  <si>
    <t>%≤ 72 h</t>
  </si>
  <si>
    <t>&lt; 12</t>
  </si>
  <si>
    <t>&lt; 24</t>
  </si>
  <si>
    <t>&lt; 48</t>
  </si>
  <si>
    <t>&lt; 72</t>
  </si>
  <si>
    <t>&lt; 96</t>
  </si>
  <si>
    <t>&lt; 120</t>
  </si>
  <si>
    <t>≥ 120</t>
  </si>
  <si>
    <t xml:space="preserve">    [16420] PIKES PEAK REGIONAL HOSPITAL</t>
  </si>
  <si>
    <t xml:space="preserve">        Cytopathology [NGYN]</t>
  </si>
  <si>
    <t xml:space="preserve">        Surgical</t>
  </si>
  <si>
    <t xml:space="preserve">    [678617] GRANDVIEW HOSPITAL</t>
  </si>
  <si>
    <t xml:space="preserve">    [678618] MEMORIAL NORTH - UC HEALTH</t>
  </si>
  <si>
    <t xml:space="preserve">    [678619] MEMORIAL CENTRAL - UC HEALTH</t>
  </si>
  <si>
    <t>W/O CPT 88311 and 88341</t>
  </si>
  <si>
    <t>INTRAOP CONSULTATIONS</t>
  </si>
  <si>
    <t>Consultation Type</t>
  </si>
  <si>
    <t>Consultation Correlation</t>
  </si>
  <si>
    <t>NA</t>
  </si>
  <si>
    <t>NO</t>
  </si>
  <si>
    <t>NwC</t>
  </si>
  <si>
    <t>YES</t>
  </si>
  <si>
    <t>YwC</t>
  </si>
  <si>
    <t>Other</t>
  </si>
  <si>
    <t>FNA Adequacy</t>
  </si>
  <si>
    <t>Frozen</t>
  </si>
  <si>
    <t>Gross</t>
  </si>
  <si>
    <t>Touch Prep</t>
  </si>
  <si>
    <t>INTERNAL CONSULTATIONS</t>
  </si>
  <si>
    <t>Req. Pathologist - Perf. Pathologist</t>
  </si>
  <si>
    <t>Classification</t>
  </si>
  <si>
    <t>EXTERNAL CONSULTATIONS</t>
  </si>
  <si>
    <t>Req. Pathologist - Pathologist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</si>
</sst>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\-###0"/>
  </numFmts>
  <fonts count="6">
    <font>
      <sz val="10"/>
      <name val="Arial"/>
    </font>
    <font>
      <sz val="10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b/>
      <sz val="10"/>
      <name val="Arial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2" fontId="1" fillId="0" borderId="3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horizontal="left" vertical="top"/>
    </xf>
    <xf numFmtId="2" fontId="0" fillId="0" borderId="0" xfId="0" applyNumberFormat="1"/>
    <xf numFmtId="0" fontId="3" fillId="0" borderId="0" xfId="0" applyFont="1" applyFill="1" applyBorder="1" applyAlignment="1">
      <alignment horizontal="left" vertical="top"/>
    </xf>
    <xf numFmtId="10" fontId="2" fillId="0" borderId="7" xfId="0" applyNumberFormat="1" applyFont="1" applyBorder="1"/>
    <xf numFmtId="10" fontId="0" fillId="0" borderId="0" xfId="0" applyNumberFormat="1"/>
    <xf numFmtId="164" fontId="1" fillId="0" borderId="4" xfId="0" applyNumberFormat="1" applyFont="1" applyBorder="1" applyAlignment="1">
      <alignment horizontal="left" vertical="top"/>
    </xf>
    <xf numFmtId="10" fontId="0" fillId="0" borderId="7" xfId="0" applyNumberFormat="1" applyBorder="1"/>
    <xf numFmtId="0" fontId="3" fillId="0" borderId="2" xfId="0" applyFont="1" applyBorder="1" applyAlignment="1">
      <alignment vertical="top"/>
    </xf>
    <xf numFmtId="2" fontId="3" fillId="0" borderId="2" xfId="0" applyNumberFormat="1" applyFont="1" applyBorder="1" applyAlignment="1">
      <alignment vertical="top"/>
    </xf>
    <xf numFmtId="0" fontId="3" fillId="0" borderId="3" xfId="0" applyFont="1" applyBorder="1" applyAlignment="1">
      <alignment vertical="top"/>
    </xf>
    <xf numFmtId="2" fontId="3" fillId="0" borderId="3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10" fontId="4" fillId="0" borderId="7" xfId="0" applyNumberFormat="1" applyFont="1" applyBorder="1"/>
    <xf numFmtId="0" fontId="3" fillId="0" borderId="1" xfId="0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2" fontId="3" fillId="0" borderId="1" xfId="0" applyNumberFormat="1" applyFont="1" applyBorder="1" applyAlignment="1">
      <alignment horizontal="left" vertical="top"/>
    </xf>
    <xf numFmtId="164" fontId="3" fillId="0" borderId="4" xfId="0" applyNumberFormat="1" applyFont="1" applyBorder="1" applyAlignment="1">
      <alignment horizontal="left" vertical="top"/>
    </xf>
    <xf numFmtId="0" fontId="4" fillId="0" borderId="0" xfId="0" applyFont="1"/>
    <xf numFmtId="0" fontId="3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3" fillId="0" borderId="0" xfId="0" applyFont="1"/>
    <xf numFmtId="0" fontId="5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workbookViewId="0">
      <selection activeCell="R17" sqref="R17"/>
    </sheetView>
  </sheetViews>
  <sheetFormatPr defaultRowHeight="12.6"/>
  <cols>
    <col min="1" max="1" width="45.42578125" customWidth="1"/>
    <col min="2" max="2" width="5.7109375" bestFit="1" customWidth="1"/>
    <col min="3" max="3" width="9.5703125" style="8" bestFit="1" customWidth="1"/>
    <col min="4" max="4" width="4.5703125" bestFit="1" customWidth="1"/>
    <col min="5" max="6" width="5.85546875" bestFit="1" customWidth="1"/>
    <col min="7" max="8" width="4.85546875" bestFit="1" customWidth="1"/>
    <col min="9" max="10" width="5.85546875" bestFit="1" customWidth="1"/>
  </cols>
  <sheetData>
    <row r="1" spans="1:12" ht="14.45">
      <c r="A1" s="14" t="s">
        <v>0</v>
      </c>
      <c r="B1" s="14" t="s">
        <v>1</v>
      </c>
      <c r="C1" s="15" t="s">
        <v>2</v>
      </c>
      <c r="D1" s="42" t="s">
        <v>3</v>
      </c>
      <c r="E1" s="43"/>
      <c r="F1" s="43"/>
      <c r="G1" s="43"/>
      <c r="H1" s="43"/>
      <c r="I1" s="43"/>
      <c r="J1" s="44"/>
      <c r="K1" s="10" t="s">
        <v>4</v>
      </c>
      <c r="L1" s="10" t="s">
        <v>5</v>
      </c>
    </row>
    <row r="2" spans="1:12" ht="12.95">
      <c r="A2" s="16"/>
      <c r="B2" s="16"/>
      <c r="C2" s="17"/>
      <c r="D2" s="18" t="s">
        <v>6</v>
      </c>
      <c r="E2" s="18" t="s">
        <v>7</v>
      </c>
      <c r="F2" s="18" t="s">
        <v>8</v>
      </c>
      <c r="G2" s="18" t="s">
        <v>9</v>
      </c>
      <c r="H2" s="18" t="s">
        <v>10</v>
      </c>
      <c r="I2" s="18" t="s">
        <v>11</v>
      </c>
      <c r="J2" s="19" t="s">
        <v>12</v>
      </c>
      <c r="K2" s="20"/>
      <c r="L2" s="20"/>
    </row>
    <row r="3" spans="1:12">
      <c r="A3" s="5"/>
      <c r="B3" s="5"/>
      <c r="C3" s="6"/>
      <c r="D3" s="1"/>
      <c r="E3" s="1"/>
      <c r="F3" s="1"/>
      <c r="G3" s="1"/>
      <c r="H3" s="1"/>
      <c r="I3" s="1"/>
      <c r="J3" s="4"/>
      <c r="K3" s="13"/>
      <c r="L3" s="13"/>
    </row>
    <row r="4" spans="1:12" s="25" customFormat="1" ht="12.95">
      <c r="A4" s="21" t="s">
        <v>1</v>
      </c>
      <c r="B4" s="22">
        <v>4888</v>
      </c>
      <c r="C4" s="23">
        <v>28.837561000000001</v>
      </c>
      <c r="D4" s="22">
        <v>396</v>
      </c>
      <c r="E4" s="22">
        <v>1371</v>
      </c>
      <c r="F4" s="22">
        <v>2585</v>
      </c>
      <c r="G4" s="22">
        <v>363</v>
      </c>
      <c r="H4" s="22">
        <v>103</v>
      </c>
      <c r="I4" s="22">
        <v>42</v>
      </c>
      <c r="J4" s="24">
        <v>28</v>
      </c>
      <c r="K4" s="20">
        <f>SUM(D4:F4)/B4</f>
        <v>0.89034369885433717</v>
      </c>
      <c r="L4" s="20">
        <f>SUM(D4:G4)/B4</f>
        <v>0.96460720130932898</v>
      </c>
    </row>
    <row r="5" spans="1:12">
      <c r="A5" s="2"/>
      <c r="B5" s="3"/>
      <c r="C5" s="7"/>
      <c r="D5" s="3"/>
      <c r="E5" s="3"/>
      <c r="F5" s="3"/>
      <c r="G5" s="3"/>
      <c r="H5" s="3"/>
      <c r="I5" s="3"/>
      <c r="J5" s="12"/>
      <c r="K5" s="13"/>
      <c r="L5" s="13"/>
    </row>
    <row r="6" spans="1:12" s="25" customFormat="1" ht="12.95">
      <c r="A6" s="21" t="s">
        <v>13</v>
      </c>
      <c r="B6" s="22">
        <v>110</v>
      </c>
      <c r="C6" s="23">
        <v>21.490908999999998</v>
      </c>
      <c r="D6" s="22">
        <v>18</v>
      </c>
      <c r="E6" s="22">
        <v>45</v>
      </c>
      <c r="F6" s="22">
        <v>44</v>
      </c>
      <c r="G6" s="22">
        <v>2</v>
      </c>
      <c r="H6" s="22">
        <v>1</v>
      </c>
      <c r="I6" s="22">
        <v>0</v>
      </c>
      <c r="J6" s="24">
        <v>0</v>
      </c>
      <c r="K6" s="20">
        <f t="shared" ref="K5:K19" si="0">SUM(D6:F6)/B6</f>
        <v>0.97272727272727277</v>
      </c>
      <c r="L6" s="20">
        <f t="shared" ref="L5:L19" si="1">SUM(D6:G6)/B6</f>
        <v>0.99090909090909096</v>
      </c>
    </row>
    <row r="7" spans="1:12">
      <c r="A7" s="2" t="s">
        <v>14</v>
      </c>
      <c r="B7" s="3">
        <v>4</v>
      </c>
      <c r="C7" s="7">
        <v>15</v>
      </c>
      <c r="D7" s="3">
        <v>2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12">
        <v>0</v>
      </c>
      <c r="K7" s="13">
        <f t="shared" si="0"/>
        <v>1</v>
      </c>
      <c r="L7" s="13">
        <f t="shared" si="1"/>
        <v>1</v>
      </c>
    </row>
    <row r="8" spans="1:12">
      <c r="A8" s="2" t="s">
        <v>15</v>
      </c>
      <c r="B8" s="3">
        <v>106</v>
      </c>
      <c r="C8" s="7">
        <v>21.735849000000002</v>
      </c>
      <c r="D8" s="3">
        <v>16</v>
      </c>
      <c r="E8" s="3">
        <v>44</v>
      </c>
      <c r="F8" s="3">
        <v>43</v>
      </c>
      <c r="G8" s="3">
        <v>2</v>
      </c>
      <c r="H8" s="3">
        <v>1</v>
      </c>
      <c r="I8" s="3">
        <v>0</v>
      </c>
      <c r="J8" s="12">
        <v>0</v>
      </c>
      <c r="K8" s="13">
        <f t="shared" si="0"/>
        <v>0.97169811320754718</v>
      </c>
      <c r="L8" s="13">
        <f t="shared" si="1"/>
        <v>0.99056603773584906</v>
      </c>
    </row>
    <row r="9" spans="1:12">
      <c r="A9" s="2"/>
      <c r="B9" s="3"/>
      <c r="C9" s="7"/>
      <c r="D9" s="3"/>
      <c r="E9" s="3"/>
      <c r="F9" s="3"/>
      <c r="G9" s="3"/>
      <c r="H9" s="3"/>
      <c r="I9" s="3"/>
      <c r="J9" s="12"/>
      <c r="K9" s="13"/>
      <c r="L9" s="13"/>
    </row>
    <row r="10" spans="1:12" s="25" customFormat="1" ht="12.95">
      <c r="A10" s="21" t="s">
        <v>16</v>
      </c>
      <c r="B10" s="22">
        <v>30</v>
      </c>
      <c r="C10" s="23">
        <v>24.066666000000001</v>
      </c>
      <c r="D10" s="22">
        <v>3</v>
      </c>
      <c r="E10" s="22">
        <v>13</v>
      </c>
      <c r="F10" s="22">
        <v>12</v>
      </c>
      <c r="G10" s="22">
        <v>2</v>
      </c>
      <c r="H10" s="22">
        <v>0</v>
      </c>
      <c r="I10" s="22">
        <v>0</v>
      </c>
      <c r="J10" s="24">
        <v>0</v>
      </c>
      <c r="K10" s="20">
        <f t="shared" si="0"/>
        <v>0.93333333333333335</v>
      </c>
      <c r="L10" s="20">
        <f t="shared" si="1"/>
        <v>1</v>
      </c>
    </row>
    <row r="11" spans="1:12">
      <c r="A11" s="2" t="s">
        <v>15</v>
      </c>
      <c r="B11" s="3">
        <v>30</v>
      </c>
      <c r="C11" s="7">
        <v>24.066666000000001</v>
      </c>
      <c r="D11" s="3">
        <v>3</v>
      </c>
      <c r="E11" s="3">
        <v>13</v>
      </c>
      <c r="F11" s="3">
        <v>12</v>
      </c>
      <c r="G11" s="3">
        <v>2</v>
      </c>
      <c r="H11" s="3">
        <v>0</v>
      </c>
      <c r="I11" s="3">
        <v>0</v>
      </c>
      <c r="J11" s="12">
        <v>0</v>
      </c>
      <c r="K11" s="13">
        <f t="shared" si="0"/>
        <v>0.93333333333333335</v>
      </c>
      <c r="L11" s="13">
        <f t="shared" si="1"/>
        <v>1</v>
      </c>
    </row>
    <row r="12" spans="1:12">
      <c r="A12" s="2"/>
      <c r="B12" s="3"/>
      <c r="C12" s="7"/>
      <c r="D12" s="3"/>
      <c r="E12" s="3"/>
      <c r="F12" s="3"/>
      <c r="G12" s="3"/>
      <c r="H12" s="3"/>
      <c r="I12" s="3"/>
      <c r="J12" s="12"/>
      <c r="K12" s="13"/>
      <c r="L12" s="13"/>
    </row>
    <row r="13" spans="1:12" s="25" customFormat="1" ht="12.95">
      <c r="A13" s="21" t="s">
        <v>17</v>
      </c>
      <c r="B13" s="22">
        <v>1576</v>
      </c>
      <c r="C13" s="23">
        <v>28.900380999999999</v>
      </c>
      <c r="D13" s="22">
        <v>133</v>
      </c>
      <c r="E13" s="22">
        <v>366</v>
      </c>
      <c r="F13" s="22">
        <v>901</v>
      </c>
      <c r="G13" s="22">
        <v>123</v>
      </c>
      <c r="H13" s="22">
        <v>33</v>
      </c>
      <c r="I13" s="22">
        <v>14</v>
      </c>
      <c r="J13" s="24">
        <v>6</v>
      </c>
      <c r="K13" s="20">
        <f t="shared" si="0"/>
        <v>0.8883248730964467</v>
      </c>
      <c r="L13" s="20">
        <f t="shared" si="1"/>
        <v>0.96637055837563457</v>
      </c>
    </row>
    <row r="14" spans="1:12">
      <c r="A14" s="2" t="s">
        <v>14</v>
      </c>
      <c r="B14" s="3">
        <v>162</v>
      </c>
      <c r="C14" s="7">
        <v>18.981480999999999</v>
      </c>
      <c r="D14" s="3">
        <v>55</v>
      </c>
      <c r="E14" s="3">
        <v>38</v>
      </c>
      <c r="F14" s="3">
        <v>63</v>
      </c>
      <c r="G14" s="3">
        <v>5</v>
      </c>
      <c r="H14" s="3">
        <v>1</v>
      </c>
      <c r="I14" s="3">
        <v>0</v>
      </c>
      <c r="J14" s="12">
        <v>0</v>
      </c>
      <c r="K14" s="13">
        <f t="shared" si="0"/>
        <v>0.96296296296296291</v>
      </c>
      <c r="L14" s="13">
        <f t="shared" si="1"/>
        <v>0.99382716049382713</v>
      </c>
    </row>
    <row r="15" spans="1:12">
      <c r="A15" s="2" t="s">
        <v>15</v>
      </c>
      <c r="B15" s="3">
        <v>1414</v>
      </c>
      <c r="C15" s="7">
        <v>30.036774999999999</v>
      </c>
      <c r="D15" s="3">
        <v>78</v>
      </c>
      <c r="E15" s="3">
        <v>328</v>
      </c>
      <c r="F15" s="3">
        <v>838</v>
      </c>
      <c r="G15" s="3">
        <v>118</v>
      </c>
      <c r="H15" s="3">
        <v>32</v>
      </c>
      <c r="I15" s="3">
        <v>14</v>
      </c>
      <c r="J15" s="12">
        <v>6</v>
      </c>
      <c r="K15" s="13">
        <f t="shared" si="0"/>
        <v>0.87977369165487973</v>
      </c>
      <c r="L15" s="13">
        <f t="shared" si="1"/>
        <v>0.96322489391796318</v>
      </c>
    </row>
    <row r="16" spans="1:12">
      <c r="A16" s="2"/>
      <c r="B16" s="3"/>
      <c r="C16" s="7"/>
      <c r="D16" s="3"/>
      <c r="E16" s="3"/>
      <c r="F16" s="3"/>
      <c r="G16" s="3"/>
      <c r="H16" s="3"/>
      <c r="I16" s="3"/>
      <c r="J16" s="12"/>
      <c r="K16" s="13"/>
      <c r="L16" s="13"/>
    </row>
    <row r="17" spans="1:12" s="25" customFormat="1" ht="12.95">
      <c r="A17" s="21" t="s">
        <v>18</v>
      </c>
      <c r="B17" s="22">
        <v>3172</v>
      </c>
      <c r="C17" s="23">
        <v>29.106242000000002</v>
      </c>
      <c r="D17" s="22">
        <v>242</v>
      </c>
      <c r="E17" s="22">
        <v>947</v>
      </c>
      <c r="F17" s="22">
        <v>1628</v>
      </c>
      <c r="G17" s="22">
        <v>236</v>
      </c>
      <c r="H17" s="22">
        <v>69</v>
      </c>
      <c r="I17" s="22">
        <v>28</v>
      </c>
      <c r="J17" s="24">
        <v>22</v>
      </c>
      <c r="K17" s="20">
        <f t="shared" si="0"/>
        <v>0.88808322824716268</v>
      </c>
      <c r="L17" s="20">
        <f t="shared" si="1"/>
        <v>0.96248423707440101</v>
      </c>
    </row>
    <row r="18" spans="1:12">
      <c r="A18" s="2" t="s">
        <v>14</v>
      </c>
      <c r="B18" s="3">
        <v>339</v>
      </c>
      <c r="C18" s="7">
        <v>26.294985</v>
      </c>
      <c r="D18" s="3">
        <v>56</v>
      </c>
      <c r="E18" s="3">
        <v>68</v>
      </c>
      <c r="F18" s="3">
        <v>184</v>
      </c>
      <c r="G18" s="3">
        <v>28</v>
      </c>
      <c r="H18" s="3">
        <v>3</v>
      </c>
      <c r="I18" s="3">
        <v>0</v>
      </c>
      <c r="J18" s="12">
        <v>0</v>
      </c>
      <c r="K18" s="13">
        <f t="shared" si="0"/>
        <v>0.90855457227138647</v>
      </c>
      <c r="L18" s="13">
        <f t="shared" si="1"/>
        <v>0.99115044247787609</v>
      </c>
    </row>
    <row r="19" spans="1:12">
      <c r="A19" s="2" t="s">
        <v>15</v>
      </c>
      <c r="B19" s="3">
        <v>2833</v>
      </c>
      <c r="C19" s="7">
        <v>29.442640000000001</v>
      </c>
      <c r="D19" s="3">
        <v>186</v>
      </c>
      <c r="E19" s="3">
        <v>879</v>
      </c>
      <c r="F19" s="3">
        <v>1444</v>
      </c>
      <c r="G19" s="3">
        <v>208</v>
      </c>
      <c r="H19" s="3">
        <v>66</v>
      </c>
      <c r="I19" s="3">
        <v>28</v>
      </c>
      <c r="J19" s="12">
        <v>22</v>
      </c>
      <c r="K19" s="13">
        <f t="shared" si="0"/>
        <v>0.88563360395340629</v>
      </c>
      <c r="L19" s="13">
        <f t="shared" si="1"/>
        <v>0.95905400635368865</v>
      </c>
    </row>
    <row r="20" spans="1:12">
      <c r="K20" s="11"/>
      <c r="L20" s="11"/>
    </row>
    <row r="21" spans="1:12">
      <c r="K21" s="11"/>
      <c r="L21" s="11"/>
    </row>
    <row r="22" spans="1:12">
      <c r="A22" s="9" t="s">
        <v>19</v>
      </c>
      <c r="K22" s="11"/>
      <c r="L22" s="11"/>
    </row>
    <row r="23" spans="1:12" ht="14.45">
      <c r="A23" s="14" t="s">
        <v>0</v>
      </c>
      <c r="B23" s="14" t="s">
        <v>1</v>
      </c>
      <c r="C23" s="15" t="s">
        <v>2</v>
      </c>
      <c r="D23" s="42" t="s">
        <v>3</v>
      </c>
      <c r="E23" s="43"/>
      <c r="F23" s="43"/>
      <c r="G23" s="43"/>
      <c r="H23" s="43"/>
      <c r="I23" s="43"/>
      <c r="J23" s="44"/>
      <c r="K23" s="10" t="s">
        <v>4</v>
      </c>
      <c r="L23" s="10" t="s">
        <v>5</v>
      </c>
    </row>
    <row r="24" spans="1:12" ht="12.95">
      <c r="A24" s="16"/>
      <c r="B24" s="16"/>
      <c r="C24" s="17"/>
      <c r="D24" s="18" t="s">
        <v>6</v>
      </c>
      <c r="E24" s="18" t="s">
        <v>7</v>
      </c>
      <c r="F24" s="18" t="s">
        <v>8</v>
      </c>
      <c r="G24" s="18" t="s">
        <v>9</v>
      </c>
      <c r="H24" s="18" t="s">
        <v>10</v>
      </c>
      <c r="I24" s="18" t="s">
        <v>11</v>
      </c>
      <c r="J24" s="19" t="s">
        <v>12</v>
      </c>
      <c r="K24" s="20"/>
      <c r="L24" s="20"/>
    </row>
    <row r="25" spans="1:12">
      <c r="A25" s="5"/>
      <c r="B25" s="5"/>
      <c r="C25" s="6"/>
      <c r="D25" s="1"/>
      <c r="E25" s="1"/>
      <c r="F25" s="1"/>
      <c r="G25" s="1"/>
      <c r="H25" s="1"/>
      <c r="I25" s="1"/>
      <c r="J25" s="4"/>
      <c r="K25" s="13"/>
      <c r="L25" s="13"/>
    </row>
    <row r="26" spans="1:12" s="25" customFormat="1" ht="12.95">
      <c r="A26" s="21" t="s">
        <v>1</v>
      </c>
      <c r="B26" s="22">
        <v>4113</v>
      </c>
      <c r="C26" s="23">
        <v>25.796012000000001</v>
      </c>
      <c r="D26" s="22">
        <v>386</v>
      </c>
      <c r="E26" s="22">
        <v>1298</v>
      </c>
      <c r="F26" s="22">
        <v>2181</v>
      </c>
      <c r="G26" s="22">
        <v>181</v>
      </c>
      <c r="H26" s="22">
        <v>44</v>
      </c>
      <c r="I26" s="22">
        <v>14</v>
      </c>
      <c r="J26" s="24">
        <v>9</v>
      </c>
      <c r="K26" s="20">
        <f>SUM(D26:F26)/B26</f>
        <v>0.93970337952832483</v>
      </c>
      <c r="L26" s="20">
        <f>SUM(D26:G26)/B26</f>
        <v>0.98371018721128134</v>
      </c>
    </row>
    <row r="27" spans="1:12">
      <c r="A27" s="2"/>
      <c r="B27" s="3"/>
      <c r="C27" s="7"/>
      <c r="D27" s="3"/>
      <c r="E27" s="3"/>
      <c r="F27" s="3"/>
      <c r="G27" s="3"/>
      <c r="H27" s="3"/>
      <c r="I27" s="3"/>
      <c r="J27" s="12"/>
      <c r="K27" s="13"/>
      <c r="L27" s="13"/>
    </row>
    <row r="28" spans="1:12" s="25" customFormat="1" ht="12.95">
      <c r="A28" s="21" t="s">
        <v>13</v>
      </c>
      <c r="B28" s="22">
        <v>108</v>
      </c>
      <c r="C28" s="23">
        <v>20.796296000000002</v>
      </c>
      <c r="D28" s="22">
        <v>18</v>
      </c>
      <c r="E28" s="22">
        <v>45</v>
      </c>
      <c r="F28" s="22">
        <v>43</v>
      </c>
      <c r="G28" s="22">
        <v>2</v>
      </c>
      <c r="H28" s="22">
        <v>0</v>
      </c>
      <c r="I28" s="22">
        <v>0</v>
      </c>
      <c r="J28" s="24">
        <v>0</v>
      </c>
      <c r="K28" s="20">
        <f t="shared" ref="K27:K41" si="2">SUM(D28:F28)/B28</f>
        <v>0.98148148148148151</v>
      </c>
      <c r="L28" s="20">
        <f t="shared" ref="L27:L41" si="3">SUM(D28:G28)/B28</f>
        <v>1</v>
      </c>
    </row>
    <row r="29" spans="1:12">
      <c r="A29" s="2" t="s">
        <v>14</v>
      </c>
      <c r="B29" s="3">
        <v>4</v>
      </c>
      <c r="C29" s="7">
        <v>15</v>
      </c>
      <c r="D29" s="3">
        <v>2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12">
        <v>0</v>
      </c>
      <c r="K29" s="13">
        <f t="shared" si="2"/>
        <v>1</v>
      </c>
      <c r="L29" s="13">
        <f t="shared" si="3"/>
        <v>1</v>
      </c>
    </row>
    <row r="30" spans="1:12">
      <c r="A30" s="2" t="s">
        <v>15</v>
      </c>
      <c r="B30" s="3">
        <v>104</v>
      </c>
      <c r="C30" s="7">
        <v>21.01923</v>
      </c>
      <c r="D30" s="3">
        <v>16</v>
      </c>
      <c r="E30" s="3">
        <v>44</v>
      </c>
      <c r="F30" s="3">
        <v>42</v>
      </c>
      <c r="G30" s="3">
        <v>2</v>
      </c>
      <c r="H30" s="3">
        <v>0</v>
      </c>
      <c r="I30" s="3">
        <v>0</v>
      </c>
      <c r="J30" s="12">
        <v>0</v>
      </c>
      <c r="K30" s="13">
        <f t="shared" si="2"/>
        <v>0.98076923076923073</v>
      </c>
      <c r="L30" s="13">
        <f t="shared" si="3"/>
        <v>1</v>
      </c>
    </row>
    <row r="31" spans="1:12">
      <c r="A31" s="2"/>
      <c r="B31" s="3"/>
      <c r="C31" s="7"/>
      <c r="D31" s="3"/>
      <c r="E31" s="3"/>
      <c r="F31" s="3"/>
      <c r="G31" s="3"/>
      <c r="H31" s="3"/>
      <c r="I31" s="3"/>
      <c r="J31" s="12"/>
      <c r="K31" s="13"/>
      <c r="L31" s="13"/>
    </row>
    <row r="32" spans="1:12" s="25" customFormat="1" ht="12.95">
      <c r="A32" s="21" t="s">
        <v>16</v>
      </c>
      <c r="B32" s="22">
        <v>25</v>
      </c>
      <c r="C32" s="23">
        <v>21.52</v>
      </c>
      <c r="D32" s="22">
        <v>3</v>
      </c>
      <c r="E32" s="22">
        <v>11</v>
      </c>
      <c r="F32" s="22">
        <v>11</v>
      </c>
      <c r="G32" s="22">
        <v>0</v>
      </c>
      <c r="H32" s="22">
        <v>0</v>
      </c>
      <c r="I32" s="22">
        <v>0</v>
      </c>
      <c r="J32" s="24">
        <v>0</v>
      </c>
      <c r="K32" s="20">
        <f t="shared" si="2"/>
        <v>1</v>
      </c>
      <c r="L32" s="20">
        <f t="shared" si="3"/>
        <v>1</v>
      </c>
    </row>
    <row r="33" spans="1:12">
      <c r="A33" s="2" t="s">
        <v>15</v>
      </c>
      <c r="B33" s="3">
        <v>25</v>
      </c>
      <c r="C33" s="7">
        <v>21.52</v>
      </c>
      <c r="D33" s="3">
        <v>3</v>
      </c>
      <c r="E33" s="3">
        <v>11</v>
      </c>
      <c r="F33" s="3">
        <v>11</v>
      </c>
      <c r="G33" s="3">
        <v>0</v>
      </c>
      <c r="H33" s="3">
        <v>0</v>
      </c>
      <c r="I33" s="3">
        <v>0</v>
      </c>
      <c r="J33" s="12">
        <v>0</v>
      </c>
      <c r="K33" s="13">
        <f t="shared" si="2"/>
        <v>1</v>
      </c>
      <c r="L33" s="13">
        <f t="shared" si="3"/>
        <v>1</v>
      </c>
    </row>
    <row r="34" spans="1:12">
      <c r="A34" s="2"/>
      <c r="B34" s="3"/>
      <c r="C34" s="7"/>
      <c r="D34" s="3"/>
      <c r="E34" s="3"/>
      <c r="F34" s="3"/>
      <c r="G34" s="3"/>
      <c r="H34" s="3"/>
      <c r="I34" s="3"/>
      <c r="J34" s="12"/>
      <c r="K34" s="13"/>
      <c r="L34" s="13"/>
    </row>
    <row r="35" spans="1:12" s="25" customFormat="1" ht="12.95">
      <c r="A35" s="21" t="s">
        <v>17</v>
      </c>
      <c r="B35" s="22">
        <v>1408</v>
      </c>
      <c r="C35" s="23">
        <v>26.808237999999999</v>
      </c>
      <c r="D35" s="22">
        <v>133</v>
      </c>
      <c r="E35" s="22">
        <v>346</v>
      </c>
      <c r="F35" s="22">
        <v>822</v>
      </c>
      <c r="G35" s="22">
        <v>79</v>
      </c>
      <c r="H35" s="22">
        <v>19</v>
      </c>
      <c r="I35" s="22">
        <v>8</v>
      </c>
      <c r="J35" s="24">
        <v>1</v>
      </c>
      <c r="K35" s="20">
        <f t="shared" si="2"/>
        <v>0.92400568181818177</v>
      </c>
      <c r="L35" s="20">
        <f t="shared" si="3"/>
        <v>0.98011363636363635</v>
      </c>
    </row>
    <row r="36" spans="1:12">
      <c r="A36" s="2" t="s">
        <v>14</v>
      </c>
      <c r="B36" s="3">
        <v>133</v>
      </c>
      <c r="C36" s="7">
        <v>15.954886999999999</v>
      </c>
      <c r="D36" s="3">
        <v>55</v>
      </c>
      <c r="E36" s="3">
        <v>35</v>
      </c>
      <c r="F36" s="3">
        <v>41</v>
      </c>
      <c r="G36" s="3">
        <v>2</v>
      </c>
      <c r="H36" s="3">
        <v>0</v>
      </c>
      <c r="I36" s="3">
        <v>0</v>
      </c>
      <c r="J36" s="12">
        <v>0</v>
      </c>
      <c r="K36" s="13">
        <f t="shared" si="2"/>
        <v>0.98496240601503759</v>
      </c>
      <c r="L36" s="13">
        <f t="shared" si="3"/>
        <v>1</v>
      </c>
    </row>
    <row r="37" spans="1:12">
      <c r="A37" s="2" t="s">
        <v>15</v>
      </c>
      <c r="B37" s="3">
        <v>1275</v>
      </c>
      <c r="C37" s="7">
        <v>27.940391999999999</v>
      </c>
      <c r="D37" s="3">
        <v>78</v>
      </c>
      <c r="E37" s="3">
        <v>311</v>
      </c>
      <c r="F37" s="3">
        <v>781</v>
      </c>
      <c r="G37" s="3">
        <v>77</v>
      </c>
      <c r="H37" s="3">
        <v>19</v>
      </c>
      <c r="I37" s="3">
        <v>8</v>
      </c>
      <c r="J37" s="12">
        <v>1</v>
      </c>
      <c r="K37" s="13">
        <f t="shared" si="2"/>
        <v>0.91764705882352937</v>
      </c>
      <c r="L37" s="13">
        <f t="shared" si="3"/>
        <v>0.9780392156862745</v>
      </c>
    </row>
    <row r="38" spans="1:12">
      <c r="A38" s="2"/>
      <c r="B38" s="3"/>
      <c r="C38" s="7"/>
      <c r="D38" s="3"/>
      <c r="E38" s="3"/>
      <c r="F38" s="3"/>
      <c r="G38" s="3"/>
      <c r="H38" s="3"/>
      <c r="I38" s="3"/>
      <c r="J38" s="12"/>
      <c r="K38" s="13"/>
      <c r="L38" s="13"/>
    </row>
    <row r="39" spans="1:12" s="25" customFormat="1" ht="12.95">
      <c r="A39" s="21" t="s">
        <v>18</v>
      </c>
      <c r="B39" s="22">
        <v>2572</v>
      </c>
      <c r="C39" s="23">
        <v>25.493390000000002</v>
      </c>
      <c r="D39" s="22">
        <v>232</v>
      </c>
      <c r="E39" s="22">
        <v>896</v>
      </c>
      <c r="F39" s="22">
        <v>1305</v>
      </c>
      <c r="G39" s="22">
        <v>100</v>
      </c>
      <c r="H39" s="22">
        <v>25</v>
      </c>
      <c r="I39" s="22">
        <v>6</v>
      </c>
      <c r="J39" s="24">
        <v>8</v>
      </c>
      <c r="K39" s="20">
        <f t="shared" si="2"/>
        <v>0.94595645412130636</v>
      </c>
      <c r="L39" s="20">
        <f t="shared" si="3"/>
        <v>0.98483670295489889</v>
      </c>
    </row>
    <row r="40" spans="1:12">
      <c r="A40" s="2" t="s">
        <v>14</v>
      </c>
      <c r="B40" s="3">
        <v>239</v>
      </c>
      <c r="C40" s="7">
        <v>22.85774</v>
      </c>
      <c r="D40" s="3">
        <v>53</v>
      </c>
      <c r="E40" s="3">
        <v>62</v>
      </c>
      <c r="F40" s="3">
        <v>116</v>
      </c>
      <c r="G40" s="3">
        <v>6</v>
      </c>
      <c r="H40" s="3">
        <v>2</v>
      </c>
      <c r="I40" s="3">
        <v>0</v>
      </c>
      <c r="J40" s="12">
        <v>0</v>
      </c>
      <c r="K40" s="13">
        <f t="shared" si="2"/>
        <v>0.96652719665271969</v>
      </c>
      <c r="L40" s="13">
        <f t="shared" si="3"/>
        <v>0.99163179916317989</v>
      </c>
    </row>
    <row r="41" spans="1:12">
      <c r="A41" s="2" t="s">
        <v>15</v>
      </c>
      <c r="B41" s="3">
        <v>2333</v>
      </c>
      <c r="C41" s="7">
        <v>25.763394000000002</v>
      </c>
      <c r="D41" s="3">
        <v>179</v>
      </c>
      <c r="E41" s="3">
        <v>834</v>
      </c>
      <c r="F41" s="3">
        <v>1189</v>
      </c>
      <c r="G41" s="3">
        <v>94</v>
      </c>
      <c r="H41" s="3">
        <v>23</v>
      </c>
      <c r="I41" s="3">
        <v>6</v>
      </c>
      <c r="J41" s="12">
        <v>8</v>
      </c>
      <c r="K41" s="13">
        <f t="shared" si="2"/>
        <v>0.94384912130304333</v>
      </c>
      <c r="L41" s="13">
        <f t="shared" si="3"/>
        <v>0.98414059151307332</v>
      </c>
    </row>
    <row r="43" spans="1:12">
      <c r="A43" s="26" t="s">
        <v>20</v>
      </c>
      <c r="C43"/>
    </row>
    <row r="44" spans="1:12">
      <c r="A44" s="37" t="s">
        <v>21</v>
      </c>
      <c r="B44" s="37" t="s">
        <v>1</v>
      </c>
      <c r="C44" s="39" t="s">
        <v>22</v>
      </c>
      <c r="D44" s="40"/>
      <c r="E44" s="40"/>
      <c r="F44" s="40"/>
      <c r="G44" s="40"/>
      <c r="H44" s="41"/>
    </row>
    <row r="45" spans="1:12">
      <c r="A45" s="38"/>
      <c r="B45" s="38"/>
      <c r="C45" s="27" t="s">
        <v>23</v>
      </c>
      <c r="D45" s="27" t="s">
        <v>24</v>
      </c>
      <c r="E45" s="27" t="s">
        <v>25</v>
      </c>
      <c r="F45" s="27" t="s">
        <v>26</v>
      </c>
      <c r="G45" s="27" t="s">
        <v>27</v>
      </c>
      <c r="H45" s="27" t="s">
        <v>28</v>
      </c>
    </row>
    <row r="46" spans="1:12">
      <c r="A46" s="28" t="s">
        <v>29</v>
      </c>
      <c r="B46" s="29">
        <v>303</v>
      </c>
      <c r="C46" s="29">
        <v>0</v>
      </c>
      <c r="D46" s="29">
        <v>0</v>
      </c>
      <c r="E46" s="29">
        <v>1</v>
      </c>
      <c r="F46" s="29">
        <v>288</v>
      </c>
      <c r="G46" s="29">
        <v>14</v>
      </c>
      <c r="H46" s="29">
        <v>0</v>
      </c>
    </row>
    <row r="47" spans="1:12">
      <c r="A47" s="28" t="s">
        <v>30</v>
      </c>
      <c r="B47" s="29">
        <v>416</v>
      </c>
      <c r="C47" s="29">
        <v>0</v>
      </c>
      <c r="D47" s="29">
        <v>0</v>
      </c>
      <c r="E47" s="29">
        <v>4</v>
      </c>
      <c r="F47" s="29">
        <v>392</v>
      </c>
      <c r="G47" s="29">
        <v>20</v>
      </c>
      <c r="H47" s="29">
        <v>0</v>
      </c>
    </row>
    <row r="48" spans="1:12">
      <c r="A48" s="28" t="s">
        <v>31</v>
      </c>
      <c r="B48" s="29">
        <v>24</v>
      </c>
      <c r="C48" s="29">
        <v>0</v>
      </c>
      <c r="D48" s="29">
        <v>0</v>
      </c>
      <c r="E48" s="29">
        <v>0</v>
      </c>
      <c r="F48" s="29">
        <v>22</v>
      </c>
      <c r="G48" s="29">
        <v>2</v>
      </c>
      <c r="H48" s="29">
        <v>0</v>
      </c>
    </row>
    <row r="49" spans="1:8">
      <c r="A49" s="28" t="s">
        <v>32</v>
      </c>
      <c r="B49" s="29">
        <v>67</v>
      </c>
      <c r="C49" s="29">
        <v>0</v>
      </c>
      <c r="D49" s="29">
        <v>0</v>
      </c>
      <c r="E49" s="29">
        <v>0</v>
      </c>
      <c r="F49" s="29">
        <v>67</v>
      </c>
      <c r="G49" s="29">
        <v>0</v>
      </c>
      <c r="H49" s="29">
        <v>0</v>
      </c>
    </row>
    <row r="50" spans="1:8">
      <c r="A50" s="28" t="s">
        <v>1</v>
      </c>
      <c r="B50" s="29">
        <v>810</v>
      </c>
      <c r="C50" s="29">
        <v>0</v>
      </c>
      <c r="D50" s="29">
        <v>0</v>
      </c>
      <c r="E50" s="29">
        <v>5</v>
      </c>
      <c r="F50" s="29">
        <v>769</v>
      </c>
      <c r="G50" s="29">
        <v>36</v>
      </c>
      <c r="H50" s="29">
        <v>0</v>
      </c>
    </row>
    <row r="52" spans="1:8">
      <c r="A52" s="30" t="s">
        <v>33</v>
      </c>
      <c r="C52"/>
    </row>
    <row r="53" spans="1:8">
      <c r="A53" s="32" t="s">
        <v>34</v>
      </c>
      <c r="B53" s="34" t="s">
        <v>35</v>
      </c>
      <c r="C53" s="35"/>
      <c r="D53" s="35"/>
      <c r="E53" s="35"/>
      <c r="F53" s="35"/>
      <c r="G53" s="36"/>
    </row>
    <row r="54" spans="1:8">
      <c r="A54" s="33"/>
      <c r="B54" s="1" t="s">
        <v>23</v>
      </c>
      <c r="C54" s="1" t="s">
        <v>24</v>
      </c>
      <c r="D54" s="1" t="s">
        <v>25</v>
      </c>
      <c r="E54" s="1" t="s">
        <v>26</v>
      </c>
      <c r="F54" s="1" t="s">
        <v>27</v>
      </c>
      <c r="G54" s="1" t="s">
        <v>28</v>
      </c>
    </row>
    <row r="55" spans="1:8">
      <c r="A55" s="2" t="s">
        <v>1</v>
      </c>
      <c r="B55" s="3">
        <v>0</v>
      </c>
      <c r="C55" s="3">
        <v>0</v>
      </c>
      <c r="D55" s="3">
        <v>0</v>
      </c>
      <c r="E55" s="3">
        <v>609</v>
      </c>
      <c r="F55" s="3">
        <v>0</v>
      </c>
      <c r="G55" s="3">
        <v>0</v>
      </c>
    </row>
    <row r="57" spans="1:8">
      <c r="A57" s="31" t="s">
        <v>36</v>
      </c>
      <c r="C57"/>
    </row>
    <row r="58" spans="1:8">
      <c r="A58" s="32" t="s">
        <v>37</v>
      </c>
      <c r="B58" s="34" t="s">
        <v>35</v>
      </c>
      <c r="C58" s="35"/>
      <c r="D58" s="35"/>
      <c r="E58" s="35"/>
      <c r="F58" s="35"/>
      <c r="G58" s="36"/>
    </row>
    <row r="59" spans="1:8">
      <c r="A59" s="33"/>
      <c r="B59" s="1" t="s">
        <v>23</v>
      </c>
      <c r="C59" s="1" t="s">
        <v>24</v>
      </c>
      <c r="D59" s="1" t="s">
        <v>25</v>
      </c>
      <c r="E59" s="1" t="s">
        <v>26</v>
      </c>
      <c r="F59" s="1" t="s">
        <v>27</v>
      </c>
      <c r="G59" s="1" t="s">
        <v>28</v>
      </c>
    </row>
    <row r="60" spans="1:8">
      <c r="A60" s="2" t="s">
        <v>1</v>
      </c>
      <c r="B60" s="3">
        <v>0</v>
      </c>
      <c r="C60" s="3">
        <v>2</v>
      </c>
      <c r="D60" s="3">
        <v>2</v>
      </c>
      <c r="E60" s="3">
        <v>55</v>
      </c>
      <c r="F60" s="3">
        <v>10</v>
      </c>
      <c r="G60" s="3">
        <v>0</v>
      </c>
    </row>
  </sheetData>
  <mergeCells count="9">
    <mergeCell ref="D23:J23"/>
    <mergeCell ref="D1:J1"/>
    <mergeCell ref="A58:A59"/>
    <mergeCell ref="B58:G58"/>
    <mergeCell ref="A44:A45"/>
    <mergeCell ref="B44:B45"/>
    <mergeCell ref="C44:H44"/>
    <mergeCell ref="A53:A54"/>
    <mergeCell ref="B53:G53"/>
  </mergeCells>
  <pageMargins left="0.75" right="0.75" top="1" bottom="1" header="0.5" footer="0.5"/>
  <pageSetup paperSize="9" scale="0" firstPageNumber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11FC-6DF9-49BA-8186-B4C1CF1001D6}">
  <dimension ref="A1"/>
  <sheetViews>
    <sheetView workbookViewId="0"/>
  </sheetViews>
  <sheetFormatPr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852f286e-3e14-48be-b416-81218d12f978" xsi:nil="true"/>
    <lcf76f155ced4ddcb4097134ff3c332f xmlns="edae88a8-d9dc-4074-a55b-fb97cb2cd74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E7AF632A704D4CBB1BD9FA14B19970" ma:contentTypeVersion="17" ma:contentTypeDescription="Create a new document." ma:contentTypeScope="" ma:versionID="e5705bc62546c00eb30d3e393ea3d800">
  <xsd:schema xmlns:xsd="http://www.w3.org/2001/XMLSchema" xmlns:xs="http://www.w3.org/2001/XMLSchema" xmlns:p="http://schemas.microsoft.com/office/2006/metadata/properties" xmlns:ns1="http://schemas.microsoft.com/sharepoint/v3" xmlns:ns2="edae88a8-d9dc-4074-a55b-fb97cb2cd74d" xmlns:ns3="852f286e-3e14-48be-b416-81218d12f978" targetNamespace="http://schemas.microsoft.com/office/2006/metadata/properties" ma:root="true" ma:fieldsID="c29e53287aa3a112937d5a643cee4298" ns1:_="" ns2:_="" ns3:_="">
    <xsd:import namespace="http://schemas.microsoft.com/sharepoint/v3"/>
    <xsd:import namespace="edae88a8-d9dc-4074-a55b-fb97cb2cd74d"/>
    <xsd:import namespace="852f286e-3e14-48be-b416-81218d12f9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e88a8-d9dc-4074-a55b-fb97cb2cd7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6d7f816-bc26-4675-b66e-019c6d6df9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f286e-3e14-48be-b416-81218d12f97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70e1751-435f-4e7f-a343-fe3c661a44ef}" ma:internalName="TaxCatchAll" ma:showField="CatchAllData" ma:web="852f286e-3e14-48be-b416-81218d12f9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E1FE31-FD1E-4C22-9CAA-48208398C117}"/>
</file>

<file path=customXml/itemProps2.xml><?xml version="1.0" encoding="utf-8"?>
<ds:datastoreItem xmlns:ds="http://schemas.openxmlformats.org/officeDocument/2006/customXml" ds:itemID="{B1620281-C2ED-4ED0-99AA-76D4AAC79EE2}"/>
</file>

<file path=customXml/itemProps3.xml><?xml version="1.0" encoding="utf-8"?>
<ds:datastoreItem xmlns:ds="http://schemas.openxmlformats.org/officeDocument/2006/customXml" ds:itemID="{096AF9FC-CADF-4DC8-BDE0-5B9FC565C6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Guido</dc:creator>
  <cp:keywords/>
  <dc:description/>
  <cp:lastModifiedBy>Ross Barner, MD</cp:lastModifiedBy>
  <cp:revision/>
  <dcterms:created xsi:type="dcterms:W3CDTF">2020-01-18T00:46:08Z</dcterms:created>
  <dcterms:modified xsi:type="dcterms:W3CDTF">2020-01-25T20:39:55Z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0x01010055E7AF632A704D4CBB1BD9FA14B19970</vt:lpwstr>
  </property>
</Properties>
</file>