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path.sharepoint.com/sites/IT/Shared Documents/General/Reports/OPPE/"/>
    </mc:Choice>
  </mc:AlternateContent>
  <xr:revisionPtr revIDLastSave="89" documentId="8_{BB7F117B-CE9B-4A47-A605-54265B0BC5E4}" xr6:coauthVersionLast="45" xr6:coauthVersionMax="45" xr10:uidLastSave="{A855E8FF-536E-4D56-B82D-70C6E1C20D2A}"/>
  <bookViews>
    <workbookView xWindow="8500" yWindow="1210" windowWidth="28800" windowHeight="15830" xr2:uid="{00000000-000D-0000-FFFF-FFFF00000000}"/>
  </bookViews>
  <sheets>
    <sheet name="Report" sheetId="1" r:id="rId1"/>
    <sheet name="Consult" sheetId="2" r:id="rId2"/>
    <sheet name="Intra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C19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15" i="1" l="1"/>
  <c r="K16" i="1"/>
  <c r="K12" i="1"/>
  <c r="K13" i="1"/>
  <c r="K9" i="1"/>
  <c r="K10" i="1"/>
  <c r="K61" i="1"/>
  <c r="K62" i="1"/>
  <c r="K58" i="1"/>
  <c r="K59" i="1"/>
  <c r="K55" i="1"/>
  <c r="K56" i="1"/>
  <c r="K52" i="1"/>
  <c r="K53" i="1"/>
  <c r="K49" i="1"/>
  <c r="K50" i="1"/>
  <c r="K46" i="1"/>
  <c r="K47" i="1"/>
  <c r="K43" i="1"/>
  <c r="K44" i="1"/>
  <c r="K40" i="1"/>
  <c r="K41" i="1"/>
  <c r="K37" i="1"/>
  <c r="K38" i="1"/>
  <c r="K34" i="1"/>
  <c r="K35" i="1"/>
  <c r="K31" i="1"/>
  <c r="K32" i="1"/>
  <c r="K28" i="1"/>
  <c r="K29" i="1"/>
  <c r="K25" i="1"/>
  <c r="K26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8" i="1"/>
  <c r="K11" i="1"/>
  <c r="K14" i="1"/>
</calcChain>
</file>

<file path=xl/sharedStrings.xml><?xml version="1.0" encoding="utf-8"?>
<sst xmlns="http://schemas.openxmlformats.org/spreadsheetml/2006/main" count="308" uniqueCount="71">
  <si>
    <t>Total</t>
  </si>
  <si>
    <t>Avg (hrs)</t>
  </si>
  <si>
    <t>Breakdown (hrs)</t>
  </si>
  <si>
    <t>&lt; 12</t>
  </si>
  <si>
    <t>&lt; 24</t>
  </si>
  <si>
    <t>&lt; 48</t>
  </si>
  <si>
    <t>&lt; 72</t>
  </si>
  <si>
    <t>&lt; 96</t>
  </si>
  <si>
    <t>&lt; 120</t>
  </si>
  <si>
    <t>≥ 120</t>
  </si>
  <si>
    <t>Client w/ID - Lab Test Result Type</t>
  </si>
  <si>
    <t xml:space="preserve">        Cytopathology [NGYN]</t>
  </si>
  <si>
    <t xml:space="preserve">        Surgical</t>
  </si>
  <si>
    <t>%≤ 48 hrs</t>
  </si>
  <si>
    <t>Pathologist - Lab Test Result Type</t>
  </si>
  <si>
    <t xml:space="preserve">    Arlene Libby, MD</t>
  </si>
  <si>
    <t xml:space="preserve">    Carrie Pizzi, MD</t>
  </si>
  <si>
    <t xml:space="preserve">    Catherine Salisbury, MD</t>
  </si>
  <si>
    <t xml:space="preserve">    Christopher Bee, MD</t>
  </si>
  <si>
    <t xml:space="preserve">    Claire E. Murphy, MD</t>
  </si>
  <si>
    <t xml:space="preserve">    Craig L Nerby, MD</t>
  </si>
  <si>
    <t xml:space="preserve">    Daniel Long, MD</t>
  </si>
  <si>
    <t xml:space="preserve">    H Wentzell Hamner, MD</t>
  </si>
  <si>
    <t xml:space="preserve">    Heath D Worcester, MD</t>
  </si>
  <si>
    <t xml:space="preserve">    Jeremiah Andersen, MD</t>
  </si>
  <si>
    <t xml:space="preserve">    Meghan Riley, MD</t>
  </si>
  <si>
    <t xml:space="preserve">    Michael Smith, MD</t>
  </si>
  <si>
    <t xml:space="preserve">    Michael Walts, MD</t>
  </si>
  <si>
    <t>2019 UCH North Surg/NGYN TAT Data</t>
  </si>
  <si>
    <t>POUDRE VALLEY HOSPITAL</t>
  </si>
  <si>
    <t>MEDICAL CENTER OF THE ROCKIES</t>
  </si>
  <si>
    <t>UCHEALTH GREELEY HOSPITAL</t>
  </si>
  <si>
    <t>Quarter 4 (October 1 - December 31)</t>
  </si>
  <si>
    <t>Req. Pathologist</t>
  </si>
  <si>
    <t>Correlation</t>
  </si>
  <si>
    <t>YES</t>
  </si>
  <si>
    <t>Arlene Libby, MD</t>
  </si>
  <si>
    <t>Carrie Pizzi, MD</t>
  </si>
  <si>
    <t>Catherine Salisbury, MD</t>
  </si>
  <si>
    <t>Christopher Bee, MD</t>
  </si>
  <si>
    <t>Claire E. Murphy, MD</t>
  </si>
  <si>
    <t>Craig L Nerby, MD</t>
  </si>
  <si>
    <t>Daniel Long, MD</t>
  </si>
  <si>
    <t>H Wentzell Hamner, MD</t>
  </si>
  <si>
    <t>Heath D Worcester, MD</t>
  </si>
  <si>
    <t>Jeremiah Andersen, MD</t>
  </si>
  <si>
    <t>Meghan Riley, MD</t>
  </si>
  <si>
    <t>Michael Smith, MD</t>
  </si>
  <si>
    <t>Michael Walts, MD</t>
  </si>
  <si>
    <t>INTERNAL CONSULTATIONS</t>
  </si>
  <si>
    <t>EXTERNAL CONSULTATIONS</t>
  </si>
  <si>
    <t>Classification</t>
  </si>
  <si>
    <t>NA</t>
  </si>
  <si>
    <t>NO</t>
  </si>
  <si>
    <t>NwC</t>
  </si>
  <si>
    <t>YwC</t>
  </si>
  <si>
    <t>Other</t>
  </si>
  <si>
    <t>Consultation Type</t>
  </si>
  <si>
    <t>Consultation Correlation</t>
  </si>
  <si>
    <t>FNA Adequacy</t>
  </si>
  <si>
    <t>Frozen</t>
  </si>
  <si>
    <t>Gross</t>
  </si>
  <si>
    <t>Touch Prep</t>
  </si>
  <si>
    <t xml:space="preserve">INTRAOP </t>
  </si>
  <si>
    <t>Wentzell Hamner, MD</t>
  </si>
  <si>
    <t>Claire Murphy, MD</t>
  </si>
  <si>
    <t>Craig Nerby, MD</t>
  </si>
  <si>
    <t>Micheal Smith, MD</t>
  </si>
  <si>
    <t>Micheal Walts, MD</t>
  </si>
  <si>
    <t>Heath Worcester, MD</t>
  </si>
  <si>
    <t>% second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</si>
</sst>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,##0.###;\-#,##0.###"/>
    <numFmt numFmtId="166" formatCode="0.0%"/>
  </numFmts>
  <fonts count="7" x14ac:knownFonts="1">
    <font>
      <sz val="10"/>
      <name val="Arial"/>
    </font>
    <font>
      <sz val="10"/>
      <name val="Tahoma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166" fontId="3" fillId="0" borderId="0" xfId="0" applyNumberFormat="1" applyFo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66" fontId="3" fillId="0" borderId="7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6" fontId="0" fillId="0" borderId="4" xfId="0" applyNumberFormat="1" applyBorder="1"/>
    <xf numFmtId="0" fontId="1" fillId="0" borderId="13" xfId="0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6" fontId="0" fillId="0" borderId="7" xfId="0" applyNumberFormat="1" applyBorder="1"/>
    <xf numFmtId="0" fontId="2" fillId="0" borderId="13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 applyAlignment="1">
      <alignment horizontal="center" vertical="top"/>
    </xf>
    <xf numFmtId="0" fontId="5" fillId="0" borderId="0" xfId="0" applyFont="1"/>
    <xf numFmtId="164" fontId="4" fillId="0" borderId="15" xfId="0" applyNumberFormat="1" applyFont="1" applyBorder="1" applyAlignment="1">
      <alignment horizontal="left" vertical="top"/>
    </xf>
    <xf numFmtId="166" fontId="3" fillId="0" borderId="0" xfId="0" applyNumberFormat="1" applyFont="1" applyBorder="1"/>
    <xf numFmtId="164" fontId="1" fillId="0" borderId="2" xfId="0" applyNumberFormat="1" applyFont="1" applyBorder="1" applyAlignment="1">
      <alignment horizontal="left" vertical="top"/>
    </xf>
    <xf numFmtId="164" fontId="1" fillId="0" borderId="19" xfId="0" applyNumberFormat="1" applyFont="1" applyBorder="1" applyAlignment="1">
      <alignment horizontal="left" vertical="top"/>
    </xf>
    <xf numFmtId="166" fontId="3" fillId="0" borderId="1" xfId="0" applyNumberFormat="1" applyFont="1" applyBorder="1"/>
    <xf numFmtId="0" fontId="2" fillId="0" borderId="19" xfId="0" applyFont="1" applyBorder="1" applyAlignment="1">
      <alignment horizontal="center" vertical="top"/>
    </xf>
    <xf numFmtId="166" fontId="2" fillId="0" borderId="18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164" fontId="4" fillId="0" borderId="21" xfId="0" applyNumberFormat="1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166" fontId="3" fillId="0" borderId="21" xfId="0" applyNumberFormat="1" applyFont="1" applyBorder="1"/>
    <xf numFmtId="166" fontId="2" fillId="0" borderId="22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2" fontId="0" fillId="0" borderId="0" xfId="0" applyNumberFormat="1"/>
    <xf numFmtId="2" fontId="2" fillId="0" borderId="19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2" fontId="1" fillId="0" borderId="12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2" fillId="0" borderId="7" xfId="0" applyNumberFormat="1" applyFont="1" applyBorder="1" applyAlignment="1">
      <alignment horizontal="left" vertical="top"/>
    </xf>
    <xf numFmtId="2" fontId="0" fillId="0" borderId="9" xfId="0" applyNumberFormat="1" applyBorder="1"/>
    <xf numFmtId="166" fontId="4" fillId="0" borderId="18" xfId="0" applyNumberFormat="1" applyFont="1" applyBorder="1" applyAlignment="1">
      <alignment horizontal="left" vertical="top"/>
    </xf>
    <xf numFmtId="166" fontId="6" fillId="0" borderId="1" xfId="0" applyNumberFormat="1" applyFont="1" applyBorder="1"/>
    <xf numFmtId="166" fontId="6" fillId="0" borderId="2" xfId="0" applyNumberFormat="1" applyFont="1" applyBorder="1"/>
    <xf numFmtId="164" fontId="1" fillId="0" borderId="15" xfId="0" applyNumberFormat="1" applyFont="1" applyBorder="1" applyAlignment="1">
      <alignment horizontal="left" vertical="top"/>
    </xf>
    <xf numFmtId="166" fontId="6" fillId="0" borderId="21" xfId="0" applyNumberFormat="1" applyFont="1" applyBorder="1"/>
    <xf numFmtId="0" fontId="4" fillId="0" borderId="21" xfId="0" applyFont="1" applyBorder="1"/>
    <xf numFmtId="0" fontId="2" fillId="0" borderId="21" xfId="0" applyFont="1" applyBorder="1" applyAlignment="1">
      <alignment horizontal="center"/>
    </xf>
    <xf numFmtId="164" fontId="4" fillId="0" borderId="21" xfId="0" applyNumberFormat="1" applyFont="1" applyBorder="1"/>
    <xf numFmtId="0" fontId="2" fillId="0" borderId="21" xfId="0" applyFont="1" applyBorder="1"/>
    <xf numFmtId="164" fontId="2" fillId="0" borderId="21" xfId="0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2" fillId="0" borderId="0" xfId="0" applyFont="1" applyFill="1" applyBorder="1"/>
    <xf numFmtId="0" fontId="1" fillId="0" borderId="2" xfId="0" applyFont="1" applyBorder="1"/>
    <xf numFmtId="0" fontId="1" fillId="0" borderId="19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19" xfId="0" applyFont="1" applyBorder="1"/>
    <xf numFmtId="0" fontId="2" fillId="0" borderId="2" xfId="0" applyFont="1" applyBorder="1" applyAlignment="1"/>
    <xf numFmtId="0" fontId="2" fillId="0" borderId="19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0" borderId="21" xfId="0" applyBorder="1"/>
    <xf numFmtId="10" fontId="0" fillId="0" borderId="21" xfId="0" applyNumberFormat="1" applyBorder="1"/>
    <xf numFmtId="10" fontId="3" fillId="0" borderId="21" xfId="0" applyNumberFormat="1" applyFont="1" applyBorder="1"/>
    <xf numFmtId="0" fontId="3" fillId="0" borderId="21" xfId="0" applyFont="1" applyBorder="1"/>
    <xf numFmtId="164" fontId="2" fillId="2" borderId="1" xfId="0" applyNumberFormat="1" applyFont="1" applyFill="1" applyBorder="1"/>
    <xf numFmtId="0" fontId="4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2" fontId="2" fillId="0" borderId="16" xfId="0" applyNumberFormat="1" applyFont="1" applyBorder="1" applyAlignment="1">
      <alignment horizontal="center" vertical="top"/>
    </xf>
    <xf numFmtId="2" fontId="2" fillId="0" borderId="19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5"/>
  <sheetViews>
    <sheetView tabSelected="1" zoomScale="85" zoomScaleNormal="85" workbookViewId="0">
      <selection activeCell="K6" sqref="K6"/>
    </sheetView>
  </sheetViews>
  <sheetFormatPr defaultRowHeight="12.5" x14ac:dyDescent="0.25"/>
  <cols>
    <col min="1" max="1" width="48.81640625" bestFit="1" customWidth="1"/>
    <col min="2" max="2" width="5.7265625" customWidth="1"/>
    <col min="3" max="3" width="9.6328125" style="55" bestFit="1" customWidth="1"/>
    <col min="4" max="4" width="5.36328125" bestFit="1" customWidth="1"/>
    <col min="5" max="6" width="5.7265625" bestFit="1" customWidth="1"/>
    <col min="7" max="8" width="5.36328125" bestFit="1" customWidth="1"/>
    <col min="9" max="10" width="6.54296875" bestFit="1" customWidth="1"/>
    <col min="11" max="11" width="9.36328125" bestFit="1" customWidth="1"/>
  </cols>
  <sheetData>
    <row r="1" spans="1:28" ht="17.5" x14ac:dyDescent="0.35">
      <c r="A1" s="40" t="s">
        <v>28</v>
      </c>
    </row>
    <row r="2" spans="1:28" ht="13" x14ac:dyDescent="0.3">
      <c r="A2" s="5" t="s">
        <v>32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spans="1:28" ht="13" x14ac:dyDescent="0.3">
      <c r="A3" s="98" t="s">
        <v>10</v>
      </c>
      <c r="B3" s="98" t="s">
        <v>0</v>
      </c>
      <c r="C3" s="103" t="s">
        <v>1</v>
      </c>
      <c r="D3" s="104" t="s">
        <v>2</v>
      </c>
      <c r="E3" s="105"/>
      <c r="F3" s="105"/>
      <c r="G3" s="105"/>
      <c r="H3" s="105"/>
      <c r="I3" s="105"/>
      <c r="J3" s="106"/>
      <c r="K3" s="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</row>
    <row r="4" spans="1:28" ht="13" x14ac:dyDescent="0.3">
      <c r="A4" s="99"/>
      <c r="B4" s="99"/>
      <c r="C4" s="101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50" t="s">
        <v>9</v>
      </c>
      <c r="K4" s="51" t="s">
        <v>13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ht="13" x14ac:dyDescent="0.3">
      <c r="A5" s="46"/>
      <c r="B5" s="46"/>
      <c r="C5" s="56"/>
      <c r="D5" s="6"/>
      <c r="E5" s="6"/>
      <c r="F5" s="6"/>
      <c r="G5" s="6"/>
      <c r="H5" s="6"/>
      <c r="I5" s="6"/>
      <c r="J5" s="4"/>
      <c r="K5" s="7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</row>
    <row r="6" spans="1:28" ht="13" x14ac:dyDescent="0.3">
      <c r="A6" s="8" t="s">
        <v>0</v>
      </c>
      <c r="B6" s="9">
        <v>4858</v>
      </c>
      <c r="C6" s="57">
        <v>27.107039</v>
      </c>
      <c r="D6" s="9">
        <v>306</v>
      </c>
      <c r="E6" s="9">
        <v>1763</v>
      </c>
      <c r="F6" s="9">
        <v>2354</v>
      </c>
      <c r="G6" s="9">
        <v>362</v>
      </c>
      <c r="H6" s="9">
        <v>60</v>
      </c>
      <c r="I6" s="9">
        <v>9</v>
      </c>
      <c r="J6" s="9">
        <v>4</v>
      </c>
      <c r="K6" s="45">
        <f>SUM(D6:F6)/B6</f>
        <v>0.91045697818032112</v>
      </c>
      <c r="L6" s="15"/>
      <c r="M6" s="1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1:28" ht="13" x14ac:dyDescent="0.3">
      <c r="A7" s="8"/>
      <c r="B7" s="9"/>
      <c r="C7" s="57"/>
      <c r="D7" s="9"/>
      <c r="E7" s="9"/>
      <c r="F7" s="9"/>
      <c r="G7" s="9"/>
      <c r="H7" s="9"/>
      <c r="I7" s="9"/>
      <c r="J7" s="9"/>
      <c r="K7" s="4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</row>
    <row r="8" spans="1:28" ht="13" x14ac:dyDescent="0.3">
      <c r="A8" s="8" t="s">
        <v>29</v>
      </c>
      <c r="B8" s="9">
        <v>2142</v>
      </c>
      <c r="C8" s="57">
        <v>26.816993</v>
      </c>
      <c r="D8" s="9">
        <v>115</v>
      </c>
      <c r="E8" s="9">
        <v>784</v>
      </c>
      <c r="F8" s="9">
        <v>1073</v>
      </c>
      <c r="G8" s="9">
        <v>146</v>
      </c>
      <c r="H8" s="9">
        <v>19</v>
      </c>
      <c r="I8" s="9">
        <v>4</v>
      </c>
      <c r="J8" s="9">
        <v>1</v>
      </c>
      <c r="K8" s="45">
        <f>SUM(D8:F8)/B8</f>
        <v>0.92063492063492058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</row>
    <row r="9" spans="1:28" x14ac:dyDescent="0.25">
      <c r="A9" s="1" t="s">
        <v>11</v>
      </c>
      <c r="B9" s="2">
        <v>241</v>
      </c>
      <c r="C9" s="58">
        <v>26.406638999999998</v>
      </c>
      <c r="D9" s="2">
        <v>6</v>
      </c>
      <c r="E9" s="2">
        <v>117</v>
      </c>
      <c r="F9" s="2">
        <v>106</v>
      </c>
      <c r="G9" s="2">
        <v>11</v>
      </c>
      <c r="H9" s="2">
        <v>1</v>
      </c>
      <c r="I9" s="2">
        <v>0</v>
      </c>
      <c r="J9" s="44">
        <v>0</v>
      </c>
      <c r="K9" s="65">
        <f t="shared" ref="K9:K10" si="0">SUM(D9:F9)/B9</f>
        <v>0.950207468879668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</row>
    <row r="10" spans="1:28" x14ac:dyDescent="0.25">
      <c r="A10" s="1" t="s">
        <v>12</v>
      </c>
      <c r="B10" s="2">
        <v>1901</v>
      </c>
      <c r="C10" s="58">
        <v>26.869015999999998</v>
      </c>
      <c r="D10" s="2">
        <v>109</v>
      </c>
      <c r="E10" s="2">
        <v>667</v>
      </c>
      <c r="F10" s="2">
        <v>967</v>
      </c>
      <c r="G10" s="2">
        <v>135</v>
      </c>
      <c r="H10" s="2">
        <v>18</v>
      </c>
      <c r="I10" s="2">
        <v>4</v>
      </c>
      <c r="J10" s="43">
        <v>1</v>
      </c>
      <c r="K10" s="65">
        <f t="shared" si="0"/>
        <v>0.91688584955286689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ht="13" x14ac:dyDescent="0.3">
      <c r="A11" s="8" t="s">
        <v>30</v>
      </c>
      <c r="B11" s="9">
        <v>1719</v>
      </c>
      <c r="C11" s="57">
        <v>28.528796</v>
      </c>
      <c r="D11" s="9">
        <v>108</v>
      </c>
      <c r="E11" s="9">
        <v>501</v>
      </c>
      <c r="F11" s="9">
        <v>916</v>
      </c>
      <c r="G11" s="9">
        <v>157</v>
      </c>
      <c r="H11" s="9">
        <v>33</v>
      </c>
      <c r="I11" s="9">
        <v>2</v>
      </c>
      <c r="J11" s="9">
        <v>2</v>
      </c>
      <c r="K11" s="45">
        <f>SUM(D11:F11)/B11</f>
        <v>0.88714368819080858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</row>
    <row r="12" spans="1:28" x14ac:dyDescent="0.25">
      <c r="A12" s="1" t="s">
        <v>11</v>
      </c>
      <c r="B12" s="2">
        <v>160</v>
      </c>
      <c r="C12" s="58">
        <v>28.15625</v>
      </c>
      <c r="D12" s="2">
        <v>5</v>
      </c>
      <c r="E12" s="2">
        <v>56</v>
      </c>
      <c r="F12" s="2">
        <v>88</v>
      </c>
      <c r="G12" s="2">
        <v>8</v>
      </c>
      <c r="H12" s="2">
        <v>3</v>
      </c>
      <c r="I12" s="2">
        <v>0</v>
      </c>
      <c r="J12" s="44">
        <v>0</v>
      </c>
      <c r="K12" s="65">
        <f t="shared" ref="K12:K13" si="1">SUM(D12:F12)/B12</f>
        <v>0.93125000000000002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/>
    </row>
    <row r="13" spans="1:28" x14ac:dyDescent="0.25">
      <c r="A13" s="1" t="s">
        <v>12</v>
      </c>
      <c r="B13" s="2">
        <v>1559</v>
      </c>
      <c r="C13" s="58">
        <v>28.567029999999999</v>
      </c>
      <c r="D13" s="2">
        <v>103</v>
      </c>
      <c r="E13" s="2">
        <v>445</v>
      </c>
      <c r="F13" s="2">
        <v>828</v>
      </c>
      <c r="G13" s="2">
        <v>149</v>
      </c>
      <c r="H13" s="2">
        <v>30</v>
      </c>
      <c r="I13" s="2">
        <v>2</v>
      </c>
      <c r="J13" s="43">
        <v>2</v>
      </c>
      <c r="K13" s="65">
        <f t="shared" si="1"/>
        <v>0.88261706221937142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/>
    </row>
    <row r="14" spans="1:28" ht="13" x14ac:dyDescent="0.3">
      <c r="A14" s="8" t="s">
        <v>31</v>
      </c>
      <c r="B14" s="9">
        <v>997</v>
      </c>
      <c r="C14" s="57">
        <v>25.278835999999998</v>
      </c>
      <c r="D14" s="9">
        <v>83</v>
      </c>
      <c r="E14" s="9">
        <v>478</v>
      </c>
      <c r="F14" s="9">
        <v>365</v>
      </c>
      <c r="G14" s="9">
        <v>59</v>
      </c>
      <c r="H14" s="9">
        <v>8</v>
      </c>
      <c r="I14" s="9">
        <v>3</v>
      </c>
      <c r="J14" s="9">
        <v>1</v>
      </c>
      <c r="K14" s="45">
        <f>SUM(D14:F14)/B14</f>
        <v>0.92878635907723173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/>
    </row>
    <row r="15" spans="1:28" x14ac:dyDescent="0.25">
      <c r="A15" s="1" t="s">
        <v>11</v>
      </c>
      <c r="B15" s="2">
        <v>60</v>
      </c>
      <c r="C15" s="58">
        <v>26.55</v>
      </c>
      <c r="D15" s="2">
        <v>5</v>
      </c>
      <c r="E15" s="2">
        <v>30</v>
      </c>
      <c r="F15" s="2">
        <v>18</v>
      </c>
      <c r="G15" s="2">
        <v>6</v>
      </c>
      <c r="H15" s="2">
        <v>1</v>
      </c>
      <c r="I15" s="2">
        <v>0</v>
      </c>
      <c r="J15" s="44">
        <v>0</v>
      </c>
      <c r="K15" s="66">
        <f t="shared" ref="K15:K16" si="2">SUM(D15:F15)/B15</f>
        <v>0.8833333333333333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</row>
    <row r="16" spans="1:28" x14ac:dyDescent="0.25">
      <c r="A16" s="1" t="s">
        <v>12</v>
      </c>
      <c r="B16" s="2">
        <v>937</v>
      </c>
      <c r="C16" s="58">
        <v>25.197437999999998</v>
      </c>
      <c r="D16" s="2">
        <v>78</v>
      </c>
      <c r="E16" s="2">
        <v>448</v>
      </c>
      <c r="F16" s="2">
        <v>347</v>
      </c>
      <c r="G16" s="2">
        <v>53</v>
      </c>
      <c r="H16" s="2">
        <v>7</v>
      </c>
      <c r="I16" s="2">
        <v>3</v>
      </c>
      <c r="J16" s="67">
        <v>1</v>
      </c>
      <c r="K16" s="68">
        <f t="shared" si="2"/>
        <v>0.93169690501600855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/>
    </row>
    <row r="17" spans="1:28" ht="13" x14ac:dyDescent="0.3">
      <c r="K17" s="42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/>
    </row>
    <row r="18" spans="1:28" x14ac:dyDescent="0.25"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7"/>
    </row>
    <row r="19" spans="1:28" x14ac:dyDescent="0.25"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:28" x14ac:dyDescent="0.25"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7"/>
    </row>
    <row r="21" spans="1:28" x14ac:dyDescent="0.25">
      <c r="A21" s="98" t="s">
        <v>14</v>
      </c>
      <c r="B21" s="98" t="s">
        <v>0</v>
      </c>
      <c r="C21" s="100" t="s">
        <v>1</v>
      </c>
      <c r="D21" s="102" t="s">
        <v>2</v>
      </c>
      <c r="E21" s="102"/>
      <c r="F21" s="102"/>
      <c r="G21" s="102"/>
      <c r="H21" s="102"/>
      <c r="I21" s="102"/>
      <c r="J21" s="102"/>
      <c r="K21" s="39"/>
      <c r="L21" s="15"/>
      <c r="M21" s="16"/>
      <c r="N21" s="1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16"/>
      <c r="AA21" s="16"/>
      <c r="AB21" s="17"/>
    </row>
    <row r="22" spans="1:28" ht="13" x14ac:dyDescent="0.3">
      <c r="A22" s="99"/>
      <c r="B22" s="99"/>
      <c r="C22" s="101"/>
      <c r="D22" s="46" t="s">
        <v>3</v>
      </c>
      <c r="E22" s="46" t="s">
        <v>4</v>
      </c>
      <c r="F22" s="46" t="s">
        <v>5</v>
      </c>
      <c r="G22" s="46" t="s">
        <v>6</v>
      </c>
      <c r="H22" s="46" t="s">
        <v>7</v>
      </c>
      <c r="I22" s="53" t="s">
        <v>8</v>
      </c>
      <c r="J22" s="54" t="s">
        <v>9</v>
      </c>
      <c r="K22" s="51" t="s">
        <v>13</v>
      </c>
      <c r="L22" s="15"/>
      <c r="M22" s="16"/>
      <c r="N22" s="16"/>
      <c r="O22" s="97"/>
      <c r="P22" s="97"/>
      <c r="Q22" s="97"/>
      <c r="R22" s="18"/>
      <c r="S22" s="18"/>
      <c r="T22" s="18"/>
      <c r="U22" s="18"/>
      <c r="V22" s="18"/>
      <c r="W22" s="18"/>
      <c r="X22" s="18"/>
      <c r="Y22" s="97"/>
      <c r="Z22" s="16"/>
      <c r="AA22" s="16"/>
      <c r="AB22" s="17"/>
    </row>
    <row r="23" spans="1:28" x14ac:dyDescent="0.25">
      <c r="A23" s="11"/>
      <c r="B23" s="10"/>
      <c r="C23" s="59"/>
      <c r="D23" s="10"/>
      <c r="E23" s="10"/>
      <c r="F23" s="10"/>
      <c r="G23" s="10"/>
      <c r="H23" s="10"/>
      <c r="I23" s="41"/>
      <c r="J23" s="49"/>
      <c r="K23" s="52"/>
      <c r="L23" s="15"/>
      <c r="M23" s="16"/>
      <c r="N23" s="16"/>
      <c r="O23" s="19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16"/>
      <c r="AA23" s="16"/>
      <c r="AB23" s="17"/>
    </row>
    <row r="24" spans="1:28" ht="13" x14ac:dyDescent="0.3">
      <c r="A24" s="8" t="s">
        <v>15</v>
      </c>
      <c r="B24" s="9">
        <v>795</v>
      </c>
      <c r="C24" s="57">
        <v>29.544653</v>
      </c>
      <c r="D24" s="10">
        <v>44</v>
      </c>
      <c r="E24" s="10">
        <v>242</v>
      </c>
      <c r="F24" s="10">
        <v>415</v>
      </c>
      <c r="G24" s="10">
        <v>79</v>
      </c>
      <c r="H24" s="10">
        <v>10</v>
      </c>
      <c r="I24" s="41">
        <v>2</v>
      </c>
      <c r="J24" s="49">
        <v>3</v>
      </c>
      <c r="K24" s="47">
        <f>SUM(D24:F24)/B24</f>
        <v>0.8817610062893082</v>
      </c>
      <c r="L24" s="15"/>
      <c r="M24" s="16"/>
      <c r="N24" s="16"/>
      <c r="O24" s="19"/>
      <c r="P24" s="20"/>
      <c r="Q24" s="21"/>
      <c r="R24" s="20"/>
      <c r="S24" s="20"/>
      <c r="T24" s="20"/>
      <c r="U24" s="20"/>
      <c r="V24" s="20"/>
      <c r="W24" s="20"/>
      <c r="X24" s="20"/>
      <c r="Y24" s="20"/>
      <c r="Z24" s="22"/>
      <c r="AA24" s="16"/>
      <c r="AB24" s="17"/>
    </row>
    <row r="25" spans="1:28" ht="13" x14ac:dyDescent="0.3">
      <c r="A25" s="11" t="s">
        <v>11</v>
      </c>
      <c r="B25" s="10">
        <v>69</v>
      </c>
      <c r="C25" s="59">
        <v>28.115942</v>
      </c>
      <c r="D25" s="10">
        <v>2</v>
      </c>
      <c r="E25" s="10">
        <v>26</v>
      </c>
      <c r="F25" s="10">
        <v>36</v>
      </c>
      <c r="G25" s="10">
        <v>5</v>
      </c>
      <c r="H25" s="10">
        <v>0</v>
      </c>
      <c r="I25" s="41">
        <v>0</v>
      </c>
      <c r="J25" s="49">
        <v>0</v>
      </c>
      <c r="K25" s="64">
        <f t="shared" ref="K25:K26" si="3">SUM(D25:F25)/B25</f>
        <v>0.92753623188405798</v>
      </c>
      <c r="L25" s="15"/>
      <c r="M25" s="16"/>
      <c r="N25" s="16"/>
      <c r="O25" s="19"/>
      <c r="P25" s="20"/>
      <c r="Q25" s="21"/>
      <c r="R25" s="20"/>
      <c r="S25" s="20"/>
      <c r="T25" s="20"/>
      <c r="U25" s="20"/>
      <c r="V25" s="20"/>
      <c r="W25" s="20"/>
      <c r="X25" s="20"/>
      <c r="Y25" s="20"/>
      <c r="Z25" s="22"/>
      <c r="AA25" s="16"/>
      <c r="AB25" s="17"/>
    </row>
    <row r="26" spans="1:28" ht="13" x14ac:dyDescent="0.3">
      <c r="A26" s="11" t="s">
        <v>12</v>
      </c>
      <c r="B26" s="10">
        <v>726</v>
      </c>
      <c r="C26" s="59">
        <v>29.680440000000001</v>
      </c>
      <c r="D26" s="10">
        <v>42</v>
      </c>
      <c r="E26" s="10">
        <v>216</v>
      </c>
      <c r="F26" s="10">
        <v>379</v>
      </c>
      <c r="G26" s="10">
        <v>74</v>
      </c>
      <c r="H26" s="10">
        <v>10</v>
      </c>
      <c r="I26" s="41">
        <v>2</v>
      </c>
      <c r="J26" s="49">
        <v>3</v>
      </c>
      <c r="K26" s="64">
        <f t="shared" si="3"/>
        <v>0.87741046831955927</v>
      </c>
      <c r="L26" s="15"/>
      <c r="M26" s="16"/>
      <c r="N26" s="16"/>
      <c r="O26" s="19"/>
      <c r="P26" s="20"/>
      <c r="Q26" s="21"/>
      <c r="R26" s="20"/>
      <c r="S26" s="20"/>
      <c r="T26" s="20"/>
      <c r="U26" s="20"/>
      <c r="V26" s="20"/>
      <c r="W26" s="20"/>
      <c r="X26" s="20"/>
      <c r="Y26" s="20"/>
      <c r="Z26" s="22"/>
      <c r="AA26" s="16"/>
      <c r="AB26" s="17"/>
    </row>
    <row r="27" spans="1:28" ht="13" x14ac:dyDescent="0.3">
      <c r="A27" s="8" t="s">
        <v>16</v>
      </c>
      <c r="B27" s="9">
        <v>258</v>
      </c>
      <c r="C27" s="57">
        <v>28.856589</v>
      </c>
      <c r="D27" s="10">
        <v>17</v>
      </c>
      <c r="E27" s="10">
        <v>89</v>
      </c>
      <c r="F27" s="10">
        <v>116</v>
      </c>
      <c r="G27" s="10">
        <v>27</v>
      </c>
      <c r="H27" s="10">
        <v>8</v>
      </c>
      <c r="I27" s="41">
        <v>1</v>
      </c>
      <c r="J27" s="49">
        <v>0</v>
      </c>
      <c r="K27" s="47">
        <f>SUM(D27:F27)/B27</f>
        <v>0.86046511627906974</v>
      </c>
      <c r="L27" s="15"/>
      <c r="M27" s="16"/>
      <c r="N27" s="16"/>
      <c r="O27" s="19"/>
      <c r="P27" s="20"/>
      <c r="Q27" s="21"/>
      <c r="R27" s="20"/>
      <c r="S27" s="20"/>
      <c r="T27" s="20"/>
      <c r="U27" s="20"/>
      <c r="V27" s="20"/>
      <c r="W27" s="20"/>
      <c r="X27" s="20"/>
      <c r="Y27" s="20"/>
      <c r="Z27" s="22"/>
      <c r="AA27" s="16"/>
      <c r="AB27" s="17"/>
    </row>
    <row r="28" spans="1:28" ht="13" x14ac:dyDescent="0.3">
      <c r="A28" s="11" t="s">
        <v>11</v>
      </c>
      <c r="B28" s="10">
        <v>37</v>
      </c>
      <c r="C28" s="59">
        <v>32.783783</v>
      </c>
      <c r="D28" s="10">
        <v>0</v>
      </c>
      <c r="E28" s="10">
        <v>14</v>
      </c>
      <c r="F28" s="10">
        <v>17</v>
      </c>
      <c r="G28" s="10">
        <v>4</v>
      </c>
      <c r="H28" s="10">
        <v>2</v>
      </c>
      <c r="I28" s="41">
        <v>0</v>
      </c>
      <c r="J28" s="49">
        <v>0</v>
      </c>
      <c r="K28" s="64">
        <f>SUM(D28:F28)/B28</f>
        <v>0.83783783783783783</v>
      </c>
      <c r="L28" s="15"/>
      <c r="M28" s="16"/>
      <c r="N28" s="16"/>
      <c r="O28" s="19"/>
      <c r="P28" s="20"/>
      <c r="Q28" s="21"/>
      <c r="R28" s="20"/>
      <c r="S28" s="20"/>
      <c r="T28" s="20"/>
      <c r="U28" s="20"/>
      <c r="V28" s="20"/>
      <c r="W28" s="20"/>
      <c r="X28" s="20"/>
      <c r="Y28" s="20"/>
      <c r="Z28" s="22"/>
      <c r="AA28" s="16"/>
      <c r="AB28" s="17"/>
    </row>
    <row r="29" spans="1:28" ht="13" x14ac:dyDescent="0.3">
      <c r="A29" s="11" t="s">
        <v>12</v>
      </c>
      <c r="B29" s="10">
        <v>221</v>
      </c>
      <c r="C29" s="59">
        <v>28.199095</v>
      </c>
      <c r="D29" s="10">
        <v>17</v>
      </c>
      <c r="E29" s="10">
        <v>75</v>
      </c>
      <c r="F29" s="10">
        <v>99</v>
      </c>
      <c r="G29" s="10">
        <v>23</v>
      </c>
      <c r="H29" s="10">
        <v>6</v>
      </c>
      <c r="I29" s="41">
        <v>1</v>
      </c>
      <c r="J29" s="49">
        <v>0</v>
      </c>
      <c r="K29" s="64">
        <f t="shared" ref="K29" si="4">SUM(D29:F29)/B29</f>
        <v>0.86425339366515841</v>
      </c>
      <c r="L29" s="15"/>
      <c r="M29" s="16"/>
      <c r="N29" s="16"/>
      <c r="O29" s="19"/>
      <c r="P29" s="20"/>
      <c r="Q29" s="21"/>
      <c r="R29" s="20"/>
      <c r="S29" s="20"/>
      <c r="T29" s="20"/>
      <c r="U29" s="20"/>
      <c r="V29" s="20"/>
      <c r="W29" s="20"/>
      <c r="X29" s="20"/>
      <c r="Y29" s="20"/>
      <c r="Z29" s="22"/>
      <c r="AA29" s="16"/>
      <c r="AB29" s="17"/>
    </row>
    <row r="30" spans="1:28" ht="13" x14ac:dyDescent="0.3">
      <c r="A30" s="8" t="s">
        <v>17</v>
      </c>
      <c r="B30" s="9">
        <v>188</v>
      </c>
      <c r="C30" s="57">
        <v>25.531914</v>
      </c>
      <c r="D30" s="10">
        <v>16</v>
      </c>
      <c r="E30" s="10">
        <v>61</v>
      </c>
      <c r="F30" s="10">
        <v>102</v>
      </c>
      <c r="G30" s="10">
        <v>8</v>
      </c>
      <c r="H30" s="10">
        <v>0</v>
      </c>
      <c r="I30" s="41">
        <v>1</v>
      </c>
      <c r="J30" s="49">
        <v>0</v>
      </c>
      <c r="K30" s="47">
        <f>SUM(D30:F30)/B30</f>
        <v>0.9521276595744681</v>
      </c>
      <c r="L30" s="15"/>
      <c r="M30" s="16"/>
      <c r="N30" s="16"/>
      <c r="O30" s="19"/>
      <c r="P30" s="20"/>
      <c r="Q30" s="21"/>
      <c r="R30" s="20"/>
      <c r="S30" s="20"/>
      <c r="T30" s="20"/>
      <c r="U30" s="20"/>
      <c r="V30" s="20"/>
      <c r="W30" s="20"/>
      <c r="X30" s="20"/>
      <c r="Y30" s="20"/>
      <c r="Z30" s="22"/>
      <c r="AA30" s="16"/>
      <c r="AB30" s="17"/>
    </row>
    <row r="31" spans="1:28" s="5" customFormat="1" ht="13" x14ac:dyDescent="0.3">
      <c r="A31" s="11" t="s">
        <v>11</v>
      </c>
      <c r="B31" s="10">
        <v>17</v>
      </c>
      <c r="C31" s="59">
        <v>24.176469999999998</v>
      </c>
      <c r="D31" s="10">
        <v>1</v>
      </c>
      <c r="E31" s="10">
        <v>9</v>
      </c>
      <c r="F31" s="10">
        <v>7</v>
      </c>
      <c r="G31" s="10">
        <v>0</v>
      </c>
      <c r="H31" s="10">
        <v>0</v>
      </c>
      <c r="I31" s="41">
        <v>0</v>
      </c>
      <c r="J31" s="49">
        <v>0</v>
      </c>
      <c r="K31" s="64">
        <f t="shared" ref="K31:K32" si="5">SUM(D31:F31)/B31</f>
        <v>1</v>
      </c>
      <c r="L31" s="23"/>
      <c r="M31" s="24"/>
      <c r="N31" s="24"/>
      <c r="O31" s="19"/>
      <c r="P31" s="20"/>
      <c r="Q31" s="21"/>
      <c r="R31" s="20"/>
      <c r="S31" s="20"/>
      <c r="T31" s="20"/>
      <c r="U31" s="20"/>
      <c r="V31" s="20"/>
      <c r="W31" s="20"/>
      <c r="X31" s="20"/>
      <c r="Y31" s="20"/>
      <c r="Z31" s="22"/>
      <c r="AA31" s="24"/>
      <c r="AB31" s="25"/>
    </row>
    <row r="32" spans="1:28" ht="13" x14ac:dyDescent="0.3">
      <c r="A32" s="11" t="s">
        <v>12</v>
      </c>
      <c r="B32" s="10">
        <v>171</v>
      </c>
      <c r="C32" s="59">
        <v>25.666665999999999</v>
      </c>
      <c r="D32" s="10">
        <v>15</v>
      </c>
      <c r="E32" s="10">
        <v>52</v>
      </c>
      <c r="F32" s="10">
        <v>95</v>
      </c>
      <c r="G32" s="10">
        <v>8</v>
      </c>
      <c r="H32" s="10">
        <v>0</v>
      </c>
      <c r="I32" s="41">
        <v>1</v>
      </c>
      <c r="J32" s="49">
        <v>0</v>
      </c>
      <c r="K32" s="64">
        <f t="shared" si="5"/>
        <v>0.94736842105263153</v>
      </c>
      <c r="L32" s="15"/>
      <c r="M32" s="16"/>
      <c r="N32" s="16"/>
      <c r="O32" s="19"/>
      <c r="P32" s="20"/>
      <c r="Q32" s="21"/>
      <c r="R32" s="20"/>
      <c r="S32" s="20"/>
      <c r="T32" s="20"/>
      <c r="U32" s="20"/>
      <c r="V32" s="20"/>
      <c r="W32" s="20"/>
      <c r="X32" s="20"/>
      <c r="Y32" s="20"/>
      <c r="Z32" s="22"/>
      <c r="AA32" s="16"/>
      <c r="AB32" s="17"/>
    </row>
    <row r="33" spans="1:28" s="5" customFormat="1" ht="13" x14ac:dyDescent="0.3">
      <c r="A33" s="8" t="s">
        <v>18</v>
      </c>
      <c r="B33" s="9">
        <v>542</v>
      </c>
      <c r="C33" s="57">
        <v>26.476013999999999</v>
      </c>
      <c r="D33" s="10">
        <v>46</v>
      </c>
      <c r="E33" s="10">
        <v>156</v>
      </c>
      <c r="F33" s="10">
        <v>301</v>
      </c>
      <c r="G33" s="10">
        <v>34</v>
      </c>
      <c r="H33" s="10">
        <v>5</v>
      </c>
      <c r="I33" s="41">
        <v>0</v>
      </c>
      <c r="J33" s="49">
        <v>0</v>
      </c>
      <c r="K33" s="47">
        <f>SUM(D33:F33)/B33</f>
        <v>0.9280442804428044</v>
      </c>
      <c r="L33" s="23"/>
      <c r="M33" s="24"/>
      <c r="N33" s="24"/>
      <c r="O33" s="19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2"/>
      <c r="AA33" s="24"/>
      <c r="AB33" s="25"/>
    </row>
    <row r="34" spans="1:28" ht="13" x14ac:dyDescent="0.3">
      <c r="A34" s="11" t="s">
        <v>11</v>
      </c>
      <c r="B34" s="10">
        <v>70</v>
      </c>
      <c r="C34" s="59">
        <v>25.771428</v>
      </c>
      <c r="D34" s="10">
        <v>5</v>
      </c>
      <c r="E34" s="10">
        <v>24</v>
      </c>
      <c r="F34" s="10">
        <v>38</v>
      </c>
      <c r="G34" s="10">
        <v>3</v>
      </c>
      <c r="H34" s="10">
        <v>0</v>
      </c>
      <c r="I34" s="41">
        <v>0</v>
      </c>
      <c r="J34" s="49">
        <v>0</v>
      </c>
      <c r="K34" s="64">
        <f>SUM(D34:F34)/B34</f>
        <v>0.95714285714285718</v>
      </c>
      <c r="L34" s="15"/>
      <c r="M34" s="16"/>
      <c r="N34" s="16"/>
      <c r="O34" s="19"/>
      <c r="P34" s="20"/>
      <c r="Q34" s="21"/>
      <c r="R34" s="20"/>
      <c r="S34" s="20"/>
      <c r="T34" s="20"/>
      <c r="U34" s="20"/>
      <c r="V34" s="20"/>
      <c r="W34" s="20"/>
      <c r="X34" s="20"/>
      <c r="Y34" s="20"/>
      <c r="Z34" s="22"/>
      <c r="AA34" s="16"/>
      <c r="AB34" s="17"/>
    </row>
    <row r="35" spans="1:28" ht="13" x14ac:dyDescent="0.3">
      <c r="A35" s="11" t="s">
        <v>12</v>
      </c>
      <c r="B35" s="10">
        <v>472</v>
      </c>
      <c r="C35" s="59">
        <v>26.580507999999998</v>
      </c>
      <c r="D35" s="10">
        <v>41</v>
      </c>
      <c r="E35" s="10">
        <v>132</v>
      </c>
      <c r="F35" s="10">
        <v>263</v>
      </c>
      <c r="G35" s="10">
        <v>31</v>
      </c>
      <c r="H35" s="10">
        <v>5</v>
      </c>
      <c r="I35" s="41">
        <v>0</v>
      </c>
      <c r="J35" s="49">
        <v>0</v>
      </c>
      <c r="K35" s="64">
        <f t="shared" ref="K35" si="6">SUM(D35:F35)/B35</f>
        <v>0.92372881355932202</v>
      </c>
      <c r="L35" s="15"/>
      <c r="M35" s="16"/>
      <c r="N35" s="16"/>
      <c r="O35" s="19"/>
      <c r="P35" s="20"/>
      <c r="Q35" s="21"/>
      <c r="R35" s="20"/>
      <c r="S35" s="20"/>
      <c r="T35" s="20"/>
      <c r="U35" s="20"/>
      <c r="V35" s="20"/>
      <c r="W35" s="20"/>
      <c r="X35" s="20"/>
      <c r="Y35" s="20"/>
      <c r="Z35" s="22"/>
      <c r="AA35" s="16"/>
      <c r="AB35" s="17"/>
    </row>
    <row r="36" spans="1:28" s="5" customFormat="1" ht="13" x14ac:dyDescent="0.3">
      <c r="A36" s="8" t="s">
        <v>19</v>
      </c>
      <c r="B36" s="9">
        <v>685</v>
      </c>
      <c r="C36" s="57">
        <v>28.325547</v>
      </c>
      <c r="D36" s="10">
        <v>37</v>
      </c>
      <c r="E36" s="10">
        <v>237</v>
      </c>
      <c r="F36" s="10">
        <v>330</v>
      </c>
      <c r="G36" s="10">
        <v>69</v>
      </c>
      <c r="H36" s="10">
        <v>11</v>
      </c>
      <c r="I36" s="41">
        <v>1</v>
      </c>
      <c r="J36" s="49">
        <v>0</v>
      </c>
      <c r="K36" s="47">
        <f>SUM(D36:F36)/B36</f>
        <v>0.88175182481751824</v>
      </c>
      <c r="L36" s="23"/>
      <c r="M36" s="24"/>
      <c r="N36" s="24"/>
      <c r="O36" s="19"/>
      <c r="P36" s="20"/>
      <c r="Q36" s="21"/>
      <c r="R36" s="20"/>
      <c r="S36" s="20"/>
      <c r="T36" s="20"/>
      <c r="U36" s="20"/>
      <c r="V36" s="20"/>
      <c r="W36" s="20"/>
      <c r="X36" s="20"/>
      <c r="Y36" s="20"/>
      <c r="Z36" s="22"/>
      <c r="AA36" s="24"/>
      <c r="AB36" s="25"/>
    </row>
    <row r="37" spans="1:28" ht="13" x14ac:dyDescent="0.3">
      <c r="A37" s="11" t="s">
        <v>11</v>
      </c>
      <c r="B37" s="10">
        <v>56</v>
      </c>
      <c r="C37" s="59">
        <v>28.571428000000001</v>
      </c>
      <c r="D37" s="10">
        <v>2</v>
      </c>
      <c r="E37" s="10">
        <v>23</v>
      </c>
      <c r="F37" s="10">
        <v>26</v>
      </c>
      <c r="G37" s="10">
        <v>4</v>
      </c>
      <c r="H37" s="10">
        <v>1</v>
      </c>
      <c r="I37" s="41">
        <v>0</v>
      </c>
      <c r="J37" s="49">
        <v>0</v>
      </c>
      <c r="K37" s="64">
        <f t="shared" ref="K37:K38" si="7">SUM(D37:F37)/B37</f>
        <v>0.9107142857142857</v>
      </c>
      <c r="L37" s="15"/>
      <c r="M37" s="16"/>
      <c r="N37" s="16"/>
      <c r="O37" s="19"/>
      <c r="P37" s="20"/>
      <c r="Q37" s="21"/>
      <c r="R37" s="20"/>
      <c r="S37" s="20"/>
      <c r="T37" s="20"/>
      <c r="U37" s="20"/>
      <c r="V37" s="20"/>
      <c r="W37" s="20"/>
      <c r="X37" s="20"/>
      <c r="Y37" s="20"/>
      <c r="Z37" s="22"/>
      <c r="AA37" s="16"/>
      <c r="AB37" s="17"/>
    </row>
    <row r="38" spans="1:28" ht="13" x14ac:dyDescent="0.3">
      <c r="A38" s="11" t="s">
        <v>12</v>
      </c>
      <c r="B38" s="10">
        <v>629</v>
      </c>
      <c r="C38" s="59">
        <v>28.303656</v>
      </c>
      <c r="D38" s="10">
        <v>35</v>
      </c>
      <c r="E38" s="10">
        <v>214</v>
      </c>
      <c r="F38" s="10">
        <v>304</v>
      </c>
      <c r="G38" s="10">
        <v>65</v>
      </c>
      <c r="H38" s="10">
        <v>10</v>
      </c>
      <c r="I38" s="41">
        <v>1</v>
      </c>
      <c r="J38" s="49">
        <v>0</v>
      </c>
      <c r="K38" s="64">
        <f t="shared" si="7"/>
        <v>0.87917329093799679</v>
      </c>
      <c r="L38" s="15"/>
      <c r="M38" s="16"/>
      <c r="N38" s="16"/>
      <c r="O38" s="19"/>
      <c r="P38" s="20"/>
      <c r="Q38" s="21"/>
      <c r="R38" s="20"/>
      <c r="S38" s="20"/>
      <c r="T38" s="20"/>
      <c r="U38" s="20"/>
      <c r="V38" s="20"/>
      <c r="W38" s="20"/>
      <c r="X38" s="20"/>
      <c r="Y38" s="20"/>
      <c r="Z38" s="22"/>
      <c r="AA38" s="16"/>
      <c r="AB38" s="17"/>
    </row>
    <row r="39" spans="1:28" ht="13" x14ac:dyDescent="0.3">
      <c r="A39" s="8" t="s">
        <v>20</v>
      </c>
      <c r="B39" s="9">
        <v>72</v>
      </c>
      <c r="C39" s="57">
        <v>26.722221999999999</v>
      </c>
      <c r="D39" s="10">
        <v>12</v>
      </c>
      <c r="E39" s="10">
        <v>18</v>
      </c>
      <c r="F39" s="10">
        <v>36</v>
      </c>
      <c r="G39" s="10">
        <v>3</v>
      </c>
      <c r="H39" s="10">
        <v>3</v>
      </c>
      <c r="I39" s="41">
        <v>0</v>
      </c>
      <c r="J39" s="49">
        <v>0</v>
      </c>
      <c r="K39" s="47">
        <f>SUM(D39:F39)/B39</f>
        <v>0.91666666666666663</v>
      </c>
      <c r="L39" s="15"/>
      <c r="M39" s="16"/>
      <c r="N39" s="16"/>
      <c r="O39" s="19"/>
      <c r="P39" s="20"/>
      <c r="Q39" s="21"/>
      <c r="R39" s="20"/>
      <c r="S39" s="20"/>
      <c r="T39" s="20"/>
      <c r="U39" s="20"/>
      <c r="V39" s="20"/>
      <c r="W39" s="20"/>
      <c r="X39" s="20"/>
      <c r="Y39" s="20"/>
      <c r="Z39" s="22"/>
      <c r="AA39" s="16"/>
      <c r="AB39" s="17"/>
    </row>
    <row r="40" spans="1:28" ht="13" x14ac:dyDescent="0.3">
      <c r="A40" s="11" t="s">
        <v>11</v>
      </c>
      <c r="B40" s="10">
        <v>1</v>
      </c>
      <c r="C40" s="59">
        <v>20</v>
      </c>
      <c r="D40" s="10">
        <v>0</v>
      </c>
      <c r="E40" s="10">
        <v>1</v>
      </c>
      <c r="F40" s="10">
        <v>0</v>
      </c>
      <c r="G40" s="10">
        <v>0</v>
      </c>
      <c r="H40" s="10">
        <v>0</v>
      </c>
      <c r="I40" s="41">
        <v>0</v>
      </c>
      <c r="J40" s="49">
        <v>0</v>
      </c>
      <c r="K40" s="64">
        <f t="shared" ref="K40:K41" si="8">SUM(D40:F40)/B40</f>
        <v>1</v>
      </c>
      <c r="L40" s="15"/>
      <c r="M40" s="16"/>
      <c r="N40" s="16"/>
      <c r="O40" s="19"/>
      <c r="P40" s="20"/>
      <c r="Q40" s="21"/>
      <c r="R40" s="20"/>
      <c r="S40" s="20"/>
      <c r="T40" s="20"/>
      <c r="U40" s="20"/>
      <c r="V40" s="20"/>
      <c r="W40" s="20"/>
      <c r="X40" s="20"/>
      <c r="Y40" s="20"/>
      <c r="Z40" s="22"/>
      <c r="AA40" s="16"/>
      <c r="AB40" s="17"/>
    </row>
    <row r="41" spans="1:28" s="5" customFormat="1" ht="13" x14ac:dyDescent="0.3">
      <c r="A41" s="11" t="s">
        <v>12</v>
      </c>
      <c r="B41" s="10">
        <v>71</v>
      </c>
      <c r="C41" s="59">
        <v>26.816901000000001</v>
      </c>
      <c r="D41" s="10">
        <v>12</v>
      </c>
      <c r="E41" s="10">
        <v>17</v>
      </c>
      <c r="F41" s="10">
        <v>36</v>
      </c>
      <c r="G41" s="10">
        <v>3</v>
      </c>
      <c r="H41" s="10">
        <v>3</v>
      </c>
      <c r="I41" s="41">
        <v>0</v>
      </c>
      <c r="J41" s="49">
        <v>0</v>
      </c>
      <c r="K41" s="64">
        <f t="shared" si="8"/>
        <v>0.91549295774647887</v>
      </c>
      <c r="L41" s="23"/>
      <c r="M41" s="24"/>
      <c r="N41" s="24"/>
      <c r="O41" s="19"/>
      <c r="P41" s="20"/>
      <c r="Q41" s="21"/>
      <c r="R41" s="20"/>
      <c r="S41" s="20"/>
      <c r="T41" s="20"/>
      <c r="U41" s="20"/>
      <c r="V41" s="20"/>
      <c r="W41" s="20"/>
      <c r="X41" s="20"/>
      <c r="Y41" s="20"/>
      <c r="Z41" s="22"/>
      <c r="AA41" s="24"/>
      <c r="AB41" s="25"/>
    </row>
    <row r="42" spans="1:28" x14ac:dyDescent="0.25">
      <c r="A42" s="8" t="s">
        <v>21</v>
      </c>
      <c r="B42" s="9">
        <v>304</v>
      </c>
      <c r="C42" s="57">
        <v>24.332236999999999</v>
      </c>
      <c r="D42" s="10">
        <v>11</v>
      </c>
      <c r="E42" s="10">
        <v>130</v>
      </c>
      <c r="F42" s="10">
        <v>152</v>
      </c>
      <c r="G42" s="10">
        <v>11</v>
      </c>
      <c r="H42" s="10">
        <v>0</v>
      </c>
      <c r="I42" s="41">
        <v>0</v>
      </c>
      <c r="J42" s="49">
        <v>0</v>
      </c>
      <c r="K42" s="47">
        <f>SUM(D42:F42)/B42</f>
        <v>0.96381578947368418</v>
      </c>
      <c r="L42" s="15"/>
      <c r="M42" s="16"/>
      <c r="N42" s="16"/>
      <c r="O42" s="19"/>
      <c r="P42" s="20"/>
      <c r="Q42" s="21"/>
      <c r="R42" s="20"/>
      <c r="S42" s="20"/>
      <c r="T42" s="20"/>
      <c r="U42" s="20"/>
      <c r="V42" s="20"/>
      <c r="W42" s="20"/>
      <c r="X42" s="20"/>
      <c r="Y42" s="20"/>
      <c r="Z42" s="16"/>
      <c r="AA42" s="16"/>
      <c r="AB42" s="17"/>
    </row>
    <row r="43" spans="1:28" x14ac:dyDescent="0.25">
      <c r="A43" s="11" t="s">
        <v>11</v>
      </c>
      <c r="B43" s="10">
        <v>50</v>
      </c>
      <c r="C43" s="59">
        <v>23.48</v>
      </c>
      <c r="D43" s="10">
        <v>3</v>
      </c>
      <c r="E43" s="10">
        <v>26</v>
      </c>
      <c r="F43" s="10">
        <v>20</v>
      </c>
      <c r="G43" s="10">
        <v>1</v>
      </c>
      <c r="H43" s="10">
        <v>0</v>
      </c>
      <c r="I43" s="41">
        <v>0</v>
      </c>
      <c r="J43" s="49">
        <v>0</v>
      </c>
      <c r="K43" s="64">
        <f t="shared" ref="K43:K44" si="9">SUM(D43:F43)/B43</f>
        <v>0.98</v>
      </c>
      <c r="L43" s="15"/>
      <c r="M43" s="16"/>
      <c r="N43" s="16"/>
      <c r="O43" s="19"/>
      <c r="P43" s="20"/>
      <c r="Q43" s="21"/>
      <c r="R43" s="20"/>
      <c r="S43" s="20"/>
      <c r="T43" s="20"/>
      <c r="U43" s="20"/>
      <c r="V43" s="20"/>
      <c r="W43" s="20"/>
      <c r="X43" s="20"/>
      <c r="Y43" s="20"/>
      <c r="Z43" s="16"/>
      <c r="AA43" s="16"/>
      <c r="AB43" s="17"/>
    </row>
    <row r="44" spans="1:28" s="5" customFormat="1" ht="13" x14ac:dyDescent="0.3">
      <c r="A44" s="11" t="s">
        <v>12</v>
      </c>
      <c r="B44" s="10">
        <v>254</v>
      </c>
      <c r="C44" s="59">
        <v>24.5</v>
      </c>
      <c r="D44" s="10">
        <v>8</v>
      </c>
      <c r="E44" s="10">
        <v>104</v>
      </c>
      <c r="F44" s="10">
        <v>132</v>
      </c>
      <c r="G44" s="10">
        <v>10</v>
      </c>
      <c r="H44" s="10">
        <v>0</v>
      </c>
      <c r="I44" s="41">
        <v>0</v>
      </c>
      <c r="J44" s="49">
        <v>0</v>
      </c>
      <c r="K44" s="64">
        <f t="shared" si="9"/>
        <v>0.96062992125984248</v>
      </c>
      <c r="L44" s="23"/>
      <c r="M44" s="24"/>
      <c r="N44" s="24"/>
      <c r="O44" s="19"/>
      <c r="P44" s="20"/>
      <c r="Q44" s="21"/>
      <c r="R44" s="20"/>
      <c r="S44" s="20"/>
      <c r="T44" s="20"/>
      <c r="U44" s="20"/>
      <c r="V44" s="20"/>
      <c r="W44" s="20"/>
      <c r="X44" s="20"/>
      <c r="Y44" s="20"/>
      <c r="Z44" s="24"/>
      <c r="AA44" s="24"/>
      <c r="AB44" s="25"/>
    </row>
    <row r="45" spans="1:28" x14ac:dyDescent="0.25">
      <c r="A45" s="8" t="s">
        <v>22</v>
      </c>
      <c r="B45" s="9">
        <v>270</v>
      </c>
      <c r="C45" s="57">
        <v>27.611111000000001</v>
      </c>
      <c r="D45" s="10">
        <v>2</v>
      </c>
      <c r="E45" s="10">
        <v>74</v>
      </c>
      <c r="F45" s="10">
        <v>180</v>
      </c>
      <c r="G45" s="10">
        <v>11</v>
      </c>
      <c r="H45" s="10">
        <v>3</v>
      </c>
      <c r="I45" s="41">
        <v>0</v>
      </c>
      <c r="J45" s="49">
        <v>0</v>
      </c>
      <c r="K45" s="47">
        <f>SUM(D45:F45)/B45</f>
        <v>0.94814814814814818</v>
      </c>
      <c r="L45" s="15"/>
      <c r="M45" s="16"/>
      <c r="N45" s="16"/>
      <c r="O45" s="19"/>
      <c r="P45" s="20"/>
      <c r="Q45" s="21"/>
      <c r="R45" s="20"/>
      <c r="S45" s="20"/>
      <c r="T45" s="20"/>
      <c r="U45" s="20"/>
      <c r="V45" s="20"/>
      <c r="W45" s="20"/>
      <c r="X45" s="20"/>
      <c r="Y45" s="20"/>
      <c r="Z45" s="16"/>
      <c r="AA45" s="16"/>
      <c r="AB45" s="17"/>
    </row>
    <row r="46" spans="1:28" x14ac:dyDescent="0.25">
      <c r="A46" s="11" t="s">
        <v>11</v>
      </c>
      <c r="B46" s="10">
        <v>41</v>
      </c>
      <c r="C46" s="59">
        <v>28.121950999999999</v>
      </c>
      <c r="D46" s="10">
        <v>0</v>
      </c>
      <c r="E46" s="10">
        <v>16</v>
      </c>
      <c r="F46" s="10">
        <v>23</v>
      </c>
      <c r="G46" s="10">
        <v>2</v>
      </c>
      <c r="H46" s="10">
        <v>0</v>
      </c>
      <c r="I46" s="41">
        <v>0</v>
      </c>
      <c r="J46" s="49">
        <v>0</v>
      </c>
      <c r="K46" s="64">
        <f t="shared" ref="K46:K47" si="10">SUM(D46:F46)/B46</f>
        <v>0.95121951219512191</v>
      </c>
      <c r="L46" s="15"/>
      <c r="M46" s="16"/>
      <c r="N46" s="16"/>
      <c r="O46" s="19"/>
      <c r="P46" s="20"/>
      <c r="Q46" s="21"/>
      <c r="R46" s="20"/>
      <c r="S46" s="20"/>
      <c r="T46" s="20"/>
      <c r="U46" s="20"/>
      <c r="V46" s="20"/>
      <c r="W46" s="20"/>
      <c r="X46" s="20"/>
      <c r="Y46" s="20"/>
      <c r="Z46" s="16"/>
      <c r="AA46" s="16"/>
      <c r="AB46" s="17"/>
    </row>
    <row r="47" spans="1:28" s="5" customFormat="1" ht="13" x14ac:dyDescent="0.3">
      <c r="A47" s="11" t="s">
        <v>12</v>
      </c>
      <c r="B47" s="10">
        <v>229</v>
      </c>
      <c r="C47" s="59">
        <v>27.519649999999999</v>
      </c>
      <c r="D47" s="10">
        <v>2</v>
      </c>
      <c r="E47" s="10">
        <v>58</v>
      </c>
      <c r="F47" s="10">
        <v>157</v>
      </c>
      <c r="G47" s="10">
        <v>9</v>
      </c>
      <c r="H47" s="10">
        <v>3</v>
      </c>
      <c r="I47" s="41">
        <v>0</v>
      </c>
      <c r="J47" s="49">
        <v>0</v>
      </c>
      <c r="K47" s="64">
        <f t="shared" si="10"/>
        <v>0.94759825327510916</v>
      </c>
      <c r="L47" s="23"/>
      <c r="M47" s="24"/>
      <c r="N47" s="24"/>
      <c r="O47" s="19"/>
      <c r="P47" s="20"/>
      <c r="Q47" s="21"/>
      <c r="R47" s="20"/>
      <c r="S47" s="20"/>
      <c r="T47" s="20"/>
      <c r="U47" s="20"/>
      <c r="V47" s="20"/>
      <c r="W47" s="20"/>
      <c r="X47" s="20"/>
      <c r="Y47" s="20"/>
      <c r="Z47" s="24"/>
      <c r="AA47" s="24"/>
      <c r="AB47" s="25"/>
    </row>
    <row r="48" spans="1:28" x14ac:dyDescent="0.25">
      <c r="A48" s="8" t="s">
        <v>23</v>
      </c>
      <c r="B48" s="9">
        <v>352</v>
      </c>
      <c r="C48" s="57">
        <v>27.139203999999999</v>
      </c>
      <c r="D48" s="10">
        <v>30</v>
      </c>
      <c r="E48" s="10">
        <v>108</v>
      </c>
      <c r="F48" s="10">
        <v>187</v>
      </c>
      <c r="G48" s="10">
        <v>24</v>
      </c>
      <c r="H48" s="10">
        <v>2</v>
      </c>
      <c r="I48" s="41">
        <v>1</v>
      </c>
      <c r="J48" s="49">
        <v>0</v>
      </c>
      <c r="K48" s="47">
        <f>SUM(D48:F48)/B48</f>
        <v>0.92329545454545459</v>
      </c>
      <c r="L48" s="15"/>
      <c r="M48" s="16"/>
      <c r="N48" s="16"/>
      <c r="O48" s="19"/>
      <c r="P48" s="20"/>
      <c r="Q48" s="21"/>
      <c r="R48" s="20"/>
      <c r="S48" s="20"/>
      <c r="T48" s="20"/>
      <c r="U48" s="20"/>
      <c r="V48" s="20"/>
      <c r="W48" s="20"/>
      <c r="X48" s="20"/>
      <c r="Y48" s="20"/>
      <c r="Z48" s="16"/>
      <c r="AA48" s="16"/>
      <c r="AB48" s="17"/>
    </row>
    <row r="49" spans="1:28" x14ac:dyDescent="0.25">
      <c r="A49" s="11" t="s">
        <v>11</v>
      </c>
      <c r="B49" s="10">
        <v>49</v>
      </c>
      <c r="C49" s="59">
        <v>23.775510000000001</v>
      </c>
      <c r="D49" s="10">
        <v>2</v>
      </c>
      <c r="E49" s="10">
        <v>27</v>
      </c>
      <c r="F49" s="10">
        <v>19</v>
      </c>
      <c r="G49" s="10">
        <v>1</v>
      </c>
      <c r="H49" s="10">
        <v>0</v>
      </c>
      <c r="I49" s="41">
        <v>0</v>
      </c>
      <c r="J49" s="49">
        <v>0</v>
      </c>
      <c r="K49" s="64">
        <f t="shared" ref="K49:K50" si="11">SUM(D49:F49)/B49</f>
        <v>0.97959183673469385</v>
      </c>
      <c r="L49" s="15"/>
      <c r="M49" s="16"/>
      <c r="N49" s="16"/>
      <c r="O49" s="19"/>
      <c r="P49" s="20"/>
      <c r="Q49" s="21"/>
      <c r="R49" s="20"/>
      <c r="S49" s="20"/>
      <c r="T49" s="20"/>
      <c r="U49" s="20"/>
      <c r="V49" s="20"/>
      <c r="W49" s="20"/>
      <c r="X49" s="20"/>
      <c r="Y49" s="20"/>
      <c r="Z49" s="16"/>
      <c r="AA49" s="16"/>
      <c r="AB49" s="17"/>
    </row>
    <row r="50" spans="1:28" s="5" customFormat="1" ht="13" x14ac:dyDescent="0.3">
      <c r="A50" s="11" t="s">
        <v>12</v>
      </c>
      <c r="B50" s="10">
        <v>303</v>
      </c>
      <c r="C50" s="59">
        <v>27.683167999999998</v>
      </c>
      <c r="D50" s="10">
        <v>28</v>
      </c>
      <c r="E50" s="10">
        <v>81</v>
      </c>
      <c r="F50" s="10">
        <v>168</v>
      </c>
      <c r="G50" s="10">
        <v>23</v>
      </c>
      <c r="H50" s="10">
        <v>2</v>
      </c>
      <c r="I50" s="41">
        <v>1</v>
      </c>
      <c r="J50" s="49">
        <v>0</v>
      </c>
      <c r="K50" s="64">
        <f t="shared" si="11"/>
        <v>0.91419141914191415</v>
      </c>
      <c r="L50" s="23"/>
      <c r="M50" s="24"/>
      <c r="N50" s="24"/>
      <c r="O50" s="19"/>
      <c r="P50" s="20"/>
      <c r="Q50" s="21"/>
      <c r="R50" s="20"/>
      <c r="S50" s="20"/>
      <c r="T50" s="20"/>
      <c r="U50" s="20"/>
      <c r="V50" s="20"/>
      <c r="W50" s="20"/>
      <c r="X50" s="20"/>
      <c r="Y50" s="20"/>
      <c r="Z50" s="24"/>
      <c r="AA50" s="24"/>
      <c r="AB50" s="25"/>
    </row>
    <row r="51" spans="1:28" x14ac:dyDescent="0.25">
      <c r="A51" s="8" t="s">
        <v>24</v>
      </c>
      <c r="B51" s="9">
        <v>374</v>
      </c>
      <c r="C51" s="57">
        <v>23.967914</v>
      </c>
      <c r="D51" s="10">
        <v>44</v>
      </c>
      <c r="E51" s="10">
        <v>164</v>
      </c>
      <c r="F51" s="10">
        <v>141</v>
      </c>
      <c r="G51" s="10">
        <v>24</v>
      </c>
      <c r="H51" s="10">
        <v>1</v>
      </c>
      <c r="I51" s="41">
        <v>0</v>
      </c>
      <c r="J51" s="49">
        <v>0</v>
      </c>
      <c r="K51" s="47">
        <f>SUM(D51:F51)/B51</f>
        <v>0.9331550802139037</v>
      </c>
      <c r="L51" s="15"/>
      <c r="M51" s="16"/>
      <c r="N51" s="16"/>
      <c r="O51" s="19"/>
      <c r="P51" s="20"/>
      <c r="Q51" s="21"/>
      <c r="R51" s="20"/>
      <c r="S51" s="20"/>
      <c r="T51" s="20"/>
      <c r="U51" s="20"/>
      <c r="V51" s="20"/>
      <c r="W51" s="20"/>
      <c r="X51" s="20"/>
      <c r="Y51" s="20"/>
      <c r="Z51" s="16"/>
      <c r="AA51" s="16"/>
      <c r="AB51" s="17"/>
    </row>
    <row r="52" spans="1:28" x14ac:dyDescent="0.25">
      <c r="A52" s="11" t="s">
        <v>11</v>
      </c>
      <c r="B52" s="10">
        <v>17</v>
      </c>
      <c r="C52" s="59">
        <v>22</v>
      </c>
      <c r="D52" s="10">
        <v>1</v>
      </c>
      <c r="E52" s="10">
        <v>14</v>
      </c>
      <c r="F52" s="10">
        <v>1</v>
      </c>
      <c r="G52" s="10">
        <v>1</v>
      </c>
      <c r="H52" s="10">
        <v>0</v>
      </c>
      <c r="I52" s="41">
        <v>0</v>
      </c>
      <c r="J52" s="49">
        <v>0</v>
      </c>
      <c r="K52" s="64">
        <f t="shared" ref="K52:K53" si="12">SUM(D52:F52)/B52</f>
        <v>0.94117647058823528</v>
      </c>
      <c r="L52" s="15"/>
      <c r="M52" s="16"/>
      <c r="N52" s="16"/>
      <c r="O52" s="19"/>
      <c r="P52" s="20"/>
      <c r="Q52" s="21"/>
      <c r="R52" s="20"/>
      <c r="S52" s="20"/>
      <c r="T52" s="20"/>
      <c r="U52" s="20"/>
      <c r="V52" s="20"/>
      <c r="W52" s="20"/>
      <c r="X52" s="20"/>
      <c r="Y52" s="20"/>
      <c r="Z52" s="16"/>
      <c r="AA52" s="16"/>
      <c r="AB52" s="17"/>
    </row>
    <row r="53" spans="1:28" s="5" customFormat="1" ht="13" x14ac:dyDescent="0.3">
      <c r="A53" s="11" t="s">
        <v>12</v>
      </c>
      <c r="B53" s="10">
        <v>357</v>
      </c>
      <c r="C53" s="59">
        <v>24.061623999999998</v>
      </c>
      <c r="D53" s="10">
        <v>43</v>
      </c>
      <c r="E53" s="10">
        <v>150</v>
      </c>
      <c r="F53" s="10">
        <v>140</v>
      </c>
      <c r="G53" s="10">
        <v>23</v>
      </c>
      <c r="H53" s="10">
        <v>1</v>
      </c>
      <c r="I53" s="41">
        <v>0</v>
      </c>
      <c r="J53" s="49">
        <v>0</v>
      </c>
      <c r="K53" s="64">
        <f t="shared" si="12"/>
        <v>0.9327731092436975</v>
      </c>
      <c r="L53" s="23"/>
      <c r="M53" s="24"/>
      <c r="N53" s="24"/>
      <c r="O53" s="19"/>
      <c r="P53" s="20"/>
      <c r="Q53" s="21"/>
      <c r="R53" s="20"/>
      <c r="S53" s="20"/>
      <c r="T53" s="20"/>
      <c r="U53" s="20"/>
      <c r="V53" s="20"/>
      <c r="W53" s="20"/>
      <c r="X53" s="20"/>
      <c r="Y53" s="20"/>
      <c r="Z53" s="24"/>
      <c r="AA53" s="24"/>
      <c r="AB53" s="25"/>
    </row>
    <row r="54" spans="1:28" x14ac:dyDescent="0.25">
      <c r="A54" s="8" t="s">
        <v>25</v>
      </c>
      <c r="B54" s="9">
        <v>262</v>
      </c>
      <c r="C54" s="57">
        <v>31.564885</v>
      </c>
      <c r="D54" s="10">
        <v>7</v>
      </c>
      <c r="E54" s="10">
        <v>98</v>
      </c>
      <c r="F54" s="10">
        <v>105</v>
      </c>
      <c r="G54" s="10">
        <v>40</v>
      </c>
      <c r="H54" s="10">
        <v>9</v>
      </c>
      <c r="I54" s="41">
        <v>2</v>
      </c>
      <c r="J54" s="49">
        <v>1</v>
      </c>
      <c r="K54" s="47">
        <f>SUM(D54:F54)/B54</f>
        <v>0.80152671755725191</v>
      </c>
      <c r="L54" s="15"/>
      <c r="M54" s="16"/>
      <c r="N54" s="16"/>
      <c r="O54" s="19"/>
      <c r="P54" s="20"/>
      <c r="Q54" s="21"/>
      <c r="R54" s="20"/>
      <c r="S54" s="20"/>
      <c r="T54" s="20"/>
      <c r="U54" s="20"/>
      <c r="V54" s="20"/>
      <c r="W54" s="20"/>
      <c r="X54" s="20"/>
      <c r="Y54" s="20"/>
      <c r="Z54" s="16"/>
      <c r="AA54" s="16"/>
      <c r="AB54" s="17"/>
    </row>
    <row r="55" spans="1:28" s="5" customFormat="1" ht="13" x14ac:dyDescent="0.3">
      <c r="A55" s="11" t="s">
        <v>11</v>
      </c>
      <c r="B55" s="10">
        <v>10</v>
      </c>
      <c r="C55" s="59">
        <v>42.2</v>
      </c>
      <c r="D55" s="10">
        <v>0</v>
      </c>
      <c r="E55" s="10">
        <v>1</v>
      </c>
      <c r="F55" s="10">
        <v>6</v>
      </c>
      <c r="G55" s="10">
        <v>2</v>
      </c>
      <c r="H55" s="10">
        <v>1</v>
      </c>
      <c r="I55" s="41">
        <v>0</v>
      </c>
      <c r="J55" s="49">
        <v>0</v>
      </c>
      <c r="K55" s="64">
        <f t="shared" ref="K55:K56" si="13">SUM(D55:F55)/B55</f>
        <v>0.7</v>
      </c>
      <c r="L55" s="23"/>
      <c r="M55" s="24"/>
      <c r="N55" s="24"/>
      <c r="O55" s="19"/>
      <c r="P55" s="20"/>
      <c r="Q55" s="21"/>
      <c r="R55" s="20"/>
      <c r="S55" s="20"/>
      <c r="T55" s="20"/>
      <c r="U55" s="20"/>
      <c r="V55" s="20"/>
      <c r="W55" s="20"/>
      <c r="X55" s="20"/>
      <c r="Y55" s="20"/>
      <c r="Z55" s="24"/>
      <c r="AA55" s="24"/>
      <c r="AB55" s="25"/>
    </row>
    <row r="56" spans="1:28" x14ac:dyDescent="0.25">
      <c r="A56" s="11" t="s">
        <v>12</v>
      </c>
      <c r="B56" s="10">
        <v>252</v>
      </c>
      <c r="C56" s="59">
        <v>31.142856999999999</v>
      </c>
      <c r="D56" s="10">
        <v>7</v>
      </c>
      <c r="E56" s="10">
        <v>97</v>
      </c>
      <c r="F56" s="10">
        <v>99</v>
      </c>
      <c r="G56" s="10">
        <v>38</v>
      </c>
      <c r="H56" s="10">
        <v>8</v>
      </c>
      <c r="I56" s="41">
        <v>2</v>
      </c>
      <c r="J56" s="49">
        <v>1</v>
      </c>
      <c r="K56" s="64">
        <f t="shared" si="13"/>
        <v>0.80555555555555558</v>
      </c>
      <c r="L56" s="15"/>
      <c r="M56" s="16"/>
      <c r="N56" s="16"/>
      <c r="O56" s="19"/>
      <c r="P56" s="20"/>
      <c r="Q56" s="21"/>
      <c r="R56" s="20"/>
      <c r="S56" s="20"/>
      <c r="T56" s="20"/>
      <c r="U56" s="20"/>
      <c r="V56" s="20"/>
      <c r="W56" s="20"/>
      <c r="X56" s="20"/>
      <c r="Y56" s="20"/>
      <c r="Z56" s="16"/>
      <c r="AA56" s="16"/>
      <c r="AB56" s="17"/>
    </row>
    <row r="57" spans="1:28" x14ac:dyDescent="0.25">
      <c r="A57" s="8" t="s">
        <v>26</v>
      </c>
      <c r="B57" s="9">
        <v>243</v>
      </c>
      <c r="C57" s="57">
        <v>25.024691000000001</v>
      </c>
      <c r="D57" s="10">
        <v>16</v>
      </c>
      <c r="E57" s="10">
        <v>108</v>
      </c>
      <c r="F57" s="10">
        <v>111</v>
      </c>
      <c r="G57" s="10">
        <v>6</v>
      </c>
      <c r="H57" s="10">
        <v>1</v>
      </c>
      <c r="I57" s="41">
        <v>1</v>
      </c>
      <c r="J57" s="49">
        <v>0</v>
      </c>
      <c r="K57" s="47">
        <f>SUM(D57:F57)/B57</f>
        <v>0.96707818930041156</v>
      </c>
      <c r="L57" s="15"/>
      <c r="M57" s="16"/>
      <c r="N57" s="16"/>
      <c r="O57" s="19"/>
      <c r="P57" s="20"/>
      <c r="Q57" s="21"/>
      <c r="R57" s="20"/>
      <c r="S57" s="20"/>
      <c r="T57" s="20"/>
      <c r="U57" s="20"/>
      <c r="V57" s="20"/>
      <c r="W57" s="20"/>
      <c r="X57" s="20"/>
      <c r="Y57" s="20"/>
      <c r="Z57" s="16"/>
      <c r="AA57" s="16"/>
      <c r="AB57" s="17"/>
    </row>
    <row r="58" spans="1:28" s="5" customFormat="1" ht="13" x14ac:dyDescent="0.3">
      <c r="A58" s="11" t="s">
        <v>11</v>
      </c>
      <c r="B58" s="10">
        <v>4</v>
      </c>
      <c r="C58" s="59">
        <v>21.5</v>
      </c>
      <c r="D58" s="10">
        <v>0</v>
      </c>
      <c r="E58" s="10">
        <v>3</v>
      </c>
      <c r="F58" s="10">
        <v>1</v>
      </c>
      <c r="G58" s="10">
        <v>0</v>
      </c>
      <c r="H58" s="10">
        <v>0</v>
      </c>
      <c r="I58" s="41">
        <v>0</v>
      </c>
      <c r="J58" s="49">
        <v>0</v>
      </c>
      <c r="K58" s="64">
        <f t="shared" ref="K58:K59" si="14">SUM(D58:F58)/B58</f>
        <v>1</v>
      </c>
      <c r="L58" s="23"/>
      <c r="M58" s="24"/>
      <c r="N58" s="24"/>
      <c r="O58" s="19"/>
      <c r="P58" s="20"/>
      <c r="Q58" s="21"/>
      <c r="R58" s="20"/>
      <c r="S58" s="20"/>
      <c r="T58" s="20"/>
      <c r="U58" s="20"/>
      <c r="V58" s="20"/>
      <c r="W58" s="20"/>
      <c r="X58" s="20"/>
      <c r="Y58" s="20"/>
      <c r="Z58" s="24"/>
      <c r="AA58" s="24"/>
      <c r="AB58" s="25"/>
    </row>
    <row r="59" spans="1:28" x14ac:dyDescent="0.25">
      <c r="A59" s="11" t="s">
        <v>12</v>
      </c>
      <c r="B59" s="10">
        <v>239</v>
      </c>
      <c r="C59" s="59">
        <v>25.083682</v>
      </c>
      <c r="D59" s="10">
        <v>16</v>
      </c>
      <c r="E59" s="10">
        <v>105</v>
      </c>
      <c r="F59" s="10">
        <v>110</v>
      </c>
      <c r="G59" s="10">
        <v>6</v>
      </c>
      <c r="H59" s="10">
        <v>1</v>
      </c>
      <c r="I59" s="41">
        <v>1</v>
      </c>
      <c r="J59" s="49">
        <v>0</v>
      </c>
      <c r="K59" s="64">
        <f t="shared" si="14"/>
        <v>0.96652719665271969</v>
      </c>
      <c r="L59" s="15"/>
      <c r="M59" s="16"/>
      <c r="N59" s="16"/>
      <c r="O59" s="19"/>
      <c r="P59" s="20"/>
      <c r="Q59" s="21"/>
      <c r="R59" s="20"/>
      <c r="S59" s="20"/>
      <c r="T59" s="20"/>
      <c r="U59" s="20"/>
      <c r="V59" s="20"/>
      <c r="W59" s="20"/>
      <c r="X59" s="20"/>
      <c r="Y59" s="20"/>
      <c r="Z59" s="16"/>
      <c r="AA59" s="16"/>
      <c r="AB59" s="17"/>
    </row>
    <row r="60" spans="1:28" x14ac:dyDescent="0.25">
      <c r="A60" s="8" t="s">
        <v>27</v>
      </c>
      <c r="B60" s="9">
        <v>513</v>
      </c>
      <c r="C60" s="57">
        <v>24.475632999999998</v>
      </c>
      <c r="D60" s="10">
        <v>24</v>
      </c>
      <c r="E60" s="10">
        <v>278</v>
      </c>
      <c r="F60" s="10">
        <v>178</v>
      </c>
      <c r="G60" s="10">
        <v>26</v>
      </c>
      <c r="H60" s="10">
        <v>7</v>
      </c>
      <c r="I60" s="41">
        <v>0</v>
      </c>
      <c r="J60" s="49">
        <v>0</v>
      </c>
      <c r="K60" s="47">
        <f>SUM(D60:F60)/B60</f>
        <v>0.93567251461988299</v>
      </c>
      <c r="L60" s="15"/>
      <c r="M60" s="16"/>
      <c r="N60" s="16"/>
      <c r="O60" s="19"/>
      <c r="P60" s="20"/>
      <c r="Q60" s="21"/>
      <c r="R60" s="20"/>
      <c r="S60" s="20"/>
      <c r="T60" s="20"/>
      <c r="U60" s="20"/>
      <c r="V60" s="20"/>
      <c r="W60" s="20"/>
      <c r="X60" s="20"/>
      <c r="Y60" s="20"/>
      <c r="Z60" s="16"/>
      <c r="AA60" s="16"/>
      <c r="AB60" s="17"/>
    </row>
    <row r="61" spans="1:28" x14ac:dyDescent="0.25">
      <c r="A61" s="11" t="s">
        <v>11</v>
      </c>
      <c r="B61" s="10">
        <v>40</v>
      </c>
      <c r="C61" s="59">
        <v>27.5</v>
      </c>
      <c r="D61" s="10">
        <v>0</v>
      </c>
      <c r="E61" s="10">
        <v>19</v>
      </c>
      <c r="F61" s="10">
        <v>18</v>
      </c>
      <c r="G61" s="10">
        <v>2</v>
      </c>
      <c r="H61" s="10">
        <v>1</v>
      </c>
      <c r="I61" s="41">
        <v>0</v>
      </c>
      <c r="J61" s="49">
        <v>0</v>
      </c>
      <c r="K61" s="64">
        <f t="shared" ref="K61:K62" si="15">SUM(D61:F61)/B61</f>
        <v>0.92500000000000004</v>
      </c>
      <c r="L61" s="15"/>
      <c r="M61" s="16"/>
      <c r="N61" s="16"/>
      <c r="O61" s="19"/>
      <c r="P61" s="20"/>
      <c r="Q61" s="21"/>
      <c r="R61" s="20"/>
      <c r="S61" s="20"/>
      <c r="T61" s="20"/>
      <c r="U61" s="20"/>
      <c r="V61" s="20"/>
      <c r="W61" s="20"/>
      <c r="X61" s="20"/>
      <c r="Y61" s="20"/>
      <c r="Z61" s="16"/>
      <c r="AA61" s="16"/>
      <c r="AB61" s="17"/>
    </row>
    <row r="62" spans="1:28" s="5" customFormat="1" ht="13" x14ac:dyDescent="0.3">
      <c r="A62" s="11" t="s">
        <v>12</v>
      </c>
      <c r="B62" s="10">
        <v>473</v>
      </c>
      <c r="C62" s="59">
        <v>24.219873</v>
      </c>
      <c r="D62" s="10">
        <v>24</v>
      </c>
      <c r="E62" s="10">
        <v>259</v>
      </c>
      <c r="F62" s="10">
        <v>160</v>
      </c>
      <c r="G62" s="10">
        <v>24</v>
      </c>
      <c r="H62" s="10">
        <v>6</v>
      </c>
      <c r="I62" s="41">
        <v>0</v>
      </c>
      <c r="J62" s="49">
        <v>0</v>
      </c>
      <c r="K62" s="64">
        <f t="shared" si="15"/>
        <v>0.93657505285412257</v>
      </c>
      <c r="L62" s="23"/>
      <c r="M62" s="24"/>
      <c r="N62" s="24"/>
      <c r="O62" s="19"/>
      <c r="P62" s="20"/>
      <c r="Q62" s="21"/>
      <c r="R62" s="20"/>
      <c r="S62" s="20"/>
      <c r="T62" s="20"/>
      <c r="U62" s="20"/>
      <c r="V62" s="20"/>
      <c r="W62" s="20"/>
      <c r="X62" s="20"/>
      <c r="Y62" s="20"/>
      <c r="Z62" s="24"/>
      <c r="AA62" s="24"/>
      <c r="AB62" s="25"/>
    </row>
    <row r="63" spans="1:28" x14ac:dyDescent="0.25">
      <c r="A63" s="28"/>
      <c r="B63" s="29"/>
      <c r="C63" s="60"/>
      <c r="D63" s="29"/>
      <c r="E63" s="29"/>
      <c r="F63" s="29"/>
      <c r="G63" s="29"/>
      <c r="H63" s="29"/>
      <c r="I63" s="29"/>
      <c r="J63" s="48"/>
      <c r="K63" s="30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/>
    </row>
    <row r="64" spans="1:28" x14ac:dyDescent="0.25">
      <c r="A64" s="31"/>
      <c r="B64" s="32"/>
      <c r="C64" s="61"/>
      <c r="D64" s="32"/>
      <c r="E64" s="32"/>
      <c r="F64" s="32"/>
      <c r="G64" s="32"/>
      <c r="H64" s="32"/>
      <c r="I64" s="32"/>
      <c r="J64" s="32"/>
      <c r="K64" s="3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7"/>
    </row>
    <row r="65" spans="1:28" s="5" customFormat="1" ht="13" x14ac:dyDescent="0.3">
      <c r="A65" s="34"/>
      <c r="B65" s="35"/>
      <c r="C65" s="62"/>
      <c r="D65" s="35"/>
      <c r="E65" s="35"/>
      <c r="F65" s="35"/>
      <c r="G65" s="35"/>
      <c r="H65" s="35"/>
      <c r="I65" s="35"/>
      <c r="J65" s="35"/>
      <c r="K65" s="22"/>
      <c r="L65" s="2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 x14ac:dyDescent="0.25">
      <c r="A66" s="31"/>
      <c r="B66" s="32"/>
      <c r="C66" s="61"/>
      <c r="D66" s="32"/>
      <c r="E66" s="32"/>
      <c r="F66" s="32"/>
      <c r="G66" s="32"/>
      <c r="H66" s="32"/>
      <c r="I66" s="32"/>
      <c r="J66" s="32"/>
      <c r="K66" s="33"/>
      <c r="L66" s="17"/>
    </row>
    <row r="67" spans="1:28" x14ac:dyDescent="0.25">
      <c r="A67" s="31"/>
      <c r="B67" s="32"/>
      <c r="C67" s="61"/>
      <c r="D67" s="32"/>
      <c r="E67" s="32"/>
      <c r="F67" s="32"/>
      <c r="G67" s="32"/>
      <c r="H67" s="32"/>
      <c r="I67" s="32"/>
      <c r="J67" s="32"/>
      <c r="K67" s="33"/>
      <c r="L67" s="17"/>
    </row>
    <row r="68" spans="1:28" s="5" customFormat="1" ht="13" x14ac:dyDescent="0.3">
      <c r="A68" s="34"/>
      <c r="B68" s="35"/>
      <c r="C68" s="62"/>
      <c r="D68" s="35"/>
      <c r="E68" s="35"/>
      <c r="F68" s="35"/>
      <c r="G68" s="35"/>
      <c r="H68" s="35"/>
      <c r="I68" s="35"/>
      <c r="J68" s="35"/>
      <c r="K68" s="22"/>
      <c r="L68" s="25"/>
    </row>
    <row r="69" spans="1:28" x14ac:dyDescent="0.25">
      <c r="A69" s="31"/>
      <c r="B69" s="32"/>
      <c r="C69" s="61"/>
      <c r="D69" s="32"/>
      <c r="E69" s="32"/>
      <c r="F69" s="32"/>
      <c r="G69" s="32"/>
      <c r="H69" s="32"/>
      <c r="I69" s="32"/>
      <c r="J69" s="32"/>
      <c r="K69" s="33"/>
      <c r="L69" s="17"/>
    </row>
    <row r="70" spans="1:28" x14ac:dyDescent="0.25">
      <c r="A70" s="31"/>
      <c r="B70" s="32"/>
      <c r="C70" s="61"/>
      <c r="D70" s="32"/>
      <c r="E70" s="32"/>
      <c r="F70" s="32"/>
      <c r="G70" s="32"/>
      <c r="H70" s="32"/>
      <c r="I70" s="32"/>
      <c r="J70" s="32"/>
      <c r="K70" s="33"/>
      <c r="L70" s="17"/>
    </row>
    <row r="71" spans="1:28" s="5" customFormat="1" ht="13" x14ac:dyDescent="0.3">
      <c r="A71" s="34"/>
      <c r="B71" s="35"/>
      <c r="C71" s="62"/>
      <c r="D71" s="35"/>
      <c r="E71" s="35"/>
      <c r="F71" s="35"/>
      <c r="G71" s="35"/>
      <c r="H71" s="35"/>
      <c r="I71" s="35"/>
      <c r="J71" s="35"/>
      <c r="K71" s="22"/>
      <c r="L71" s="25"/>
    </row>
    <row r="72" spans="1:28" x14ac:dyDescent="0.25">
      <c r="A72" s="31"/>
      <c r="B72" s="32"/>
      <c r="C72" s="61"/>
      <c r="D72" s="32"/>
      <c r="E72" s="32"/>
      <c r="F72" s="32"/>
      <c r="G72" s="32"/>
      <c r="H72" s="32"/>
      <c r="I72" s="32"/>
      <c r="J72" s="32"/>
      <c r="K72" s="33"/>
      <c r="L72" s="17"/>
    </row>
    <row r="73" spans="1:28" x14ac:dyDescent="0.25">
      <c r="A73" s="31"/>
      <c r="B73" s="32"/>
      <c r="C73" s="61"/>
      <c r="D73" s="32"/>
      <c r="E73" s="32"/>
      <c r="F73" s="32"/>
      <c r="G73" s="32"/>
      <c r="H73" s="32"/>
      <c r="I73" s="32"/>
      <c r="J73" s="32"/>
      <c r="K73" s="33"/>
      <c r="L73" s="17"/>
    </row>
    <row r="74" spans="1:28" s="5" customFormat="1" ht="13" x14ac:dyDescent="0.3">
      <c r="A74" s="34"/>
      <c r="B74" s="35"/>
      <c r="C74" s="62"/>
      <c r="D74" s="35"/>
      <c r="E74" s="35"/>
      <c r="F74" s="35"/>
      <c r="G74" s="35"/>
      <c r="H74" s="35"/>
      <c r="I74" s="35"/>
      <c r="J74" s="35"/>
      <c r="K74" s="22"/>
      <c r="L74" s="25"/>
      <c r="N74" s="3"/>
    </row>
    <row r="75" spans="1:28" x14ac:dyDescent="0.25">
      <c r="A75" s="31"/>
      <c r="B75" s="32"/>
      <c r="C75" s="61"/>
      <c r="D75" s="32"/>
      <c r="E75" s="32"/>
      <c r="F75" s="32"/>
      <c r="G75" s="32"/>
      <c r="H75" s="32"/>
      <c r="I75" s="32"/>
      <c r="J75" s="32"/>
      <c r="K75" s="33"/>
      <c r="L75" s="17"/>
    </row>
    <row r="76" spans="1:28" x14ac:dyDescent="0.25">
      <c r="A76" s="31"/>
      <c r="B76" s="32"/>
      <c r="C76" s="61"/>
      <c r="D76" s="32"/>
      <c r="E76" s="32"/>
      <c r="F76" s="32"/>
      <c r="G76" s="32"/>
      <c r="H76" s="32"/>
      <c r="I76" s="32"/>
      <c r="J76" s="32"/>
      <c r="K76" s="33"/>
      <c r="L76" s="17"/>
    </row>
    <row r="77" spans="1:28" s="5" customFormat="1" ht="13" x14ac:dyDescent="0.3">
      <c r="A77" s="34"/>
      <c r="B77" s="35"/>
      <c r="C77" s="62"/>
      <c r="D77" s="35"/>
      <c r="E77" s="35"/>
      <c r="F77" s="35"/>
      <c r="G77" s="35"/>
      <c r="H77" s="35"/>
      <c r="I77" s="35"/>
      <c r="J77" s="35"/>
      <c r="K77" s="22"/>
      <c r="L77" s="25"/>
    </row>
    <row r="78" spans="1:28" x14ac:dyDescent="0.25">
      <c r="A78" s="31"/>
      <c r="B78" s="32"/>
      <c r="C78" s="61"/>
      <c r="D78" s="32"/>
      <c r="E78" s="32"/>
      <c r="F78" s="32"/>
      <c r="G78" s="32"/>
      <c r="H78" s="32"/>
      <c r="I78" s="32"/>
      <c r="J78" s="32"/>
      <c r="K78" s="33"/>
      <c r="L78" s="17"/>
    </row>
    <row r="79" spans="1:28" x14ac:dyDescent="0.25">
      <c r="A79" s="31"/>
      <c r="B79" s="32"/>
      <c r="C79" s="61"/>
      <c r="D79" s="32"/>
      <c r="E79" s="32"/>
      <c r="F79" s="32"/>
      <c r="G79" s="32"/>
      <c r="H79" s="32"/>
      <c r="I79" s="32"/>
      <c r="J79" s="32"/>
      <c r="K79" s="33"/>
      <c r="L79" s="17"/>
    </row>
    <row r="80" spans="1:28" s="5" customFormat="1" ht="13" x14ac:dyDescent="0.3">
      <c r="A80" s="34"/>
      <c r="B80" s="35"/>
      <c r="C80" s="62"/>
      <c r="D80" s="35"/>
      <c r="E80" s="35"/>
      <c r="F80" s="35"/>
      <c r="G80" s="35"/>
      <c r="H80" s="35"/>
      <c r="I80" s="35"/>
      <c r="J80" s="35"/>
      <c r="K80" s="22"/>
      <c r="L80" s="25"/>
    </row>
    <row r="81" spans="1:12" x14ac:dyDescent="0.25">
      <c r="A81" s="31"/>
      <c r="B81" s="32"/>
      <c r="C81" s="61"/>
      <c r="D81" s="32"/>
      <c r="E81" s="32"/>
      <c r="F81" s="32"/>
      <c r="G81" s="32"/>
      <c r="H81" s="32"/>
      <c r="I81" s="32"/>
      <c r="J81" s="32"/>
      <c r="K81" s="33"/>
      <c r="L81" s="17"/>
    </row>
    <row r="82" spans="1:12" x14ac:dyDescent="0.25">
      <c r="A82" s="31"/>
      <c r="B82" s="32"/>
      <c r="C82" s="61"/>
      <c r="D82" s="32"/>
      <c r="E82" s="32"/>
      <c r="F82" s="32"/>
      <c r="G82" s="32"/>
      <c r="H82" s="32"/>
      <c r="I82" s="32"/>
      <c r="J82" s="32"/>
      <c r="K82" s="33"/>
      <c r="L82" s="17"/>
    </row>
    <row r="83" spans="1:12" s="5" customFormat="1" ht="13" x14ac:dyDescent="0.3">
      <c r="A83" s="34"/>
      <c r="B83" s="35"/>
      <c r="C83" s="62"/>
      <c r="D83" s="35"/>
      <c r="E83" s="35"/>
      <c r="F83" s="35"/>
      <c r="G83" s="35"/>
      <c r="H83" s="35"/>
      <c r="I83" s="35"/>
      <c r="J83" s="35"/>
      <c r="K83" s="22"/>
      <c r="L83" s="25"/>
    </row>
    <row r="84" spans="1:12" x14ac:dyDescent="0.25">
      <c r="A84" s="31"/>
      <c r="B84" s="32"/>
      <c r="C84" s="61"/>
      <c r="D84" s="32"/>
      <c r="E84" s="32"/>
      <c r="F84" s="32"/>
      <c r="G84" s="32"/>
      <c r="H84" s="32"/>
      <c r="I84" s="32"/>
      <c r="J84" s="32"/>
      <c r="K84" s="33"/>
      <c r="L84" s="17"/>
    </row>
    <row r="85" spans="1:12" x14ac:dyDescent="0.25">
      <c r="A85" s="31"/>
      <c r="B85" s="32"/>
      <c r="C85" s="61"/>
      <c r="D85" s="32"/>
      <c r="E85" s="32"/>
      <c r="F85" s="32"/>
      <c r="G85" s="32"/>
      <c r="H85" s="32"/>
      <c r="I85" s="32"/>
      <c r="J85" s="32"/>
      <c r="K85" s="33"/>
      <c r="L85" s="17"/>
    </row>
    <row r="86" spans="1:12" s="5" customFormat="1" ht="13" x14ac:dyDescent="0.3">
      <c r="A86" s="34"/>
      <c r="B86" s="35"/>
      <c r="C86" s="62"/>
      <c r="D86" s="35"/>
      <c r="E86" s="35"/>
      <c r="F86" s="35"/>
      <c r="G86" s="35"/>
      <c r="H86" s="35"/>
      <c r="I86" s="35"/>
      <c r="J86" s="35"/>
      <c r="K86" s="22"/>
      <c r="L86" s="25"/>
    </row>
    <row r="87" spans="1:12" x14ac:dyDescent="0.25">
      <c r="A87" s="31"/>
      <c r="B87" s="32"/>
      <c r="C87" s="61"/>
      <c r="D87" s="32"/>
      <c r="E87" s="32"/>
      <c r="F87" s="32"/>
      <c r="G87" s="32"/>
      <c r="H87" s="32"/>
      <c r="I87" s="32"/>
      <c r="J87" s="32"/>
      <c r="K87" s="33"/>
      <c r="L87" s="17"/>
    </row>
    <row r="88" spans="1:12" x14ac:dyDescent="0.25">
      <c r="A88" s="31"/>
      <c r="B88" s="32"/>
      <c r="C88" s="61"/>
      <c r="D88" s="32"/>
      <c r="E88" s="32"/>
      <c r="F88" s="32"/>
      <c r="G88" s="32"/>
      <c r="H88" s="32"/>
      <c r="I88" s="32"/>
      <c r="J88" s="32"/>
      <c r="K88" s="33"/>
      <c r="L88" s="17"/>
    </row>
    <row r="89" spans="1:12" s="5" customFormat="1" ht="13" x14ac:dyDescent="0.3">
      <c r="A89" s="34"/>
      <c r="B89" s="35"/>
      <c r="C89" s="62"/>
      <c r="D89" s="35"/>
      <c r="E89" s="35"/>
      <c r="F89" s="35"/>
      <c r="G89" s="35"/>
      <c r="H89" s="35"/>
      <c r="I89" s="35"/>
      <c r="J89" s="35"/>
      <c r="K89" s="22"/>
      <c r="L89" s="25"/>
    </row>
    <row r="90" spans="1:12" x14ac:dyDescent="0.25">
      <c r="A90" s="31"/>
      <c r="B90" s="32"/>
      <c r="C90" s="61"/>
      <c r="D90" s="32"/>
      <c r="E90" s="32"/>
      <c r="F90" s="32"/>
      <c r="G90" s="32"/>
      <c r="H90" s="32"/>
      <c r="I90" s="32"/>
      <c r="J90" s="32"/>
      <c r="K90" s="33"/>
      <c r="L90" s="17"/>
    </row>
    <row r="91" spans="1:12" x14ac:dyDescent="0.25">
      <c r="A91" s="31"/>
      <c r="B91" s="32"/>
      <c r="C91" s="61"/>
      <c r="D91" s="32"/>
      <c r="E91" s="32"/>
      <c r="F91" s="32"/>
      <c r="G91" s="32"/>
      <c r="H91" s="32"/>
      <c r="I91" s="32"/>
      <c r="J91" s="32"/>
      <c r="K91" s="33"/>
      <c r="L91" s="17"/>
    </row>
    <row r="92" spans="1:12" s="5" customFormat="1" ht="13" x14ac:dyDescent="0.3">
      <c r="A92" s="34"/>
      <c r="B92" s="35"/>
      <c r="C92" s="62"/>
      <c r="D92" s="35"/>
      <c r="E92" s="35"/>
      <c r="F92" s="35"/>
      <c r="G92" s="35"/>
      <c r="H92" s="35"/>
      <c r="I92" s="35"/>
      <c r="J92" s="35"/>
      <c r="K92" s="22"/>
      <c r="L92" s="25"/>
    </row>
    <row r="93" spans="1:12" x14ac:dyDescent="0.25">
      <c r="A93" s="31"/>
      <c r="B93" s="32"/>
      <c r="C93" s="61"/>
      <c r="D93" s="32"/>
      <c r="E93" s="32"/>
      <c r="F93" s="32"/>
      <c r="G93" s="32"/>
      <c r="H93" s="32"/>
      <c r="I93" s="32"/>
      <c r="J93" s="32"/>
      <c r="K93" s="33"/>
      <c r="L93" s="17"/>
    </row>
    <row r="94" spans="1:12" x14ac:dyDescent="0.25">
      <c r="A94" s="31"/>
      <c r="B94" s="32"/>
      <c r="C94" s="61"/>
      <c r="D94" s="32"/>
      <c r="E94" s="32"/>
      <c r="F94" s="32"/>
      <c r="G94" s="32"/>
      <c r="H94" s="32"/>
      <c r="I94" s="32"/>
      <c r="J94" s="32"/>
      <c r="K94" s="33"/>
      <c r="L94" s="17"/>
    </row>
    <row r="95" spans="1:12" s="5" customFormat="1" ht="13" x14ac:dyDescent="0.3">
      <c r="A95" s="34"/>
      <c r="B95" s="35"/>
      <c r="C95" s="62"/>
      <c r="D95" s="35"/>
      <c r="E95" s="35"/>
      <c r="F95" s="35"/>
      <c r="G95" s="35"/>
      <c r="H95" s="35"/>
      <c r="I95" s="35"/>
      <c r="J95" s="35"/>
      <c r="K95" s="22"/>
      <c r="L95" s="25"/>
    </row>
    <row r="96" spans="1:12" x14ac:dyDescent="0.25">
      <c r="A96" s="31"/>
      <c r="B96" s="32"/>
      <c r="C96" s="61"/>
      <c r="D96" s="32"/>
      <c r="E96" s="32"/>
      <c r="F96" s="32"/>
      <c r="G96" s="32"/>
      <c r="H96" s="32"/>
      <c r="I96" s="32"/>
      <c r="J96" s="32"/>
      <c r="K96" s="33"/>
      <c r="L96" s="17"/>
    </row>
    <row r="97" spans="1:12" s="5" customFormat="1" ht="13" x14ac:dyDescent="0.3">
      <c r="A97" s="34"/>
      <c r="B97" s="35"/>
      <c r="C97" s="62"/>
      <c r="D97" s="35"/>
      <c r="E97" s="35"/>
      <c r="F97" s="35"/>
      <c r="G97" s="35"/>
      <c r="H97" s="35"/>
      <c r="I97" s="35"/>
      <c r="J97" s="35"/>
      <c r="K97" s="22"/>
      <c r="L97" s="25"/>
    </row>
    <row r="98" spans="1:12" x14ac:dyDescent="0.25">
      <c r="A98" s="31"/>
      <c r="B98" s="32"/>
      <c r="C98" s="61"/>
      <c r="D98" s="32"/>
      <c r="E98" s="32"/>
      <c r="F98" s="32"/>
      <c r="G98" s="32"/>
      <c r="H98" s="32"/>
      <c r="I98" s="32"/>
      <c r="J98" s="32"/>
      <c r="K98" s="33"/>
      <c r="L98" s="17"/>
    </row>
    <row r="99" spans="1:12" x14ac:dyDescent="0.25">
      <c r="A99" s="31"/>
      <c r="B99" s="32"/>
      <c r="C99" s="61"/>
      <c r="D99" s="32"/>
      <c r="E99" s="32"/>
      <c r="F99" s="32"/>
      <c r="G99" s="32"/>
      <c r="H99" s="32"/>
      <c r="I99" s="32"/>
      <c r="J99" s="32"/>
      <c r="K99" s="33"/>
      <c r="L99" s="17"/>
    </row>
    <row r="100" spans="1:12" x14ac:dyDescent="0.25">
      <c r="A100" s="34"/>
      <c r="B100" s="32"/>
      <c r="C100" s="61"/>
      <c r="D100" s="32"/>
      <c r="E100" s="32"/>
      <c r="F100" s="32"/>
      <c r="G100" s="32"/>
      <c r="H100" s="32"/>
      <c r="I100" s="32"/>
      <c r="J100" s="32"/>
      <c r="K100" s="33"/>
      <c r="L100" s="17"/>
    </row>
    <row r="101" spans="1:12" s="5" customFormat="1" ht="13" x14ac:dyDescent="0.3">
      <c r="A101" s="34"/>
      <c r="B101" s="35"/>
      <c r="C101" s="62"/>
      <c r="D101" s="35"/>
      <c r="E101" s="35"/>
      <c r="F101" s="35"/>
      <c r="G101" s="35"/>
      <c r="H101" s="35"/>
      <c r="I101" s="35"/>
      <c r="J101" s="35"/>
      <c r="K101" s="22"/>
      <c r="L101" s="25"/>
    </row>
    <row r="102" spans="1:12" x14ac:dyDescent="0.25">
      <c r="A102" s="31"/>
      <c r="B102" s="32"/>
      <c r="C102" s="61"/>
      <c r="D102" s="32"/>
      <c r="E102" s="32"/>
      <c r="F102" s="32"/>
      <c r="G102" s="32"/>
      <c r="H102" s="32"/>
      <c r="I102" s="32"/>
      <c r="J102" s="32"/>
      <c r="K102" s="33"/>
      <c r="L102" s="17"/>
    </row>
    <row r="103" spans="1:12" x14ac:dyDescent="0.25">
      <c r="A103" s="31"/>
      <c r="B103" s="32"/>
      <c r="C103" s="61"/>
      <c r="D103" s="32"/>
      <c r="E103" s="32"/>
      <c r="F103" s="32"/>
      <c r="G103" s="32"/>
      <c r="H103" s="32"/>
      <c r="I103" s="32"/>
      <c r="J103" s="32"/>
      <c r="K103" s="33"/>
      <c r="L103" s="17"/>
    </row>
    <row r="104" spans="1:12" s="5" customFormat="1" ht="13" x14ac:dyDescent="0.3">
      <c r="A104" s="34"/>
      <c r="B104" s="35"/>
      <c r="C104" s="62"/>
      <c r="D104" s="35"/>
      <c r="E104" s="35"/>
      <c r="F104" s="35"/>
      <c r="G104" s="35"/>
      <c r="H104" s="35"/>
      <c r="I104" s="35"/>
      <c r="J104" s="35"/>
      <c r="K104" s="22"/>
      <c r="L104" s="25"/>
    </row>
    <row r="105" spans="1:12" x14ac:dyDescent="0.25">
      <c r="A105" s="31"/>
      <c r="B105" s="32"/>
      <c r="C105" s="61"/>
      <c r="D105" s="32"/>
      <c r="E105" s="32"/>
      <c r="F105" s="32"/>
      <c r="G105" s="32"/>
      <c r="H105" s="32"/>
      <c r="I105" s="32"/>
      <c r="J105" s="32"/>
      <c r="K105" s="33"/>
      <c r="L105" s="17"/>
    </row>
    <row r="106" spans="1:12" x14ac:dyDescent="0.25">
      <c r="A106" s="31"/>
      <c r="B106" s="32"/>
      <c r="C106" s="61"/>
      <c r="D106" s="32"/>
      <c r="E106" s="32"/>
      <c r="F106" s="32"/>
      <c r="G106" s="32"/>
      <c r="H106" s="32"/>
      <c r="I106" s="32"/>
      <c r="J106" s="32"/>
      <c r="K106" s="33"/>
      <c r="L106" s="17"/>
    </row>
    <row r="107" spans="1:12" s="5" customFormat="1" ht="13" x14ac:dyDescent="0.3">
      <c r="A107" s="34"/>
      <c r="B107" s="35"/>
      <c r="C107" s="62"/>
      <c r="D107" s="35"/>
      <c r="E107" s="35"/>
      <c r="F107" s="35"/>
      <c r="G107" s="35"/>
      <c r="H107" s="35"/>
      <c r="I107" s="35"/>
      <c r="J107" s="35"/>
      <c r="K107" s="22"/>
      <c r="L107" s="25"/>
    </row>
    <row r="108" spans="1:12" x14ac:dyDescent="0.25">
      <c r="A108" s="31"/>
      <c r="B108" s="32"/>
      <c r="C108" s="61"/>
      <c r="D108" s="32"/>
      <c r="E108" s="32"/>
      <c r="F108" s="32"/>
      <c r="G108" s="32"/>
      <c r="H108" s="32"/>
      <c r="I108" s="32"/>
      <c r="J108" s="32"/>
      <c r="K108" s="33"/>
      <c r="L108" s="17"/>
    </row>
    <row r="109" spans="1:12" x14ac:dyDescent="0.25">
      <c r="A109" s="31"/>
      <c r="B109" s="32"/>
      <c r="C109" s="61"/>
      <c r="D109" s="32"/>
      <c r="E109" s="32"/>
      <c r="F109" s="32"/>
      <c r="G109" s="32"/>
      <c r="H109" s="32"/>
      <c r="I109" s="32"/>
      <c r="J109" s="32"/>
      <c r="K109" s="33"/>
      <c r="L109" s="17"/>
    </row>
    <row r="110" spans="1:12" s="5" customFormat="1" ht="13" x14ac:dyDescent="0.3">
      <c r="A110" s="34"/>
      <c r="B110" s="35"/>
      <c r="C110" s="62"/>
      <c r="D110" s="35"/>
      <c r="E110" s="35"/>
      <c r="F110" s="35"/>
      <c r="G110" s="35"/>
      <c r="H110" s="35"/>
      <c r="I110" s="35"/>
      <c r="J110" s="35"/>
      <c r="K110" s="22"/>
      <c r="L110" s="25"/>
    </row>
    <row r="111" spans="1:12" x14ac:dyDescent="0.25">
      <c r="A111" s="31"/>
      <c r="B111" s="32"/>
      <c r="C111" s="61"/>
      <c r="D111" s="32"/>
      <c r="E111" s="32"/>
      <c r="F111" s="32"/>
      <c r="G111" s="32"/>
      <c r="H111" s="32"/>
      <c r="I111" s="32"/>
      <c r="J111" s="32"/>
      <c r="K111" s="33"/>
      <c r="L111" s="17"/>
    </row>
    <row r="112" spans="1:12" x14ac:dyDescent="0.25">
      <c r="A112" s="31"/>
      <c r="B112" s="32"/>
      <c r="C112" s="61"/>
      <c r="D112" s="32"/>
      <c r="E112" s="32"/>
      <c r="F112" s="32"/>
      <c r="G112" s="32"/>
      <c r="H112" s="32"/>
      <c r="I112" s="32"/>
      <c r="J112" s="32"/>
      <c r="K112" s="33"/>
      <c r="L112" s="17"/>
    </row>
    <row r="113" spans="1:12" s="5" customFormat="1" ht="13" x14ac:dyDescent="0.3">
      <c r="A113" s="34"/>
      <c r="B113" s="35"/>
      <c r="C113" s="62"/>
      <c r="D113" s="35"/>
      <c r="E113" s="35"/>
      <c r="F113" s="35"/>
      <c r="G113" s="35"/>
      <c r="H113" s="35"/>
      <c r="I113" s="35"/>
      <c r="J113" s="35"/>
      <c r="K113" s="22"/>
      <c r="L113" s="25"/>
    </row>
    <row r="114" spans="1:12" x14ac:dyDescent="0.25">
      <c r="A114" s="31"/>
      <c r="B114" s="32"/>
      <c r="C114" s="61"/>
      <c r="D114" s="32"/>
      <c r="E114" s="32"/>
      <c r="F114" s="32"/>
      <c r="G114" s="32"/>
      <c r="H114" s="32"/>
      <c r="I114" s="32"/>
      <c r="J114" s="32"/>
      <c r="K114" s="33"/>
      <c r="L114" s="17"/>
    </row>
    <row r="115" spans="1:12" x14ac:dyDescent="0.25">
      <c r="A115" s="31"/>
      <c r="B115" s="32"/>
      <c r="C115" s="61"/>
      <c r="D115" s="32"/>
      <c r="E115" s="32"/>
      <c r="F115" s="32"/>
      <c r="G115" s="32"/>
      <c r="H115" s="32"/>
      <c r="I115" s="32"/>
      <c r="J115" s="32"/>
      <c r="K115" s="33"/>
      <c r="L115" s="17"/>
    </row>
    <row r="116" spans="1:12" s="5" customFormat="1" ht="13" x14ac:dyDescent="0.3">
      <c r="A116" s="34"/>
      <c r="B116" s="35"/>
      <c r="C116" s="62"/>
      <c r="D116" s="35"/>
      <c r="E116" s="35"/>
      <c r="F116" s="35"/>
      <c r="G116" s="35"/>
      <c r="H116" s="35"/>
      <c r="I116" s="35"/>
      <c r="J116" s="35"/>
      <c r="K116" s="22"/>
      <c r="L116" s="25"/>
    </row>
    <row r="117" spans="1:12" x14ac:dyDescent="0.25">
      <c r="A117" s="31"/>
      <c r="B117" s="32"/>
      <c r="C117" s="61"/>
      <c r="D117" s="32"/>
      <c r="E117" s="32"/>
      <c r="F117" s="32"/>
      <c r="G117" s="32"/>
      <c r="H117" s="32"/>
      <c r="I117" s="32"/>
      <c r="J117" s="32"/>
      <c r="K117" s="33"/>
      <c r="L117" s="17"/>
    </row>
    <row r="118" spans="1:12" s="5" customFormat="1" ht="13" x14ac:dyDescent="0.3">
      <c r="A118" s="34"/>
      <c r="B118" s="35"/>
      <c r="C118" s="62"/>
      <c r="D118" s="35"/>
      <c r="E118" s="35"/>
      <c r="F118" s="35"/>
      <c r="G118" s="35"/>
      <c r="H118" s="35"/>
      <c r="I118" s="35"/>
      <c r="J118" s="35"/>
      <c r="K118" s="22"/>
      <c r="L118" s="25"/>
    </row>
    <row r="119" spans="1:12" x14ac:dyDescent="0.25">
      <c r="A119" s="31"/>
      <c r="B119" s="32"/>
      <c r="C119" s="61"/>
      <c r="D119" s="32"/>
      <c r="E119" s="32"/>
      <c r="F119" s="32"/>
      <c r="G119" s="32"/>
      <c r="H119" s="32"/>
      <c r="I119" s="32"/>
      <c r="J119" s="32"/>
      <c r="K119" s="33"/>
      <c r="L119" s="17"/>
    </row>
    <row r="120" spans="1:12" s="5" customFormat="1" ht="13" x14ac:dyDescent="0.3">
      <c r="A120" s="34"/>
      <c r="B120" s="35"/>
      <c r="C120" s="62"/>
      <c r="D120" s="35"/>
      <c r="E120" s="35"/>
      <c r="F120" s="35"/>
      <c r="G120" s="35"/>
      <c r="H120" s="35"/>
      <c r="I120" s="35"/>
      <c r="J120" s="35"/>
      <c r="K120" s="22"/>
      <c r="L120" s="25"/>
    </row>
    <row r="121" spans="1:12" x14ac:dyDescent="0.25">
      <c r="A121" s="31"/>
      <c r="B121" s="32"/>
      <c r="C121" s="61"/>
      <c r="D121" s="32"/>
      <c r="E121" s="32"/>
      <c r="F121" s="32"/>
      <c r="G121" s="32"/>
      <c r="H121" s="32"/>
      <c r="I121" s="32"/>
      <c r="J121" s="32"/>
      <c r="K121" s="33"/>
      <c r="L121" s="17"/>
    </row>
    <row r="122" spans="1:12" x14ac:dyDescent="0.25">
      <c r="A122" s="31"/>
      <c r="B122" s="32"/>
      <c r="C122" s="61"/>
      <c r="D122" s="32"/>
      <c r="E122" s="32"/>
      <c r="F122" s="32"/>
      <c r="G122" s="32"/>
      <c r="H122" s="32"/>
      <c r="I122" s="32"/>
      <c r="J122" s="32"/>
      <c r="K122" s="33"/>
      <c r="L122" s="17"/>
    </row>
    <row r="123" spans="1:12" s="5" customFormat="1" ht="13" x14ac:dyDescent="0.3">
      <c r="A123" s="34"/>
      <c r="B123" s="35"/>
      <c r="C123" s="62"/>
      <c r="D123" s="35"/>
      <c r="E123" s="35"/>
      <c r="F123" s="35"/>
      <c r="G123" s="35"/>
      <c r="H123" s="35"/>
      <c r="I123" s="35"/>
      <c r="J123" s="35"/>
      <c r="K123" s="22"/>
      <c r="L123" s="25"/>
    </row>
    <row r="124" spans="1:12" x14ac:dyDescent="0.25">
      <c r="A124" s="31"/>
      <c r="B124" s="32"/>
      <c r="C124" s="61"/>
      <c r="D124" s="32"/>
      <c r="E124" s="32"/>
      <c r="F124" s="32"/>
      <c r="G124" s="32"/>
      <c r="H124" s="32"/>
      <c r="I124" s="32"/>
      <c r="J124" s="32"/>
      <c r="K124" s="33"/>
      <c r="L124" s="17"/>
    </row>
    <row r="125" spans="1:12" x14ac:dyDescent="0.25">
      <c r="A125" s="31"/>
      <c r="B125" s="32"/>
      <c r="C125" s="61"/>
      <c r="D125" s="32"/>
      <c r="E125" s="32"/>
      <c r="F125" s="32"/>
      <c r="G125" s="32"/>
      <c r="H125" s="32"/>
      <c r="I125" s="32"/>
      <c r="J125" s="32"/>
      <c r="K125" s="33"/>
      <c r="L125" s="17"/>
    </row>
    <row r="126" spans="1:12" s="5" customFormat="1" ht="13" x14ac:dyDescent="0.3">
      <c r="A126" s="34"/>
      <c r="B126" s="35"/>
      <c r="C126" s="62"/>
      <c r="D126" s="35"/>
      <c r="E126" s="35"/>
      <c r="F126" s="35"/>
      <c r="G126" s="35"/>
      <c r="H126" s="35"/>
      <c r="I126" s="35"/>
      <c r="J126" s="35"/>
      <c r="K126" s="22"/>
      <c r="L126" s="25"/>
    </row>
    <row r="127" spans="1:12" x14ac:dyDescent="0.25">
      <c r="A127" s="31"/>
      <c r="B127" s="32"/>
      <c r="C127" s="61"/>
      <c r="D127" s="32"/>
      <c r="E127" s="32"/>
      <c r="F127" s="32"/>
      <c r="G127" s="32"/>
      <c r="H127" s="32"/>
      <c r="I127" s="32"/>
      <c r="J127" s="32"/>
      <c r="K127" s="33"/>
      <c r="L127" s="17"/>
    </row>
    <row r="128" spans="1:12" x14ac:dyDescent="0.25">
      <c r="A128" s="31"/>
      <c r="B128" s="32"/>
      <c r="C128" s="61"/>
      <c r="D128" s="32"/>
      <c r="E128" s="32"/>
      <c r="F128" s="32"/>
      <c r="G128" s="32"/>
      <c r="H128" s="32"/>
      <c r="I128" s="32"/>
      <c r="J128" s="32"/>
      <c r="K128" s="33"/>
      <c r="L128" s="17"/>
    </row>
    <row r="129" spans="1:12" s="5" customFormat="1" ht="13" x14ac:dyDescent="0.3">
      <c r="A129" s="34"/>
      <c r="B129" s="35"/>
      <c r="C129" s="62"/>
      <c r="D129" s="35"/>
      <c r="E129" s="35"/>
      <c r="F129" s="35"/>
      <c r="G129" s="35"/>
      <c r="H129" s="35"/>
      <c r="I129" s="35"/>
      <c r="J129" s="35"/>
      <c r="K129" s="22"/>
      <c r="L129" s="25"/>
    </row>
    <row r="130" spans="1:12" x14ac:dyDescent="0.25">
      <c r="A130" s="31"/>
      <c r="B130" s="32"/>
      <c r="C130" s="61"/>
      <c r="D130" s="32"/>
      <c r="E130" s="32"/>
      <c r="F130" s="32"/>
      <c r="G130" s="32"/>
      <c r="H130" s="32"/>
      <c r="I130" s="32"/>
      <c r="J130" s="32"/>
      <c r="K130" s="33"/>
      <c r="L130" s="17"/>
    </row>
    <row r="131" spans="1:12" x14ac:dyDescent="0.25">
      <c r="A131" s="31"/>
      <c r="B131" s="32"/>
      <c r="C131" s="61"/>
      <c r="D131" s="32"/>
      <c r="E131" s="32"/>
      <c r="F131" s="32"/>
      <c r="G131" s="32"/>
      <c r="H131" s="32"/>
      <c r="I131" s="32"/>
      <c r="J131" s="32"/>
      <c r="K131" s="33"/>
      <c r="L131" s="17"/>
    </row>
    <row r="132" spans="1:12" s="5" customFormat="1" ht="13" x14ac:dyDescent="0.3">
      <c r="A132" s="34"/>
      <c r="B132" s="35"/>
      <c r="C132" s="62"/>
      <c r="D132" s="35"/>
      <c r="E132" s="35"/>
      <c r="F132" s="35"/>
      <c r="G132" s="35"/>
      <c r="H132" s="35"/>
      <c r="I132" s="35"/>
      <c r="J132" s="35"/>
      <c r="K132" s="22"/>
      <c r="L132" s="25"/>
    </row>
    <row r="133" spans="1:12" x14ac:dyDescent="0.25">
      <c r="A133" s="31"/>
      <c r="B133" s="32"/>
      <c r="C133" s="61"/>
      <c r="D133" s="32"/>
      <c r="E133" s="32"/>
      <c r="F133" s="32"/>
      <c r="G133" s="32"/>
      <c r="H133" s="32"/>
      <c r="I133" s="32"/>
      <c r="J133" s="32"/>
      <c r="K133" s="33"/>
      <c r="L133" s="17"/>
    </row>
    <row r="134" spans="1:12" x14ac:dyDescent="0.25">
      <c r="A134" s="31"/>
      <c r="B134" s="32"/>
      <c r="C134" s="61"/>
      <c r="D134" s="32"/>
      <c r="E134" s="32"/>
      <c r="F134" s="32"/>
      <c r="G134" s="32"/>
      <c r="H134" s="32"/>
      <c r="I134" s="32"/>
      <c r="J134" s="32"/>
      <c r="K134" s="33"/>
      <c r="L134" s="17"/>
    </row>
    <row r="135" spans="1:12" x14ac:dyDescent="0.25">
      <c r="A135" s="36"/>
      <c r="B135" s="37"/>
      <c r="C135" s="63"/>
      <c r="D135" s="37"/>
      <c r="E135" s="37"/>
      <c r="F135" s="37"/>
      <c r="G135" s="37"/>
      <c r="H135" s="37"/>
      <c r="I135" s="37"/>
      <c r="J135" s="37"/>
      <c r="K135" s="37"/>
      <c r="L135" s="38"/>
    </row>
  </sheetData>
  <mergeCells count="13">
    <mergeCell ref="A3:A4"/>
    <mergeCell ref="B3:B4"/>
    <mergeCell ref="C3:C4"/>
    <mergeCell ref="D3:J3"/>
    <mergeCell ref="O21:O22"/>
    <mergeCell ref="Q21:Q22"/>
    <mergeCell ref="R21:X21"/>
    <mergeCell ref="A21:A22"/>
    <mergeCell ref="B21:B22"/>
    <mergeCell ref="Y21:Y22"/>
    <mergeCell ref="C21:C22"/>
    <mergeCell ref="D21:J21"/>
    <mergeCell ref="P21:P22"/>
  </mergeCells>
  <pageMargins left="0.75" right="0.75" top="1" bottom="1" header="0.5" footer="0.5"/>
  <pageSetup paperSize="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EAFF-6BC4-4AF6-8426-304E949F1B05}">
  <dimension ref="A1:G36"/>
  <sheetViews>
    <sheetView workbookViewId="0">
      <selection activeCell="K58" sqref="K58"/>
    </sheetView>
  </sheetViews>
  <sheetFormatPr defaultRowHeight="12.5" x14ac:dyDescent="0.25"/>
  <cols>
    <col min="1" max="1" width="27.1796875" bestFit="1" customWidth="1"/>
    <col min="2" max="2" width="11.1796875" bestFit="1" customWidth="1"/>
    <col min="3" max="3" width="15.36328125" bestFit="1" customWidth="1"/>
  </cols>
  <sheetData>
    <row r="1" spans="1:3" ht="13" x14ac:dyDescent="0.3">
      <c r="A1" s="5" t="s">
        <v>49</v>
      </c>
    </row>
    <row r="2" spans="1:3" x14ac:dyDescent="0.25">
      <c r="A2" s="74"/>
    </row>
    <row r="3" spans="1:3" ht="13" x14ac:dyDescent="0.3">
      <c r="A3" s="72" t="s">
        <v>33</v>
      </c>
      <c r="B3" s="72" t="s">
        <v>34</v>
      </c>
      <c r="C3" s="95" t="s">
        <v>70</v>
      </c>
    </row>
    <row r="4" spans="1:3" x14ac:dyDescent="0.25">
      <c r="A4" s="69"/>
      <c r="B4" s="70" t="s">
        <v>35</v>
      </c>
      <c r="C4" s="92"/>
    </row>
    <row r="5" spans="1:3" x14ac:dyDescent="0.25">
      <c r="A5" s="69" t="s">
        <v>36</v>
      </c>
      <c r="B5" s="71">
        <v>129</v>
      </c>
      <c r="C5" s="93">
        <f>B5/Report!B24</f>
        <v>0.16226415094339622</v>
      </c>
    </row>
    <row r="6" spans="1:3" x14ac:dyDescent="0.25">
      <c r="A6" s="69" t="s">
        <v>37</v>
      </c>
      <c r="B6" s="71">
        <v>74</v>
      </c>
      <c r="C6" s="93">
        <f>B6/Report!B27</f>
        <v>0.2868217054263566</v>
      </c>
    </row>
    <row r="7" spans="1:3" x14ac:dyDescent="0.25">
      <c r="A7" s="69" t="s">
        <v>38</v>
      </c>
      <c r="B7" s="71">
        <v>21</v>
      </c>
      <c r="C7" s="93">
        <f>B7/Report!B30</f>
        <v>0.11170212765957446</v>
      </c>
    </row>
    <row r="8" spans="1:3" x14ac:dyDescent="0.25">
      <c r="A8" s="69" t="s">
        <v>39</v>
      </c>
      <c r="B8" s="71">
        <v>169</v>
      </c>
      <c r="C8" s="93">
        <f>B8/Report!B33</f>
        <v>0.31180811808118081</v>
      </c>
    </row>
    <row r="9" spans="1:3" x14ac:dyDescent="0.25">
      <c r="A9" s="69" t="s">
        <v>40</v>
      </c>
      <c r="B9" s="71">
        <v>200</v>
      </c>
      <c r="C9" s="93">
        <f>B9/Report!B36</f>
        <v>0.29197080291970801</v>
      </c>
    </row>
    <row r="10" spans="1:3" x14ac:dyDescent="0.25">
      <c r="A10" s="69" t="s">
        <v>41</v>
      </c>
      <c r="B10" s="71">
        <v>15</v>
      </c>
      <c r="C10" s="93">
        <f>B10/Report!B39</f>
        <v>0.20833333333333334</v>
      </c>
    </row>
    <row r="11" spans="1:3" x14ac:dyDescent="0.25">
      <c r="A11" s="69" t="s">
        <v>42</v>
      </c>
      <c r="B11" s="71">
        <v>41</v>
      </c>
      <c r="C11" s="93">
        <f>B11/Report!B42</f>
        <v>0.13486842105263158</v>
      </c>
    </row>
    <row r="12" spans="1:3" x14ac:dyDescent="0.25">
      <c r="A12" s="69" t="s">
        <v>43</v>
      </c>
      <c r="B12" s="71">
        <v>43</v>
      </c>
      <c r="C12" s="93">
        <f>B12/Report!B45</f>
        <v>0.15925925925925927</v>
      </c>
    </row>
    <row r="13" spans="1:3" x14ac:dyDescent="0.25">
      <c r="A13" s="69" t="s">
        <v>44</v>
      </c>
      <c r="B13" s="71">
        <v>108</v>
      </c>
      <c r="C13" s="93">
        <f>B13/Report!B48</f>
        <v>0.30681818181818182</v>
      </c>
    </row>
    <row r="14" spans="1:3" x14ac:dyDescent="0.25">
      <c r="A14" s="69" t="s">
        <v>45</v>
      </c>
      <c r="B14" s="71">
        <v>47</v>
      </c>
      <c r="C14" s="93">
        <f>B14/Report!B51</f>
        <v>0.12566844919786097</v>
      </c>
    </row>
    <row r="15" spans="1:3" x14ac:dyDescent="0.25">
      <c r="A15" s="69" t="s">
        <v>46</v>
      </c>
      <c r="B15" s="71">
        <v>53</v>
      </c>
      <c r="C15" s="93">
        <f>B15/Report!B54</f>
        <v>0.20229007633587787</v>
      </c>
    </row>
    <row r="16" spans="1:3" x14ac:dyDescent="0.25">
      <c r="A16" s="69" t="s">
        <v>47</v>
      </c>
      <c r="B16" s="71">
        <v>34</v>
      </c>
      <c r="C16" s="93">
        <f>B16/Report!B57</f>
        <v>0.13991769547325103</v>
      </c>
    </row>
    <row r="17" spans="1:7" x14ac:dyDescent="0.25">
      <c r="A17" s="69" t="s">
        <v>48</v>
      </c>
      <c r="B17" s="71">
        <v>105</v>
      </c>
      <c r="C17" s="93">
        <f>B17/Report!B60</f>
        <v>0.2046783625730994</v>
      </c>
    </row>
    <row r="18" spans="1:7" x14ac:dyDescent="0.25">
      <c r="A18" s="69"/>
      <c r="B18" s="71"/>
      <c r="C18" s="93"/>
    </row>
    <row r="19" spans="1:7" ht="13" x14ac:dyDescent="0.3">
      <c r="A19" s="72" t="s">
        <v>0</v>
      </c>
      <c r="B19" s="73">
        <v>1039</v>
      </c>
      <c r="C19" s="94">
        <f>B19/Report!B6</f>
        <v>0.21387402223137095</v>
      </c>
    </row>
    <row r="21" spans="1:7" x14ac:dyDescent="0.25">
      <c r="A21" s="78" t="s">
        <v>50</v>
      </c>
    </row>
    <row r="22" spans="1:7" x14ac:dyDescent="0.25">
      <c r="A22" s="107" t="s">
        <v>33</v>
      </c>
      <c r="B22" s="109" t="s">
        <v>51</v>
      </c>
      <c r="C22" s="110"/>
      <c r="D22" s="110"/>
      <c r="E22" s="110"/>
      <c r="F22" s="110"/>
      <c r="G22" s="111"/>
    </row>
    <row r="23" spans="1:7" x14ac:dyDescent="0.25">
      <c r="A23" s="108"/>
      <c r="B23" s="89" t="s">
        <v>52</v>
      </c>
      <c r="C23" s="89" t="s">
        <v>53</v>
      </c>
      <c r="D23" s="89" t="s">
        <v>54</v>
      </c>
      <c r="E23" s="89" t="s">
        <v>35</v>
      </c>
      <c r="F23" s="89" t="s">
        <v>55</v>
      </c>
      <c r="G23" s="89" t="s">
        <v>56</v>
      </c>
    </row>
    <row r="24" spans="1:7" x14ac:dyDescent="0.25">
      <c r="A24" s="76" t="s">
        <v>36</v>
      </c>
      <c r="B24" s="77">
        <v>0</v>
      </c>
      <c r="C24" s="77">
        <v>0</v>
      </c>
      <c r="D24" s="77">
        <v>0</v>
      </c>
      <c r="E24" s="77">
        <v>6</v>
      </c>
      <c r="F24" s="77">
        <v>0</v>
      </c>
      <c r="G24" s="77">
        <v>0</v>
      </c>
    </row>
    <row r="25" spans="1:7" x14ac:dyDescent="0.25">
      <c r="A25" s="76" t="s">
        <v>37</v>
      </c>
      <c r="B25" s="77">
        <v>0</v>
      </c>
      <c r="C25" s="77">
        <v>0</v>
      </c>
      <c r="D25" s="77">
        <v>0</v>
      </c>
      <c r="E25" s="77">
        <v>4</v>
      </c>
      <c r="F25" s="77">
        <v>0</v>
      </c>
      <c r="G25" s="77">
        <v>0</v>
      </c>
    </row>
    <row r="26" spans="1:7" x14ac:dyDescent="0.25">
      <c r="A26" s="76" t="s">
        <v>38</v>
      </c>
      <c r="B26" s="77">
        <v>0</v>
      </c>
      <c r="C26" s="77">
        <v>0</v>
      </c>
      <c r="D26" s="77">
        <v>0</v>
      </c>
      <c r="E26" s="77">
        <v>2</v>
      </c>
      <c r="F26" s="77">
        <v>0</v>
      </c>
      <c r="G26" s="77">
        <v>0</v>
      </c>
    </row>
    <row r="27" spans="1:7" x14ac:dyDescent="0.25">
      <c r="A27" s="76" t="s">
        <v>39</v>
      </c>
      <c r="B27" s="77">
        <v>0</v>
      </c>
      <c r="C27" s="77">
        <v>0</v>
      </c>
      <c r="D27" s="77">
        <v>0</v>
      </c>
      <c r="E27" s="77">
        <v>3</v>
      </c>
      <c r="F27" s="77">
        <v>0</v>
      </c>
      <c r="G27" s="77">
        <v>0</v>
      </c>
    </row>
    <row r="28" spans="1:7" x14ac:dyDescent="0.25">
      <c r="A28" s="76" t="s">
        <v>40</v>
      </c>
      <c r="B28" s="77">
        <v>0</v>
      </c>
      <c r="C28" s="77">
        <v>0</v>
      </c>
      <c r="D28" s="77">
        <v>0</v>
      </c>
      <c r="E28" s="77">
        <v>13</v>
      </c>
      <c r="F28" s="77">
        <v>0</v>
      </c>
      <c r="G28" s="77">
        <v>0</v>
      </c>
    </row>
    <row r="29" spans="1:7" x14ac:dyDescent="0.25">
      <c r="A29" s="76" t="s">
        <v>41</v>
      </c>
      <c r="B29" s="77">
        <v>0</v>
      </c>
      <c r="C29" s="77">
        <v>0</v>
      </c>
      <c r="D29" s="77">
        <v>0</v>
      </c>
      <c r="E29" s="77">
        <v>1</v>
      </c>
      <c r="F29" s="77">
        <v>0</v>
      </c>
      <c r="G29" s="77">
        <v>0</v>
      </c>
    </row>
    <row r="30" spans="1:7" x14ac:dyDescent="0.25">
      <c r="A30" s="76" t="s">
        <v>42</v>
      </c>
      <c r="B30" s="77">
        <v>0</v>
      </c>
      <c r="C30" s="77">
        <v>0</v>
      </c>
      <c r="D30" s="77">
        <v>0</v>
      </c>
      <c r="E30" s="77">
        <v>2</v>
      </c>
      <c r="F30" s="77">
        <v>0</v>
      </c>
      <c r="G30" s="77">
        <v>0</v>
      </c>
    </row>
    <row r="31" spans="1:7" x14ac:dyDescent="0.25">
      <c r="A31" s="76" t="s">
        <v>43</v>
      </c>
      <c r="B31" s="77">
        <v>0</v>
      </c>
      <c r="C31" s="77">
        <v>0</v>
      </c>
      <c r="D31" s="77">
        <v>0</v>
      </c>
      <c r="E31" s="77">
        <v>1</v>
      </c>
      <c r="F31" s="77">
        <v>0</v>
      </c>
      <c r="G31" s="77">
        <v>0</v>
      </c>
    </row>
    <row r="32" spans="1:7" x14ac:dyDescent="0.25">
      <c r="A32" s="76" t="s">
        <v>44</v>
      </c>
      <c r="B32" s="77">
        <v>0</v>
      </c>
      <c r="C32" s="77">
        <v>0</v>
      </c>
      <c r="D32" s="77">
        <v>0</v>
      </c>
      <c r="E32" s="77">
        <v>4</v>
      </c>
      <c r="F32" s="77">
        <v>0</v>
      </c>
      <c r="G32" s="77">
        <v>0</v>
      </c>
    </row>
    <row r="33" spans="1:7" x14ac:dyDescent="0.25">
      <c r="A33" s="76" t="s">
        <v>45</v>
      </c>
      <c r="B33" s="77">
        <v>0</v>
      </c>
      <c r="C33" s="77">
        <v>0</v>
      </c>
      <c r="D33" s="77">
        <v>0</v>
      </c>
      <c r="E33" s="77">
        <v>11</v>
      </c>
      <c r="F33" s="77">
        <v>0</v>
      </c>
      <c r="G33" s="77">
        <v>0</v>
      </c>
    </row>
    <row r="34" spans="1:7" x14ac:dyDescent="0.25">
      <c r="A34" s="76" t="s">
        <v>46</v>
      </c>
      <c r="B34" s="77">
        <v>0</v>
      </c>
      <c r="C34" s="77">
        <v>0</v>
      </c>
      <c r="D34" s="77">
        <v>0</v>
      </c>
      <c r="E34" s="77">
        <v>4</v>
      </c>
      <c r="F34" s="77">
        <v>0</v>
      </c>
      <c r="G34" s="77">
        <v>0</v>
      </c>
    </row>
    <row r="35" spans="1:7" x14ac:dyDescent="0.25">
      <c r="A35" s="76" t="s">
        <v>48</v>
      </c>
      <c r="B35" s="77">
        <v>0</v>
      </c>
      <c r="C35" s="77">
        <v>0</v>
      </c>
      <c r="D35" s="77">
        <v>0</v>
      </c>
      <c r="E35" s="77">
        <v>3</v>
      </c>
      <c r="F35" s="77">
        <v>1</v>
      </c>
      <c r="G35" s="77">
        <v>0</v>
      </c>
    </row>
    <row r="36" spans="1:7" x14ac:dyDescent="0.25">
      <c r="A36" s="90" t="s">
        <v>0</v>
      </c>
      <c r="B36" s="91">
        <v>0</v>
      </c>
      <c r="C36" s="91">
        <v>0</v>
      </c>
      <c r="D36" s="91">
        <v>0</v>
      </c>
      <c r="E36" s="91">
        <v>54</v>
      </c>
      <c r="F36" s="96">
        <v>1</v>
      </c>
      <c r="G36" s="91">
        <v>0</v>
      </c>
    </row>
  </sheetData>
  <mergeCells count="2">
    <mergeCell ref="A22:A23"/>
    <mergeCell ref="B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2038-C651-4F72-B396-7C90DEC62AEE}">
  <dimension ref="A1:H109"/>
  <sheetViews>
    <sheetView workbookViewId="0">
      <selection activeCell="O25" sqref="O25"/>
    </sheetView>
  </sheetViews>
  <sheetFormatPr defaultRowHeight="12.5" x14ac:dyDescent="0.25"/>
  <cols>
    <col min="1" max="1" width="23.08984375" bestFit="1" customWidth="1"/>
  </cols>
  <sheetData>
    <row r="1" spans="1:8" ht="13" x14ac:dyDescent="0.3">
      <c r="A1" s="5" t="s">
        <v>63</v>
      </c>
    </row>
    <row r="3" spans="1:8" x14ac:dyDescent="0.25">
      <c r="A3" s="87" t="s">
        <v>57</v>
      </c>
      <c r="B3" s="87" t="s">
        <v>0</v>
      </c>
      <c r="C3" s="109" t="s">
        <v>58</v>
      </c>
      <c r="D3" s="110"/>
      <c r="E3" s="110"/>
      <c r="F3" s="110"/>
      <c r="G3" s="110"/>
      <c r="H3" s="111"/>
    </row>
    <row r="4" spans="1:8" x14ac:dyDescent="0.25">
      <c r="A4" s="88"/>
      <c r="B4" s="88"/>
      <c r="C4" s="89" t="s">
        <v>52</v>
      </c>
      <c r="D4" s="89" t="s">
        <v>53</v>
      </c>
      <c r="E4" s="89" t="s">
        <v>54</v>
      </c>
      <c r="F4" s="89" t="s">
        <v>35</v>
      </c>
      <c r="G4" s="89" t="s">
        <v>55</v>
      </c>
      <c r="H4" s="89" t="s">
        <v>56</v>
      </c>
    </row>
    <row r="5" spans="1:8" x14ac:dyDescent="0.25">
      <c r="A5" s="90" t="s">
        <v>59</v>
      </c>
      <c r="B5" s="91">
        <v>302</v>
      </c>
      <c r="C5" s="91">
        <v>0</v>
      </c>
      <c r="D5" s="91">
        <v>3</v>
      </c>
      <c r="E5" s="91">
        <v>0</v>
      </c>
      <c r="F5" s="91">
        <v>295</v>
      </c>
      <c r="G5" s="91">
        <v>4</v>
      </c>
      <c r="H5" s="91">
        <v>0</v>
      </c>
    </row>
    <row r="6" spans="1:8" x14ac:dyDescent="0.25">
      <c r="A6" s="90" t="s">
        <v>60</v>
      </c>
      <c r="B6" s="91">
        <v>230</v>
      </c>
      <c r="C6" s="91">
        <v>0</v>
      </c>
      <c r="D6" s="91">
        <v>1</v>
      </c>
      <c r="E6" s="91">
        <v>6</v>
      </c>
      <c r="F6" s="91">
        <v>213</v>
      </c>
      <c r="G6" s="91">
        <v>10</v>
      </c>
      <c r="H6" s="91">
        <v>0</v>
      </c>
    </row>
    <row r="7" spans="1:8" x14ac:dyDescent="0.25">
      <c r="A7" s="90" t="s">
        <v>61</v>
      </c>
      <c r="B7" s="91">
        <v>19</v>
      </c>
      <c r="C7" s="91">
        <v>0</v>
      </c>
      <c r="D7" s="91">
        <v>0</v>
      </c>
      <c r="E7" s="91">
        <v>0</v>
      </c>
      <c r="F7" s="91">
        <v>19</v>
      </c>
      <c r="G7" s="91">
        <v>0</v>
      </c>
      <c r="H7" s="91">
        <v>0</v>
      </c>
    </row>
    <row r="8" spans="1:8" x14ac:dyDescent="0.25">
      <c r="A8" s="90" t="s">
        <v>62</v>
      </c>
      <c r="B8" s="91">
        <v>79</v>
      </c>
      <c r="C8" s="91">
        <v>0</v>
      </c>
      <c r="D8" s="91">
        <v>0</v>
      </c>
      <c r="E8" s="91">
        <v>0</v>
      </c>
      <c r="F8" s="91">
        <v>76</v>
      </c>
      <c r="G8" s="91">
        <v>3</v>
      </c>
      <c r="H8" s="91">
        <v>0</v>
      </c>
    </row>
    <row r="9" spans="1:8" x14ac:dyDescent="0.25">
      <c r="A9" s="90" t="s">
        <v>0</v>
      </c>
      <c r="B9" s="91">
        <v>630</v>
      </c>
      <c r="C9" s="91">
        <v>0</v>
      </c>
      <c r="D9" s="91">
        <v>4</v>
      </c>
      <c r="E9" s="91">
        <v>6</v>
      </c>
      <c r="F9" s="91">
        <v>603</v>
      </c>
      <c r="G9" s="91">
        <v>17</v>
      </c>
      <c r="H9" s="91">
        <v>0</v>
      </c>
    </row>
    <row r="12" spans="1:8" x14ac:dyDescent="0.25">
      <c r="A12" s="84" t="s">
        <v>45</v>
      </c>
      <c r="B12" s="79" t="s">
        <v>0</v>
      </c>
      <c r="C12" s="112" t="s">
        <v>58</v>
      </c>
      <c r="D12" s="113"/>
      <c r="E12" s="113"/>
      <c r="F12" s="113"/>
      <c r="G12" s="113"/>
      <c r="H12" s="114"/>
    </row>
    <row r="13" spans="1:8" x14ac:dyDescent="0.25">
      <c r="A13" s="80"/>
      <c r="B13" s="80"/>
      <c r="C13" s="81" t="s">
        <v>52</v>
      </c>
      <c r="D13" s="81" t="s">
        <v>53</v>
      </c>
      <c r="E13" s="81" t="s">
        <v>54</v>
      </c>
      <c r="F13" s="81" t="s">
        <v>35</v>
      </c>
      <c r="G13" s="81" t="s">
        <v>55</v>
      </c>
      <c r="H13" s="81" t="s">
        <v>56</v>
      </c>
    </row>
    <row r="14" spans="1:8" x14ac:dyDescent="0.25">
      <c r="A14" s="82" t="s">
        <v>59</v>
      </c>
      <c r="B14" s="83">
        <v>24</v>
      </c>
      <c r="C14" s="83">
        <v>0</v>
      </c>
      <c r="D14" s="83">
        <v>0</v>
      </c>
      <c r="E14" s="83">
        <v>0</v>
      </c>
      <c r="F14" s="83">
        <v>24</v>
      </c>
      <c r="G14" s="83">
        <v>0</v>
      </c>
      <c r="H14" s="83">
        <v>0</v>
      </c>
    </row>
    <row r="15" spans="1:8" x14ac:dyDescent="0.25">
      <c r="A15" s="82" t="s">
        <v>60</v>
      </c>
      <c r="B15" s="83">
        <v>10</v>
      </c>
      <c r="C15" s="83">
        <v>0</v>
      </c>
      <c r="D15" s="83">
        <v>0</v>
      </c>
      <c r="E15" s="83">
        <v>0</v>
      </c>
      <c r="F15" s="83">
        <v>9</v>
      </c>
      <c r="G15" s="83">
        <v>1</v>
      </c>
      <c r="H15" s="83">
        <v>0</v>
      </c>
    </row>
    <row r="16" spans="1:8" x14ac:dyDescent="0.25">
      <c r="A16" s="82" t="s">
        <v>61</v>
      </c>
      <c r="B16" s="83">
        <v>3</v>
      </c>
      <c r="C16" s="83">
        <v>0</v>
      </c>
      <c r="D16" s="83">
        <v>0</v>
      </c>
      <c r="E16" s="83">
        <v>0</v>
      </c>
      <c r="F16" s="83">
        <v>3</v>
      </c>
      <c r="G16" s="83">
        <v>0</v>
      </c>
      <c r="H16" s="83">
        <v>0</v>
      </c>
    </row>
    <row r="17" spans="1:8" x14ac:dyDescent="0.25">
      <c r="A17" s="82" t="s">
        <v>62</v>
      </c>
      <c r="B17" s="83">
        <v>5</v>
      </c>
      <c r="C17" s="83">
        <v>0</v>
      </c>
      <c r="D17" s="83">
        <v>0</v>
      </c>
      <c r="E17" s="83">
        <v>0</v>
      </c>
      <c r="F17" s="83">
        <v>5</v>
      </c>
      <c r="G17" s="83">
        <v>0</v>
      </c>
      <c r="H17" s="83">
        <v>0</v>
      </c>
    </row>
    <row r="18" spans="1:8" x14ac:dyDescent="0.25">
      <c r="A18" s="82" t="s">
        <v>0</v>
      </c>
      <c r="B18" s="83">
        <v>42</v>
      </c>
      <c r="C18" s="83">
        <v>0</v>
      </c>
      <c r="D18" s="83">
        <v>0</v>
      </c>
      <c r="E18" s="83">
        <v>0</v>
      </c>
      <c r="F18" s="83">
        <v>41</v>
      </c>
      <c r="G18" s="83">
        <v>1</v>
      </c>
      <c r="H18" s="83">
        <v>0</v>
      </c>
    </row>
    <row r="20" spans="1:8" x14ac:dyDescent="0.25">
      <c r="A20" s="84" t="s">
        <v>39</v>
      </c>
      <c r="B20" s="79" t="s">
        <v>0</v>
      </c>
      <c r="C20" s="112" t="s">
        <v>58</v>
      </c>
      <c r="D20" s="113"/>
      <c r="E20" s="113"/>
      <c r="F20" s="113"/>
      <c r="G20" s="113"/>
      <c r="H20" s="114"/>
    </row>
    <row r="21" spans="1:8" x14ac:dyDescent="0.25">
      <c r="A21" s="80"/>
      <c r="B21" s="80"/>
      <c r="C21" s="81" t="s">
        <v>52</v>
      </c>
      <c r="D21" s="81" t="s">
        <v>53</v>
      </c>
      <c r="E21" s="81" t="s">
        <v>54</v>
      </c>
      <c r="F21" s="81" t="s">
        <v>35</v>
      </c>
      <c r="G21" s="81" t="s">
        <v>55</v>
      </c>
      <c r="H21" s="81" t="s">
        <v>56</v>
      </c>
    </row>
    <row r="22" spans="1:8" x14ac:dyDescent="0.25">
      <c r="A22" s="82" t="s">
        <v>59</v>
      </c>
      <c r="B22" s="83">
        <v>47</v>
      </c>
      <c r="C22" s="83">
        <v>0</v>
      </c>
      <c r="D22" s="83">
        <v>0</v>
      </c>
      <c r="E22" s="83">
        <v>0</v>
      </c>
      <c r="F22" s="83">
        <v>46</v>
      </c>
      <c r="G22" s="83">
        <v>1</v>
      </c>
      <c r="H22" s="83">
        <v>0</v>
      </c>
    </row>
    <row r="23" spans="1:8" x14ac:dyDescent="0.25">
      <c r="A23" s="82" t="s">
        <v>60</v>
      </c>
      <c r="B23" s="83">
        <v>16</v>
      </c>
      <c r="C23" s="83">
        <v>0</v>
      </c>
      <c r="D23" s="83">
        <v>0</v>
      </c>
      <c r="E23" s="83">
        <v>0</v>
      </c>
      <c r="F23" s="83">
        <v>16</v>
      </c>
      <c r="G23" s="83">
        <v>0</v>
      </c>
      <c r="H23" s="83">
        <v>0</v>
      </c>
    </row>
    <row r="24" spans="1:8" x14ac:dyDescent="0.25">
      <c r="A24" s="82" t="s">
        <v>61</v>
      </c>
      <c r="B24" s="83">
        <v>1</v>
      </c>
      <c r="C24" s="83">
        <v>0</v>
      </c>
      <c r="D24" s="83">
        <v>0</v>
      </c>
      <c r="E24" s="83">
        <v>0</v>
      </c>
      <c r="F24" s="83">
        <v>1</v>
      </c>
      <c r="G24" s="83">
        <v>0</v>
      </c>
      <c r="H24" s="83">
        <v>0</v>
      </c>
    </row>
    <row r="25" spans="1:8" x14ac:dyDescent="0.25">
      <c r="A25" s="82" t="s">
        <v>62</v>
      </c>
      <c r="B25" s="83">
        <v>12</v>
      </c>
      <c r="C25" s="83">
        <v>0</v>
      </c>
      <c r="D25" s="83">
        <v>0</v>
      </c>
      <c r="E25" s="83">
        <v>0</v>
      </c>
      <c r="F25" s="83">
        <v>12</v>
      </c>
      <c r="G25" s="83">
        <v>0</v>
      </c>
      <c r="H25" s="83">
        <v>0</v>
      </c>
    </row>
    <row r="26" spans="1:8" x14ac:dyDescent="0.25">
      <c r="A26" s="82" t="s">
        <v>0</v>
      </c>
      <c r="B26" s="83">
        <v>76</v>
      </c>
      <c r="C26" s="83">
        <v>0</v>
      </c>
      <c r="D26" s="83">
        <v>0</v>
      </c>
      <c r="E26" s="83">
        <v>0</v>
      </c>
      <c r="F26" s="83">
        <v>75</v>
      </c>
      <c r="G26" s="83">
        <v>1</v>
      </c>
      <c r="H26" s="83">
        <v>0</v>
      </c>
    </row>
    <row r="28" spans="1:8" x14ac:dyDescent="0.25">
      <c r="A28" s="84" t="s">
        <v>64</v>
      </c>
      <c r="B28" s="79" t="s">
        <v>0</v>
      </c>
      <c r="C28" s="112" t="s">
        <v>58</v>
      </c>
      <c r="D28" s="113"/>
      <c r="E28" s="113"/>
      <c r="F28" s="113"/>
      <c r="G28" s="113"/>
      <c r="H28" s="114"/>
    </row>
    <row r="29" spans="1:8" x14ac:dyDescent="0.25">
      <c r="A29" s="80"/>
      <c r="B29" s="80"/>
      <c r="C29" s="81" t="s">
        <v>52</v>
      </c>
      <c r="D29" s="81" t="s">
        <v>53</v>
      </c>
      <c r="E29" s="81" t="s">
        <v>54</v>
      </c>
      <c r="F29" s="81" t="s">
        <v>35</v>
      </c>
      <c r="G29" s="81" t="s">
        <v>55</v>
      </c>
      <c r="H29" s="81" t="s">
        <v>56</v>
      </c>
    </row>
    <row r="30" spans="1:8" x14ac:dyDescent="0.25">
      <c r="A30" s="82" t="s">
        <v>59</v>
      </c>
      <c r="B30" s="83">
        <v>28</v>
      </c>
      <c r="C30" s="83">
        <v>0</v>
      </c>
      <c r="D30" s="83">
        <v>0</v>
      </c>
      <c r="E30" s="83">
        <v>0</v>
      </c>
      <c r="F30" s="83">
        <v>27</v>
      </c>
      <c r="G30" s="83">
        <v>1</v>
      </c>
      <c r="H30" s="83">
        <v>0</v>
      </c>
    </row>
    <row r="31" spans="1:8" x14ac:dyDescent="0.25">
      <c r="A31" s="82" t="s">
        <v>60</v>
      </c>
      <c r="B31" s="83">
        <v>35</v>
      </c>
      <c r="C31" s="83">
        <v>0</v>
      </c>
      <c r="D31" s="83">
        <v>0</v>
      </c>
      <c r="E31" s="83">
        <v>0</v>
      </c>
      <c r="F31" s="83">
        <v>35</v>
      </c>
      <c r="G31" s="83">
        <v>0</v>
      </c>
      <c r="H31" s="83">
        <v>0</v>
      </c>
    </row>
    <row r="32" spans="1:8" x14ac:dyDescent="0.25">
      <c r="A32" s="82" t="s">
        <v>61</v>
      </c>
      <c r="B32" s="83">
        <v>2</v>
      </c>
      <c r="C32" s="83">
        <v>0</v>
      </c>
      <c r="D32" s="83">
        <v>0</v>
      </c>
      <c r="E32" s="83">
        <v>0</v>
      </c>
      <c r="F32" s="83">
        <v>2</v>
      </c>
      <c r="G32" s="83">
        <v>0</v>
      </c>
      <c r="H32" s="83">
        <v>0</v>
      </c>
    </row>
    <row r="33" spans="1:8" x14ac:dyDescent="0.25">
      <c r="A33" s="82" t="s">
        <v>62</v>
      </c>
      <c r="B33" s="83">
        <v>4</v>
      </c>
      <c r="C33" s="83">
        <v>0</v>
      </c>
      <c r="D33" s="83">
        <v>0</v>
      </c>
      <c r="E33" s="83">
        <v>0</v>
      </c>
      <c r="F33" s="83">
        <v>4</v>
      </c>
      <c r="G33" s="83">
        <v>0</v>
      </c>
      <c r="H33" s="83">
        <v>0</v>
      </c>
    </row>
    <row r="34" spans="1:8" x14ac:dyDescent="0.25">
      <c r="A34" s="82" t="s">
        <v>0</v>
      </c>
      <c r="B34" s="83">
        <v>69</v>
      </c>
      <c r="C34" s="83">
        <v>0</v>
      </c>
      <c r="D34" s="83">
        <v>0</v>
      </c>
      <c r="E34" s="83">
        <v>0</v>
      </c>
      <c r="F34" s="83">
        <v>68</v>
      </c>
      <c r="G34" s="83">
        <v>1</v>
      </c>
      <c r="H34" s="83">
        <v>0</v>
      </c>
    </row>
    <row r="36" spans="1:8" x14ac:dyDescent="0.25">
      <c r="A36" s="84" t="s">
        <v>36</v>
      </c>
      <c r="B36" s="79" t="s">
        <v>0</v>
      </c>
      <c r="C36" s="112" t="s">
        <v>58</v>
      </c>
      <c r="D36" s="113"/>
      <c r="E36" s="113"/>
      <c r="F36" s="113"/>
      <c r="G36" s="113"/>
      <c r="H36" s="114"/>
    </row>
    <row r="37" spans="1:8" x14ac:dyDescent="0.25">
      <c r="A37" s="80"/>
      <c r="B37" s="80"/>
      <c r="C37" s="81" t="s">
        <v>52</v>
      </c>
      <c r="D37" s="81" t="s">
        <v>53</v>
      </c>
      <c r="E37" s="81" t="s">
        <v>54</v>
      </c>
      <c r="F37" s="81" t="s">
        <v>35</v>
      </c>
      <c r="G37" s="81" t="s">
        <v>55</v>
      </c>
      <c r="H37" s="81" t="s">
        <v>56</v>
      </c>
    </row>
    <row r="38" spans="1:8" x14ac:dyDescent="0.25">
      <c r="A38" s="82" t="s">
        <v>59</v>
      </c>
      <c r="B38" s="83">
        <v>27</v>
      </c>
      <c r="C38" s="83">
        <v>0</v>
      </c>
      <c r="D38" s="83">
        <v>2</v>
      </c>
      <c r="E38" s="83">
        <v>0</v>
      </c>
      <c r="F38" s="83">
        <v>24</v>
      </c>
      <c r="G38" s="83">
        <v>1</v>
      </c>
      <c r="H38" s="83">
        <v>0</v>
      </c>
    </row>
    <row r="39" spans="1:8" x14ac:dyDescent="0.25">
      <c r="A39" s="82" t="s">
        <v>60</v>
      </c>
      <c r="B39" s="83">
        <v>37</v>
      </c>
      <c r="C39" s="83">
        <v>0</v>
      </c>
      <c r="D39" s="83">
        <v>0</v>
      </c>
      <c r="E39" s="83">
        <v>0</v>
      </c>
      <c r="F39" s="83">
        <v>36</v>
      </c>
      <c r="G39" s="83">
        <v>1</v>
      </c>
      <c r="H39" s="83">
        <v>0</v>
      </c>
    </row>
    <row r="40" spans="1:8" x14ac:dyDescent="0.25">
      <c r="A40" s="82" t="s">
        <v>62</v>
      </c>
      <c r="B40" s="83">
        <v>8</v>
      </c>
      <c r="C40" s="83">
        <v>0</v>
      </c>
      <c r="D40" s="83">
        <v>0</v>
      </c>
      <c r="E40" s="83">
        <v>0</v>
      </c>
      <c r="F40" s="83">
        <v>8</v>
      </c>
      <c r="G40" s="83">
        <v>0</v>
      </c>
      <c r="H40" s="83">
        <v>0</v>
      </c>
    </row>
    <row r="41" spans="1:8" x14ac:dyDescent="0.25">
      <c r="A41" s="82" t="s">
        <v>0</v>
      </c>
      <c r="B41" s="83">
        <v>72</v>
      </c>
      <c r="C41" s="83">
        <v>0</v>
      </c>
      <c r="D41" s="83">
        <v>2</v>
      </c>
      <c r="E41" s="83">
        <v>0</v>
      </c>
      <c r="F41" s="83">
        <v>68</v>
      </c>
      <c r="G41" s="83">
        <v>2</v>
      </c>
      <c r="H41" s="83">
        <v>0</v>
      </c>
    </row>
    <row r="43" spans="1:8" x14ac:dyDescent="0.25">
      <c r="A43" s="84" t="s">
        <v>42</v>
      </c>
      <c r="B43" s="79" t="s">
        <v>0</v>
      </c>
      <c r="C43" s="112" t="s">
        <v>58</v>
      </c>
      <c r="D43" s="113"/>
      <c r="E43" s="113"/>
      <c r="F43" s="113"/>
      <c r="G43" s="113"/>
      <c r="H43" s="114"/>
    </row>
    <row r="44" spans="1:8" x14ac:dyDescent="0.25">
      <c r="A44" s="80"/>
      <c r="B44" s="80"/>
      <c r="C44" s="81" t="s">
        <v>52</v>
      </c>
      <c r="D44" s="81" t="s">
        <v>53</v>
      </c>
      <c r="E44" s="81" t="s">
        <v>54</v>
      </c>
      <c r="F44" s="81" t="s">
        <v>35</v>
      </c>
      <c r="G44" s="81" t="s">
        <v>55</v>
      </c>
      <c r="H44" s="81" t="s">
        <v>56</v>
      </c>
    </row>
    <row r="45" spans="1:8" x14ac:dyDescent="0.25">
      <c r="A45" s="82" t="s">
        <v>59</v>
      </c>
      <c r="B45" s="83">
        <v>41</v>
      </c>
      <c r="C45" s="83">
        <v>0</v>
      </c>
      <c r="D45" s="83">
        <v>0</v>
      </c>
      <c r="E45" s="83">
        <v>0</v>
      </c>
      <c r="F45" s="83">
        <v>41</v>
      </c>
      <c r="G45" s="83">
        <v>0</v>
      </c>
      <c r="H45" s="83">
        <v>0</v>
      </c>
    </row>
    <row r="46" spans="1:8" x14ac:dyDescent="0.25">
      <c r="A46" s="82" t="s">
        <v>60</v>
      </c>
      <c r="B46" s="83">
        <v>23</v>
      </c>
      <c r="C46" s="83">
        <v>0</v>
      </c>
      <c r="D46" s="83">
        <v>0</v>
      </c>
      <c r="E46" s="83">
        <v>0</v>
      </c>
      <c r="F46" s="83">
        <v>22</v>
      </c>
      <c r="G46" s="83">
        <v>1</v>
      </c>
      <c r="H46" s="83">
        <v>0</v>
      </c>
    </row>
    <row r="47" spans="1:8" x14ac:dyDescent="0.25">
      <c r="A47" s="82" t="s">
        <v>61</v>
      </c>
      <c r="B47" s="83">
        <v>3</v>
      </c>
      <c r="C47" s="83">
        <v>0</v>
      </c>
      <c r="D47" s="83">
        <v>0</v>
      </c>
      <c r="E47" s="83">
        <v>0</v>
      </c>
      <c r="F47" s="83">
        <v>3</v>
      </c>
      <c r="G47" s="83">
        <v>0</v>
      </c>
      <c r="H47" s="83">
        <v>0</v>
      </c>
    </row>
    <row r="48" spans="1:8" x14ac:dyDescent="0.25">
      <c r="A48" s="82" t="s">
        <v>62</v>
      </c>
      <c r="B48" s="83">
        <v>7</v>
      </c>
      <c r="C48" s="83">
        <v>0</v>
      </c>
      <c r="D48" s="83">
        <v>0</v>
      </c>
      <c r="E48" s="83">
        <v>0</v>
      </c>
      <c r="F48" s="83">
        <v>7</v>
      </c>
      <c r="G48" s="83">
        <v>0</v>
      </c>
      <c r="H48" s="83">
        <v>0</v>
      </c>
    </row>
    <row r="49" spans="1:8" x14ac:dyDescent="0.25">
      <c r="A49" s="82" t="s">
        <v>0</v>
      </c>
      <c r="B49" s="83">
        <v>74</v>
      </c>
      <c r="C49" s="83">
        <v>0</v>
      </c>
      <c r="D49" s="83">
        <v>0</v>
      </c>
      <c r="E49" s="83">
        <v>0</v>
      </c>
      <c r="F49" s="83">
        <v>73</v>
      </c>
      <c r="G49" s="83">
        <v>1</v>
      </c>
      <c r="H49" s="83">
        <v>0</v>
      </c>
    </row>
    <row r="51" spans="1:8" x14ac:dyDescent="0.25">
      <c r="A51" s="84" t="s">
        <v>65</v>
      </c>
      <c r="B51" s="79" t="s">
        <v>0</v>
      </c>
      <c r="C51" s="112" t="s">
        <v>58</v>
      </c>
      <c r="D51" s="113"/>
      <c r="E51" s="113"/>
      <c r="F51" s="113"/>
      <c r="G51" s="113"/>
      <c r="H51" s="114"/>
    </row>
    <row r="52" spans="1:8" x14ac:dyDescent="0.25">
      <c r="A52" s="80"/>
      <c r="B52" s="80"/>
      <c r="C52" s="81" t="s">
        <v>52</v>
      </c>
      <c r="D52" s="81" t="s">
        <v>53</v>
      </c>
      <c r="E52" s="81" t="s">
        <v>54</v>
      </c>
      <c r="F52" s="81" t="s">
        <v>35</v>
      </c>
      <c r="G52" s="81" t="s">
        <v>55</v>
      </c>
      <c r="H52" s="81" t="s">
        <v>56</v>
      </c>
    </row>
    <row r="53" spans="1:8" x14ac:dyDescent="0.25">
      <c r="A53" s="82" t="s">
        <v>59</v>
      </c>
      <c r="B53" s="83">
        <v>26</v>
      </c>
      <c r="C53" s="83">
        <v>0</v>
      </c>
      <c r="D53" s="83">
        <v>0</v>
      </c>
      <c r="E53" s="83">
        <v>0</v>
      </c>
      <c r="F53" s="83">
        <v>25</v>
      </c>
      <c r="G53" s="83">
        <v>1</v>
      </c>
      <c r="H53" s="83">
        <v>0</v>
      </c>
    </row>
    <row r="54" spans="1:8" x14ac:dyDescent="0.25">
      <c r="A54" s="82" t="s">
        <v>60</v>
      </c>
      <c r="B54" s="83">
        <v>24</v>
      </c>
      <c r="C54" s="83">
        <v>0</v>
      </c>
      <c r="D54" s="83">
        <v>1</v>
      </c>
      <c r="E54" s="83">
        <v>0</v>
      </c>
      <c r="F54" s="83">
        <v>19</v>
      </c>
      <c r="G54" s="83">
        <v>4</v>
      </c>
      <c r="H54" s="83">
        <v>0</v>
      </c>
    </row>
    <row r="55" spans="1:8" x14ac:dyDescent="0.25">
      <c r="A55" s="82" t="s">
        <v>61</v>
      </c>
      <c r="B55" s="83">
        <v>3</v>
      </c>
      <c r="C55" s="83">
        <v>0</v>
      </c>
      <c r="D55" s="83">
        <v>0</v>
      </c>
      <c r="E55" s="83">
        <v>0</v>
      </c>
      <c r="F55" s="83">
        <v>3</v>
      </c>
      <c r="G55" s="83">
        <v>0</v>
      </c>
      <c r="H55" s="83">
        <v>0</v>
      </c>
    </row>
    <row r="56" spans="1:8" x14ac:dyDescent="0.25">
      <c r="A56" s="82" t="s">
        <v>62</v>
      </c>
      <c r="B56" s="83">
        <v>17</v>
      </c>
      <c r="C56" s="83">
        <v>0</v>
      </c>
      <c r="D56" s="83">
        <v>0</v>
      </c>
      <c r="E56" s="83">
        <v>0</v>
      </c>
      <c r="F56" s="83">
        <v>16</v>
      </c>
      <c r="G56" s="83">
        <v>1</v>
      </c>
      <c r="H56" s="83">
        <v>0</v>
      </c>
    </row>
    <row r="57" spans="1:8" x14ac:dyDescent="0.25">
      <c r="A57" s="82" t="s">
        <v>0</v>
      </c>
      <c r="B57" s="83">
        <v>70</v>
      </c>
      <c r="C57" s="83">
        <v>0</v>
      </c>
      <c r="D57" s="83">
        <v>1</v>
      </c>
      <c r="E57" s="83">
        <v>0</v>
      </c>
      <c r="F57" s="83">
        <v>63</v>
      </c>
      <c r="G57" s="83">
        <v>6</v>
      </c>
      <c r="H57" s="83">
        <v>0</v>
      </c>
    </row>
    <row r="59" spans="1:8" x14ac:dyDescent="0.25">
      <c r="A59" s="84" t="s">
        <v>66</v>
      </c>
      <c r="B59" s="79" t="s">
        <v>0</v>
      </c>
      <c r="C59" s="112" t="s">
        <v>58</v>
      </c>
      <c r="D59" s="113"/>
      <c r="E59" s="113"/>
      <c r="F59" s="113"/>
      <c r="G59" s="113"/>
      <c r="H59" s="114"/>
    </row>
    <row r="60" spans="1:8" x14ac:dyDescent="0.25">
      <c r="A60" s="80"/>
      <c r="B60" s="80"/>
      <c r="C60" s="81" t="s">
        <v>52</v>
      </c>
      <c r="D60" s="81" t="s">
        <v>53</v>
      </c>
      <c r="E60" s="81" t="s">
        <v>54</v>
      </c>
      <c r="F60" s="81" t="s">
        <v>35</v>
      </c>
      <c r="G60" s="81" t="s">
        <v>55</v>
      </c>
      <c r="H60" s="81" t="s">
        <v>56</v>
      </c>
    </row>
    <row r="61" spans="1:8" x14ac:dyDescent="0.25">
      <c r="A61" s="82" t="s">
        <v>59</v>
      </c>
      <c r="B61" s="83">
        <v>8</v>
      </c>
      <c r="C61" s="83">
        <v>0</v>
      </c>
      <c r="D61" s="83">
        <v>0</v>
      </c>
      <c r="E61" s="83">
        <v>0</v>
      </c>
      <c r="F61" s="83">
        <v>8</v>
      </c>
      <c r="G61" s="83">
        <v>0</v>
      </c>
      <c r="H61" s="83">
        <v>0</v>
      </c>
    </row>
    <row r="62" spans="1:8" x14ac:dyDescent="0.25">
      <c r="A62" s="82" t="s">
        <v>60</v>
      </c>
      <c r="B62" s="83">
        <v>7</v>
      </c>
      <c r="C62" s="83">
        <v>0</v>
      </c>
      <c r="D62" s="83">
        <v>0</v>
      </c>
      <c r="E62" s="83">
        <v>1</v>
      </c>
      <c r="F62" s="83">
        <v>4</v>
      </c>
      <c r="G62" s="83">
        <v>2</v>
      </c>
      <c r="H62" s="83">
        <v>0</v>
      </c>
    </row>
    <row r="63" spans="1:8" x14ac:dyDescent="0.25">
      <c r="A63" s="82" t="s">
        <v>62</v>
      </c>
      <c r="B63" s="83">
        <v>1</v>
      </c>
      <c r="C63" s="83">
        <v>0</v>
      </c>
      <c r="D63" s="83">
        <v>0</v>
      </c>
      <c r="E63" s="83">
        <v>0</v>
      </c>
      <c r="F63" s="83">
        <v>1</v>
      </c>
      <c r="G63" s="83">
        <v>0</v>
      </c>
      <c r="H63" s="83">
        <v>0</v>
      </c>
    </row>
    <row r="64" spans="1:8" x14ac:dyDescent="0.25">
      <c r="A64" s="82" t="s">
        <v>0</v>
      </c>
      <c r="B64" s="83">
        <v>16</v>
      </c>
      <c r="C64" s="83">
        <v>0</v>
      </c>
      <c r="D64" s="83">
        <v>0</v>
      </c>
      <c r="E64" s="83">
        <v>1</v>
      </c>
      <c r="F64" s="83">
        <v>13</v>
      </c>
      <c r="G64" s="83">
        <v>2</v>
      </c>
      <c r="H64" s="83">
        <v>0</v>
      </c>
    </row>
    <row r="66" spans="1:8" x14ac:dyDescent="0.25">
      <c r="A66" s="84" t="s">
        <v>37</v>
      </c>
      <c r="B66" s="79" t="s">
        <v>0</v>
      </c>
      <c r="C66" s="112" t="s">
        <v>58</v>
      </c>
      <c r="D66" s="113"/>
      <c r="E66" s="113"/>
      <c r="F66" s="113"/>
      <c r="G66" s="113"/>
      <c r="H66" s="114"/>
    </row>
    <row r="67" spans="1:8" x14ac:dyDescent="0.25">
      <c r="A67" s="80"/>
      <c r="B67" s="80"/>
      <c r="C67" s="81" t="s">
        <v>52</v>
      </c>
      <c r="D67" s="81" t="s">
        <v>53</v>
      </c>
      <c r="E67" s="81" t="s">
        <v>54</v>
      </c>
      <c r="F67" s="81" t="s">
        <v>35</v>
      </c>
      <c r="G67" s="81" t="s">
        <v>55</v>
      </c>
      <c r="H67" s="81" t="s">
        <v>56</v>
      </c>
    </row>
    <row r="68" spans="1:8" x14ac:dyDescent="0.25">
      <c r="A68" s="82" t="s">
        <v>59</v>
      </c>
      <c r="B68" s="83">
        <v>20</v>
      </c>
      <c r="C68" s="83">
        <v>0</v>
      </c>
      <c r="D68" s="83">
        <v>0</v>
      </c>
      <c r="E68" s="83">
        <v>0</v>
      </c>
      <c r="F68" s="83">
        <v>20</v>
      </c>
      <c r="G68" s="83">
        <v>0</v>
      </c>
      <c r="H68" s="83">
        <v>0</v>
      </c>
    </row>
    <row r="69" spans="1:8" x14ac:dyDescent="0.25">
      <c r="A69" s="82" t="s">
        <v>60</v>
      </c>
      <c r="B69" s="83">
        <v>22</v>
      </c>
      <c r="C69" s="83">
        <v>0</v>
      </c>
      <c r="D69" s="83">
        <v>0</v>
      </c>
      <c r="E69" s="83">
        <v>5</v>
      </c>
      <c r="F69" s="83">
        <v>17</v>
      </c>
      <c r="G69" s="83">
        <v>0</v>
      </c>
      <c r="H69" s="83">
        <v>0</v>
      </c>
    </row>
    <row r="70" spans="1:8" x14ac:dyDescent="0.25">
      <c r="A70" s="82" t="s">
        <v>61</v>
      </c>
      <c r="B70" s="83">
        <v>2</v>
      </c>
      <c r="C70" s="83">
        <v>0</v>
      </c>
      <c r="D70" s="83">
        <v>0</v>
      </c>
      <c r="E70" s="83">
        <v>0</v>
      </c>
      <c r="F70" s="83">
        <v>2</v>
      </c>
      <c r="G70" s="83">
        <v>0</v>
      </c>
      <c r="H70" s="83">
        <v>0</v>
      </c>
    </row>
    <row r="71" spans="1:8" x14ac:dyDescent="0.25">
      <c r="A71" s="82" t="s">
        <v>62</v>
      </c>
      <c r="B71" s="83">
        <v>7</v>
      </c>
      <c r="C71" s="83">
        <v>0</v>
      </c>
      <c r="D71" s="83">
        <v>0</v>
      </c>
      <c r="E71" s="83">
        <v>0</v>
      </c>
      <c r="F71" s="83">
        <v>6</v>
      </c>
      <c r="G71" s="83">
        <v>1</v>
      </c>
      <c r="H71" s="83">
        <v>0</v>
      </c>
    </row>
    <row r="72" spans="1:8" x14ac:dyDescent="0.25">
      <c r="A72" s="82" t="s">
        <v>0</v>
      </c>
      <c r="B72" s="83">
        <v>51</v>
      </c>
      <c r="C72" s="83">
        <v>0</v>
      </c>
      <c r="D72" s="83">
        <v>0</v>
      </c>
      <c r="E72" s="83">
        <v>5</v>
      </c>
      <c r="F72" s="83">
        <v>45</v>
      </c>
      <c r="G72" s="83">
        <v>1</v>
      </c>
      <c r="H72" s="83">
        <v>0</v>
      </c>
    </row>
    <row r="74" spans="1:8" x14ac:dyDescent="0.25">
      <c r="A74" s="84" t="s">
        <v>46</v>
      </c>
      <c r="B74" s="79" t="s">
        <v>0</v>
      </c>
      <c r="C74" s="112" t="s">
        <v>58</v>
      </c>
      <c r="D74" s="113"/>
      <c r="E74" s="113"/>
      <c r="F74" s="113"/>
      <c r="G74" s="113"/>
      <c r="H74" s="114"/>
    </row>
    <row r="75" spans="1:8" x14ac:dyDescent="0.25">
      <c r="A75" s="80"/>
      <c r="B75" s="80"/>
      <c r="C75" s="81" t="s">
        <v>52</v>
      </c>
      <c r="D75" s="81" t="s">
        <v>53</v>
      </c>
      <c r="E75" s="81" t="s">
        <v>54</v>
      </c>
      <c r="F75" s="81" t="s">
        <v>35</v>
      </c>
      <c r="G75" s="81" t="s">
        <v>55</v>
      </c>
      <c r="H75" s="81" t="s">
        <v>56</v>
      </c>
    </row>
    <row r="76" spans="1:8" x14ac:dyDescent="0.25">
      <c r="A76" s="82" t="s">
        <v>59</v>
      </c>
      <c r="B76" s="83">
        <v>10</v>
      </c>
      <c r="C76" s="83">
        <v>0</v>
      </c>
      <c r="D76" s="83">
        <v>0</v>
      </c>
      <c r="E76" s="83">
        <v>0</v>
      </c>
      <c r="F76" s="83">
        <v>10</v>
      </c>
      <c r="G76" s="83">
        <v>0</v>
      </c>
      <c r="H76" s="83">
        <v>0</v>
      </c>
    </row>
    <row r="77" spans="1:8" x14ac:dyDescent="0.25">
      <c r="A77" s="82" t="s">
        <v>60</v>
      </c>
      <c r="B77" s="83">
        <v>3</v>
      </c>
      <c r="C77" s="83">
        <v>0</v>
      </c>
      <c r="D77" s="83">
        <v>0</v>
      </c>
      <c r="E77" s="83">
        <v>0</v>
      </c>
      <c r="F77" s="83">
        <v>3</v>
      </c>
      <c r="G77" s="83">
        <v>0</v>
      </c>
      <c r="H77" s="83">
        <v>0</v>
      </c>
    </row>
    <row r="78" spans="1:8" x14ac:dyDescent="0.25">
      <c r="A78" s="82" t="s">
        <v>62</v>
      </c>
      <c r="B78" s="83">
        <v>4</v>
      </c>
      <c r="C78" s="83">
        <v>0</v>
      </c>
      <c r="D78" s="83">
        <v>0</v>
      </c>
      <c r="E78" s="83">
        <v>0</v>
      </c>
      <c r="F78" s="83">
        <v>3</v>
      </c>
      <c r="G78" s="83">
        <v>1</v>
      </c>
      <c r="H78" s="83">
        <v>0</v>
      </c>
    </row>
    <row r="79" spans="1:8" x14ac:dyDescent="0.25">
      <c r="A79" s="82" t="s">
        <v>0</v>
      </c>
      <c r="B79" s="83">
        <v>17</v>
      </c>
      <c r="C79" s="83">
        <v>0</v>
      </c>
      <c r="D79" s="83">
        <v>0</v>
      </c>
      <c r="E79" s="83">
        <v>0</v>
      </c>
      <c r="F79" s="83">
        <v>16</v>
      </c>
      <c r="G79" s="83">
        <v>1</v>
      </c>
      <c r="H79" s="83">
        <v>0</v>
      </c>
    </row>
    <row r="81" spans="1:8" x14ac:dyDescent="0.25">
      <c r="A81" s="84" t="s">
        <v>38</v>
      </c>
      <c r="B81" s="79" t="s">
        <v>0</v>
      </c>
      <c r="C81" s="112" t="s">
        <v>58</v>
      </c>
      <c r="D81" s="113"/>
      <c r="E81" s="113"/>
      <c r="F81" s="113"/>
      <c r="G81" s="113"/>
      <c r="H81" s="114"/>
    </row>
    <row r="82" spans="1:8" x14ac:dyDescent="0.25">
      <c r="A82" s="80"/>
      <c r="B82" s="80"/>
      <c r="C82" s="81" t="s">
        <v>52</v>
      </c>
      <c r="D82" s="81" t="s">
        <v>53</v>
      </c>
      <c r="E82" s="81" t="s">
        <v>54</v>
      </c>
      <c r="F82" s="81" t="s">
        <v>35</v>
      </c>
      <c r="G82" s="81" t="s">
        <v>55</v>
      </c>
      <c r="H82" s="81" t="s">
        <v>56</v>
      </c>
    </row>
    <row r="83" spans="1:8" x14ac:dyDescent="0.25">
      <c r="A83" s="82" t="s">
        <v>59</v>
      </c>
      <c r="B83" s="83">
        <v>17</v>
      </c>
      <c r="C83" s="83">
        <v>0</v>
      </c>
      <c r="D83" s="83">
        <v>0</v>
      </c>
      <c r="E83" s="83">
        <v>0</v>
      </c>
      <c r="F83" s="83">
        <v>17</v>
      </c>
      <c r="G83" s="83">
        <v>0</v>
      </c>
      <c r="H83" s="83">
        <v>0</v>
      </c>
    </row>
    <row r="84" spans="1:8" x14ac:dyDescent="0.25">
      <c r="A84" s="82" t="s">
        <v>60</v>
      </c>
      <c r="B84" s="83">
        <v>12</v>
      </c>
      <c r="C84" s="83">
        <v>0</v>
      </c>
      <c r="D84" s="83">
        <v>0</v>
      </c>
      <c r="E84" s="83">
        <v>0</v>
      </c>
      <c r="F84" s="83">
        <v>12</v>
      </c>
      <c r="G84" s="83">
        <v>0</v>
      </c>
      <c r="H84" s="83">
        <v>0</v>
      </c>
    </row>
    <row r="85" spans="1:8" x14ac:dyDescent="0.25">
      <c r="A85" s="82" t="s">
        <v>61</v>
      </c>
      <c r="B85" s="83">
        <v>1</v>
      </c>
      <c r="C85" s="83">
        <v>0</v>
      </c>
      <c r="D85" s="83">
        <v>0</v>
      </c>
      <c r="E85" s="83">
        <v>0</v>
      </c>
      <c r="F85" s="83">
        <v>1</v>
      </c>
      <c r="G85" s="83">
        <v>0</v>
      </c>
      <c r="H85" s="83">
        <v>0</v>
      </c>
    </row>
    <row r="86" spans="1:8" x14ac:dyDescent="0.25">
      <c r="A86" s="82" t="s">
        <v>62</v>
      </c>
      <c r="B86" s="83">
        <v>1</v>
      </c>
      <c r="C86" s="83">
        <v>0</v>
      </c>
      <c r="D86" s="83">
        <v>0</v>
      </c>
      <c r="E86" s="83">
        <v>0</v>
      </c>
      <c r="F86" s="83">
        <v>1</v>
      </c>
      <c r="G86" s="83">
        <v>0</v>
      </c>
      <c r="H86" s="83">
        <v>0</v>
      </c>
    </row>
    <row r="87" spans="1:8" x14ac:dyDescent="0.25">
      <c r="A87" s="82" t="s">
        <v>0</v>
      </c>
      <c r="B87" s="83">
        <v>31</v>
      </c>
      <c r="C87" s="83">
        <v>0</v>
      </c>
      <c r="D87" s="83">
        <v>0</v>
      </c>
      <c r="E87" s="83">
        <v>0</v>
      </c>
      <c r="F87" s="83">
        <v>31</v>
      </c>
      <c r="G87" s="83">
        <v>0</v>
      </c>
      <c r="H87" s="83">
        <v>0</v>
      </c>
    </row>
    <row r="89" spans="1:8" x14ac:dyDescent="0.25">
      <c r="A89" s="84" t="s">
        <v>67</v>
      </c>
      <c r="B89" s="79" t="s">
        <v>0</v>
      </c>
      <c r="C89" s="112" t="s">
        <v>58</v>
      </c>
      <c r="D89" s="113"/>
      <c r="E89" s="113"/>
      <c r="F89" s="113"/>
      <c r="G89" s="113"/>
      <c r="H89" s="114"/>
    </row>
    <row r="90" spans="1:8" x14ac:dyDescent="0.25">
      <c r="A90" s="80"/>
      <c r="B90" s="80"/>
      <c r="C90" s="81" t="s">
        <v>52</v>
      </c>
      <c r="D90" s="81" t="s">
        <v>53</v>
      </c>
      <c r="E90" s="81" t="s">
        <v>54</v>
      </c>
      <c r="F90" s="81" t="s">
        <v>35</v>
      </c>
      <c r="G90" s="81" t="s">
        <v>55</v>
      </c>
      <c r="H90" s="81" t="s">
        <v>56</v>
      </c>
    </row>
    <row r="91" spans="1:8" x14ac:dyDescent="0.25">
      <c r="A91" s="82" t="s">
        <v>59</v>
      </c>
      <c r="B91" s="83">
        <v>2</v>
      </c>
      <c r="C91" s="83">
        <v>0</v>
      </c>
      <c r="D91" s="83">
        <v>0</v>
      </c>
      <c r="E91" s="83">
        <v>0</v>
      </c>
      <c r="F91" s="83">
        <v>2</v>
      </c>
      <c r="G91" s="83">
        <v>0</v>
      </c>
      <c r="H91" s="83">
        <v>0</v>
      </c>
    </row>
    <row r="92" spans="1:8" x14ac:dyDescent="0.25">
      <c r="A92" s="82" t="s">
        <v>60</v>
      </c>
      <c r="B92" s="83">
        <v>5</v>
      </c>
      <c r="C92" s="83">
        <v>0</v>
      </c>
      <c r="D92" s="83">
        <v>0</v>
      </c>
      <c r="E92" s="83">
        <v>0</v>
      </c>
      <c r="F92" s="83">
        <v>5</v>
      </c>
      <c r="G92" s="83">
        <v>0</v>
      </c>
      <c r="H92" s="83">
        <v>0</v>
      </c>
    </row>
    <row r="93" spans="1:8" x14ac:dyDescent="0.25">
      <c r="A93" s="82" t="s">
        <v>62</v>
      </c>
      <c r="B93" s="83">
        <v>1</v>
      </c>
      <c r="C93" s="83">
        <v>0</v>
      </c>
      <c r="D93" s="83">
        <v>0</v>
      </c>
      <c r="E93" s="83">
        <v>0</v>
      </c>
      <c r="F93" s="83">
        <v>1</v>
      </c>
      <c r="G93" s="83">
        <v>0</v>
      </c>
      <c r="H93" s="83">
        <v>0</v>
      </c>
    </row>
    <row r="94" spans="1:8" x14ac:dyDescent="0.25">
      <c r="A94" s="82" t="s">
        <v>0</v>
      </c>
      <c r="B94" s="83">
        <v>8</v>
      </c>
      <c r="C94" s="83">
        <v>0</v>
      </c>
      <c r="D94" s="83">
        <v>0</v>
      </c>
      <c r="E94" s="83">
        <v>0</v>
      </c>
      <c r="F94" s="83">
        <v>8</v>
      </c>
      <c r="G94" s="83">
        <v>0</v>
      </c>
      <c r="H94" s="83">
        <v>0</v>
      </c>
    </row>
    <row r="96" spans="1:8" x14ac:dyDescent="0.25">
      <c r="A96" s="84" t="s">
        <v>68</v>
      </c>
      <c r="B96" s="85" t="s">
        <v>0</v>
      </c>
      <c r="C96" s="115" t="s">
        <v>58</v>
      </c>
      <c r="D96" s="116"/>
      <c r="E96" s="116"/>
      <c r="F96" s="116"/>
      <c r="G96" s="116"/>
      <c r="H96" s="117"/>
    </row>
    <row r="97" spans="1:8" x14ac:dyDescent="0.25">
      <c r="A97" s="86"/>
      <c r="B97" s="86"/>
      <c r="C97" s="75" t="s">
        <v>52</v>
      </c>
      <c r="D97" s="75" t="s">
        <v>53</v>
      </c>
      <c r="E97" s="75" t="s">
        <v>54</v>
      </c>
      <c r="F97" s="75" t="s">
        <v>35</v>
      </c>
      <c r="G97" s="75" t="s">
        <v>55</v>
      </c>
      <c r="H97" s="75" t="s">
        <v>56</v>
      </c>
    </row>
    <row r="98" spans="1:8" x14ac:dyDescent="0.25">
      <c r="A98" s="76" t="s">
        <v>59</v>
      </c>
      <c r="B98" s="77">
        <v>27</v>
      </c>
      <c r="C98" s="77">
        <v>0</v>
      </c>
      <c r="D98" s="77">
        <v>0</v>
      </c>
      <c r="E98" s="77">
        <v>0</v>
      </c>
      <c r="F98" s="77">
        <v>27</v>
      </c>
      <c r="G98" s="77">
        <v>0</v>
      </c>
      <c r="H98" s="77">
        <v>0</v>
      </c>
    </row>
    <row r="99" spans="1:8" x14ac:dyDescent="0.25">
      <c r="A99" s="76" t="s">
        <v>60</v>
      </c>
      <c r="B99" s="77">
        <v>12</v>
      </c>
      <c r="C99" s="77">
        <v>0</v>
      </c>
      <c r="D99" s="77">
        <v>0</v>
      </c>
      <c r="E99" s="77">
        <v>0</v>
      </c>
      <c r="F99" s="77">
        <v>12</v>
      </c>
      <c r="G99" s="77">
        <v>0</v>
      </c>
      <c r="H99" s="77">
        <v>0</v>
      </c>
    </row>
    <row r="100" spans="1:8" x14ac:dyDescent="0.25">
      <c r="A100" s="76" t="s">
        <v>62</v>
      </c>
      <c r="B100" s="77">
        <v>6</v>
      </c>
      <c r="C100" s="77">
        <v>0</v>
      </c>
      <c r="D100" s="77">
        <v>0</v>
      </c>
      <c r="E100" s="77">
        <v>0</v>
      </c>
      <c r="F100" s="77">
        <v>6</v>
      </c>
      <c r="G100" s="77">
        <v>0</v>
      </c>
      <c r="H100" s="77">
        <v>0</v>
      </c>
    </row>
    <row r="101" spans="1:8" x14ac:dyDescent="0.25">
      <c r="A101" s="76" t="s">
        <v>0</v>
      </c>
      <c r="B101" s="77">
        <v>45</v>
      </c>
      <c r="C101" s="77">
        <v>0</v>
      </c>
      <c r="D101" s="77">
        <v>0</v>
      </c>
      <c r="E101" s="77">
        <v>0</v>
      </c>
      <c r="F101" s="77">
        <v>45</v>
      </c>
      <c r="G101" s="77">
        <v>0</v>
      </c>
      <c r="H101" s="77">
        <v>0</v>
      </c>
    </row>
    <row r="103" spans="1:8" x14ac:dyDescent="0.25">
      <c r="A103" s="84" t="s">
        <v>69</v>
      </c>
      <c r="B103" s="85" t="s">
        <v>0</v>
      </c>
      <c r="C103" s="115" t="s">
        <v>58</v>
      </c>
      <c r="D103" s="116"/>
      <c r="E103" s="116"/>
      <c r="F103" s="116"/>
      <c r="G103" s="116"/>
      <c r="H103" s="117"/>
    </row>
    <row r="104" spans="1:8" x14ac:dyDescent="0.25">
      <c r="A104" s="86"/>
      <c r="B104" s="86"/>
      <c r="C104" s="75" t="s">
        <v>52</v>
      </c>
      <c r="D104" s="75" t="s">
        <v>53</v>
      </c>
      <c r="E104" s="75" t="s">
        <v>54</v>
      </c>
      <c r="F104" s="75" t="s">
        <v>35</v>
      </c>
      <c r="G104" s="75" t="s">
        <v>55</v>
      </c>
      <c r="H104" s="75" t="s">
        <v>56</v>
      </c>
    </row>
    <row r="105" spans="1:8" x14ac:dyDescent="0.25">
      <c r="A105" s="76" t="s">
        <v>59</v>
      </c>
      <c r="B105" s="77">
        <v>22</v>
      </c>
      <c r="C105" s="77">
        <v>0</v>
      </c>
      <c r="D105" s="77">
        <v>1</v>
      </c>
      <c r="E105" s="77">
        <v>0</v>
      </c>
      <c r="F105" s="77">
        <v>21</v>
      </c>
      <c r="G105" s="77">
        <v>0</v>
      </c>
      <c r="H105" s="77">
        <v>0</v>
      </c>
    </row>
    <row r="106" spans="1:8" x14ac:dyDescent="0.25">
      <c r="A106" s="76" t="s">
        <v>60</v>
      </c>
      <c r="B106" s="77">
        <v>24</v>
      </c>
      <c r="C106" s="77">
        <v>0</v>
      </c>
      <c r="D106" s="77">
        <v>0</v>
      </c>
      <c r="E106" s="77">
        <v>0</v>
      </c>
      <c r="F106" s="77">
        <v>23</v>
      </c>
      <c r="G106" s="77">
        <v>1</v>
      </c>
      <c r="H106" s="77">
        <v>0</v>
      </c>
    </row>
    <row r="107" spans="1:8" x14ac:dyDescent="0.25">
      <c r="A107" s="76" t="s">
        <v>61</v>
      </c>
      <c r="B107" s="77">
        <v>4</v>
      </c>
      <c r="C107" s="77">
        <v>0</v>
      </c>
      <c r="D107" s="77">
        <v>0</v>
      </c>
      <c r="E107" s="77">
        <v>0</v>
      </c>
      <c r="F107" s="77">
        <v>4</v>
      </c>
      <c r="G107" s="77">
        <v>0</v>
      </c>
      <c r="H107" s="77">
        <v>0</v>
      </c>
    </row>
    <row r="108" spans="1:8" x14ac:dyDescent="0.25">
      <c r="A108" s="76" t="s">
        <v>62</v>
      </c>
      <c r="B108" s="77">
        <v>6</v>
      </c>
      <c r="C108" s="77">
        <v>0</v>
      </c>
      <c r="D108" s="77">
        <v>0</v>
      </c>
      <c r="E108" s="77">
        <v>0</v>
      </c>
      <c r="F108" s="77">
        <v>6</v>
      </c>
      <c r="G108" s="77">
        <v>0</v>
      </c>
      <c r="H108" s="77">
        <v>0</v>
      </c>
    </row>
    <row r="109" spans="1:8" x14ac:dyDescent="0.25">
      <c r="A109" s="76" t="s">
        <v>0</v>
      </c>
      <c r="B109" s="77">
        <v>56</v>
      </c>
      <c r="C109" s="77">
        <v>0</v>
      </c>
      <c r="D109" s="77">
        <v>1</v>
      </c>
      <c r="E109" s="77">
        <v>0</v>
      </c>
      <c r="F109" s="77">
        <v>54</v>
      </c>
      <c r="G109" s="77">
        <v>1</v>
      </c>
      <c r="H109" s="77">
        <v>0</v>
      </c>
    </row>
  </sheetData>
  <mergeCells count="14">
    <mergeCell ref="C3:H3"/>
    <mergeCell ref="C12:H12"/>
    <mergeCell ref="C20:H20"/>
    <mergeCell ref="C28:H28"/>
    <mergeCell ref="C81:H81"/>
    <mergeCell ref="C89:H89"/>
    <mergeCell ref="C96:H96"/>
    <mergeCell ref="C103:H103"/>
    <mergeCell ref="C36:H36"/>
    <mergeCell ref="C43:H43"/>
    <mergeCell ref="C51:H51"/>
    <mergeCell ref="C59:H59"/>
    <mergeCell ref="C66:H66"/>
    <mergeCell ref="C74:H7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1" ma:contentTypeDescription="Create a new document." ma:contentTypeScope="" ma:versionID="787e44dd84078b6165072bff64e09332">
  <xsd:schema xmlns:xsd="http://www.w3.org/2001/XMLSchema" xmlns:xs="http://www.w3.org/2001/XMLSchema" xmlns:p="http://schemas.microsoft.com/office/2006/metadata/properties" xmlns:ns2="edae88a8-d9dc-4074-a55b-fb97cb2cd74d" xmlns:ns3="852f286e-3e14-48be-b416-81218d12f978" targetNamespace="http://schemas.microsoft.com/office/2006/metadata/properties" ma:root="true" ma:fieldsID="b2d4e4cd38ab3a23f51fecc8c992a902" ns2:_="" ns3:_=""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F35B9-4DBD-496F-9902-DDAD3F63A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e88a8-d9dc-4074-a55b-fb97cb2cd74d"/>
    <ds:schemaRef ds:uri="852f286e-3e14-48be-b416-81218d12f9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007DB2-423D-4716-8D31-5FB86488DF30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86e6e523-32a1-4a88-bdc4-7783010bd3ee"/>
    <ds:schemaRef ds:uri="a0844ddb-c5f5-4dca-b5cc-6f98c59fcfb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B9345A-FE99-43D1-BA9A-53E2539714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Consult</vt:lpstr>
      <vt:lpstr>IntraOp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Handelsman</cp:lastModifiedBy>
  <dcterms:created xsi:type="dcterms:W3CDTF">2020-01-18T00:21:16Z</dcterms:created>
  <dcterms:modified xsi:type="dcterms:W3CDTF">2020-04-21T16:18:56Z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