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\Desktop\myspace\"/>
    </mc:Choice>
  </mc:AlternateContent>
  <bookViews>
    <workbookView xWindow="0" yWindow="0" windowWidth="20490" windowHeight="7530" tabRatio="824" activeTab="2"/>
  </bookViews>
  <sheets>
    <sheet name="Main" sheetId="1" r:id="rId1"/>
    <sheet name="Main - Goal Category" sheetId="6" r:id="rId2"/>
    <sheet name="Bonus -Count by Goal Category" sheetId="7" r:id="rId3"/>
    <sheet name="By Category" sheetId="2" r:id="rId4"/>
    <sheet name="By Date Created" sheetId="5" r:id="rId5"/>
    <sheet name="By Sub Category" sheetId="4" r:id="rId6"/>
  </sheets>
  <definedNames>
    <definedName name="_xlnm._FilterDatabase" localSheetId="0" hidden="1">Main!$P$1:$R$1</definedName>
    <definedName name="_xlnm._FilterDatabase" localSheetId="1" hidden="1">'Main - Goal Category'!$Q$1:$S$1</definedName>
    <definedName name="_xlcn.WorksheetConnection_StarterBook.xlsxTable11" hidden="1">Table1[]</definedName>
    <definedName name="Main">Table1[]</definedName>
  </definedNames>
  <calcPr calcId="162913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</x15:modelTables>
      </x15:dataModel>
    </ext>
  </extLst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1327" i="6"/>
  <c r="V1328" i="6"/>
  <c r="V1329" i="6"/>
  <c r="V1330" i="6"/>
  <c r="V1331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1344" i="6"/>
  <c r="V1345" i="6"/>
  <c r="V1346" i="6"/>
  <c r="V1347" i="6"/>
  <c r="V1348" i="6"/>
  <c r="V1349" i="6"/>
  <c r="V1350" i="6"/>
  <c r="V1351" i="6"/>
  <c r="V1352" i="6"/>
  <c r="V1353" i="6"/>
  <c r="V1354" i="6"/>
  <c r="V1355" i="6"/>
  <c r="V135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1375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1458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1486" i="6"/>
  <c r="V1487" i="6"/>
  <c r="V1488" i="6"/>
  <c r="V1489" i="6"/>
  <c r="V1490" i="6"/>
  <c r="V1491" i="6"/>
  <c r="V1492" i="6"/>
  <c r="V1493" i="6"/>
  <c r="V1494" i="6"/>
  <c r="V1495" i="6"/>
  <c r="V1496" i="6"/>
  <c r="V1497" i="6"/>
  <c r="V1498" i="6"/>
  <c r="V1499" i="6"/>
  <c r="V1500" i="6"/>
  <c r="V1501" i="6"/>
  <c r="V1502" i="6"/>
  <c r="V1503" i="6"/>
  <c r="V1504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17" i="6"/>
  <c r="V1518" i="6"/>
  <c r="V1519" i="6"/>
  <c r="V1520" i="6"/>
  <c r="V1521" i="6"/>
  <c r="V1522" i="6"/>
  <c r="V1523" i="6"/>
  <c r="V1524" i="6"/>
  <c r="V1525" i="6"/>
  <c r="V1526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1559" i="6"/>
  <c r="V1560" i="6"/>
  <c r="V1561" i="6"/>
  <c r="V1562" i="6"/>
  <c r="V1563" i="6"/>
  <c r="V1564" i="6"/>
  <c r="V1565" i="6"/>
  <c r="V1566" i="6"/>
  <c r="V1567" i="6"/>
  <c r="V1568" i="6"/>
  <c r="V1569" i="6"/>
  <c r="V1570" i="6"/>
  <c r="V1571" i="6"/>
  <c r="V1572" i="6"/>
  <c r="V1573" i="6"/>
  <c r="V1574" i="6"/>
  <c r="V1575" i="6"/>
  <c r="V1576" i="6"/>
  <c r="V1577" i="6"/>
  <c r="V1578" i="6"/>
  <c r="V1579" i="6"/>
  <c r="V1580" i="6"/>
  <c r="V1581" i="6"/>
  <c r="V1582" i="6"/>
  <c r="V1583" i="6"/>
  <c r="V1584" i="6"/>
  <c r="V1585" i="6"/>
  <c r="V1586" i="6"/>
  <c r="V1587" i="6"/>
  <c r="V1588" i="6"/>
  <c r="V1589" i="6"/>
  <c r="V1590" i="6"/>
  <c r="V1591" i="6"/>
  <c r="V1592" i="6"/>
  <c r="V1593" i="6"/>
  <c r="V1594" i="6"/>
  <c r="V1595" i="6"/>
  <c r="V1596" i="6"/>
  <c r="V1597" i="6"/>
  <c r="V1598" i="6"/>
  <c r="V1599" i="6"/>
  <c r="V1600" i="6"/>
  <c r="V1601" i="6"/>
  <c r="V1602" i="6"/>
  <c r="V1603" i="6"/>
  <c r="V1604" i="6"/>
  <c r="V1605" i="6"/>
  <c r="V1606" i="6"/>
  <c r="V1607" i="6"/>
  <c r="V1608" i="6"/>
  <c r="V1609" i="6"/>
  <c r="V1610" i="6"/>
  <c r="V1611" i="6"/>
  <c r="V1612" i="6"/>
  <c r="V1613" i="6"/>
  <c r="V1614" i="6"/>
  <c r="V1615" i="6"/>
  <c r="V1616" i="6"/>
  <c r="V1617" i="6"/>
  <c r="V1618" i="6"/>
  <c r="V1619" i="6"/>
  <c r="V1620" i="6"/>
  <c r="V1621" i="6"/>
  <c r="V1622" i="6"/>
  <c r="V1623" i="6"/>
  <c r="V1624" i="6"/>
  <c r="V1625" i="6"/>
  <c r="V1626" i="6"/>
  <c r="V1627" i="6"/>
  <c r="V1628" i="6"/>
  <c r="V1629" i="6"/>
  <c r="V1630" i="6"/>
  <c r="V1631" i="6"/>
  <c r="V1632" i="6"/>
  <c r="V1633" i="6"/>
  <c r="V1634" i="6"/>
  <c r="V1635" i="6"/>
  <c r="V1636" i="6"/>
  <c r="V1637" i="6"/>
  <c r="V1638" i="6"/>
  <c r="V1639" i="6"/>
  <c r="V1640" i="6"/>
  <c r="V1641" i="6"/>
  <c r="V1642" i="6"/>
  <c r="V1643" i="6"/>
  <c r="V1644" i="6"/>
  <c r="V1645" i="6"/>
  <c r="V1646" i="6"/>
  <c r="V1647" i="6"/>
  <c r="V1648" i="6"/>
  <c r="V1649" i="6"/>
  <c r="V1650" i="6"/>
  <c r="V1651" i="6"/>
  <c r="V1652" i="6"/>
  <c r="V1653" i="6"/>
  <c r="V1654" i="6"/>
  <c r="V1655" i="6"/>
  <c r="V1656" i="6"/>
  <c r="V1657" i="6"/>
  <c r="V1658" i="6"/>
  <c r="V1659" i="6"/>
  <c r="V1660" i="6"/>
  <c r="V1661" i="6"/>
  <c r="V1662" i="6"/>
  <c r="V1663" i="6"/>
  <c r="V1664" i="6"/>
  <c r="V1665" i="6"/>
  <c r="V1666" i="6"/>
  <c r="V1667" i="6"/>
  <c r="V1668" i="6"/>
  <c r="V1669" i="6"/>
  <c r="V1670" i="6"/>
  <c r="V1671" i="6"/>
  <c r="V1672" i="6"/>
  <c r="V1673" i="6"/>
  <c r="V1674" i="6"/>
  <c r="V1675" i="6"/>
  <c r="V1676" i="6"/>
  <c r="V1677" i="6"/>
  <c r="V1678" i="6"/>
  <c r="V1679" i="6"/>
  <c r="V1680" i="6"/>
  <c r="V1681" i="6"/>
  <c r="V1682" i="6"/>
  <c r="V1683" i="6"/>
  <c r="V1684" i="6"/>
  <c r="V1685" i="6"/>
  <c r="V1686" i="6"/>
  <c r="V1687" i="6"/>
  <c r="V1688" i="6"/>
  <c r="V1689" i="6"/>
  <c r="V1690" i="6"/>
  <c r="V1691" i="6"/>
  <c r="V1692" i="6"/>
  <c r="V1693" i="6"/>
  <c r="V1694" i="6"/>
  <c r="V1695" i="6"/>
  <c r="V1696" i="6"/>
  <c r="V1697" i="6"/>
  <c r="V1698" i="6"/>
  <c r="V1699" i="6"/>
  <c r="V1700" i="6"/>
  <c r="V1701" i="6"/>
  <c r="V1702" i="6"/>
  <c r="V1703" i="6"/>
  <c r="V1704" i="6"/>
  <c r="V1705" i="6"/>
  <c r="V1706" i="6"/>
  <c r="V1707" i="6"/>
  <c r="V1708" i="6"/>
  <c r="V1709" i="6"/>
  <c r="V1710" i="6"/>
  <c r="V1711" i="6"/>
  <c r="V1712" i="6"/>
  <c r="V1713" i="6"/>
  <c r="V1714" i="6"/>
  <c r="V1715" i="6"/>
  <c r="V1716" i="6"/>
  <c r="V1717" i="6"/>
  <c r="V1718" i="6"/>
  <c r="V1719" i="6"/>
  <c r="V1720" i="6"/>
  <c r="V1721" i="6"/>
  <c r="V1722" i="6"/>
  <c r="V1723" i="6"/>
  <c r="V1724" i="6"/>
  <c r="V1725" i="6"/>
  <c r="V1726" i="6"/>
  <c r="V1727" i="6"/>
  <c r="V1728" i="6"/>
  <c r="V1729" i="6"/>
  <c r="V1730" i="6"/>
  <c r="V1731" i="6"/>
  <c r="V1732" i="6"/>
  <c r="V1733" i="6"/>
  <c r="V1734" i="6"/>
  <c r="V1735" i="6"/>
  <c r="V1736" i="6"/>
  <c r="V1737" i="6"/>
  <c r="V1738" i="6"/>
  <c r="V1739" i="6"/>
  <c r="V1740" i="6"/>
  <c r="V1741" i="6"/>
  <c r="V1742" i="6"/>
  <c r="V1743" i="6"/>
  <c r="V1744" i="6"/>
  <c r="V1745" i="6"/>
  <c r="V1746" i="6"/>
  <c r="V1747" i="6"/>
  <c r="V1748" i="6"/>
  <c r="V1749" i="6"/>
  <c r="V1750" i="6"/>
  <c r="V1751" i="6"/>
  <c r="V1752" i="6"/>
  <c r="V1753" i="6"/>
  <c r="V1754" i="6"/>
  <c r="V1755" i="6"/>
  <c r="V1756" i="6"/>
  <c r="V1757" i="6"/>
  <c r="V1758" i="6"/>
  <c r="V1759" i="6"/>
  <c r="V1760" i="6"/>
  <c r="V1761" i="6"/>
  <c r="V1762" i="6"/>
  <c r="V1763" i="6"/>
  <c r="V1764" i="6"/>
  <c r="V1765" i="6"/>
  <c r="V1766" i="6"/>
  <c r="V1767" i="6"/>
  <c r="V1768" i="6"/>
  <c r="V1769" i="6"/>
  <c r="V1770" i="6"/>
  <c r="V1771" i="6"/>
  <c r="V1772" i="6"/>
  <c r="V1773" i="6"/>
  <c r="V1774" i="6"/>
  <c r="V1775" i="6"/>
  <c r="V1776" i="6"/>
  <c r="V1777" i="6"/>
  <c r="V1778" i="6"/>
  <c r="V1779" i="6"/>
  <c r="V1780" i="6"/>
  <c r="V1781" i="6"/>
  <c r="V1782" i="6"/>
  <c r="V1783" i="6"/>
  <c r="V1784" i="6"/>
  <c r="V1785" i="6"/>
  <c r="V1786" i="6"/>
  <c r="V1787" i="6"/>
  <c r="V1788" i="6"/>
  <c r="V1789" i="6"/>
  <c r="V1790" i="6"/>
  <c r="V1791" i="6"/>
  <c r="V1792" i="6"/>
  <c r="V1793" i="6"/>
  <c r="V1794" i="6"/>
  <c r="V1795" i="6"/>
  <c r="V1796" i="6"/>
  <c r="V1797" i="6"/>
  <c r="V1798" i="6"/>
  <c r="V1799" i="6"/>
  <c r="V1800" i="6"/>
  <c r="V1801" i="6"/>
  <c r="V1802" i="6"/>
  <c r="V1803" i="6"/>
  <c r="V1804" i="6"/>
  <c r="V1805" i="6"/>
  <c r="V1806" i="6"/>
  <c r="V1807" i="6"/>
  <c r="V1808" i="6"/>
  <c r="V1809" i="6"/>
  <c r="V1810" i="6"/>
  <c r="V1811" i="6"/>
  <c r="V1812" i="6"/>
  <c r="V1813" i="6"/>
  <c r="V1814" i="6"/>
  <c r="V1815" i="6"/>
  <c r="V1816" i="6"/>
  <c r="V1817" i="6"/>
  <c r="V1818" i="6"/>
  <c r="V1819" i="6"/>
  <c r="V1820" i="6"/>
  <c r="V1821" i="6"/>
  <c r="V1822" i="6"/>
  <c r="V1823" i="6"/>
  <c r="V1824" i="6"/>
  <c r="V1825" i="6"/>
  <c r="V1826" i="6"/>
  <c r="V1827" i="6"/>
  <c r="V1828" i="6"/>
  <c r="V1829" i="6"/>
  <c r="V1830" i="6"/>
  <c r="V1831" i="6"/>
  <c r="V1832" i="6"/>
  <c r="V1833" i="6"/>
  <c r="V1834" i="6"/>
  <c r="V1835" i="6"/>
  <c r="V1836" i="6"/>
  <c r="V1837" i="6"/>
  <c r="V1838" i="6"/>
  <c r="V1839" i="6"/>
  <c r="V1840" i="6"/>
  <c r="V1841" i="6"/>
  <c r="V1842" i="6"/>
  <c r="V1843" i="6"/>
  <c r="V1844" i="6"/>
  <c r="V1845" i="6"/>
  <c r="V1846" i="6"/>
  <c r="V1847" i="6"/>
  <c r="V1848" i="6"/>
  <c r="V1849" i="6"/>
  <c r="V1850" i="6"/>
  <c r="V1851" i="6"/>
  <c r="V1852" i="6"/>
  <c r="V1853" i="6"/>
  <c r="V1854" i="6"/>
  <c r="V1855" i="6"/>
  <c r="V1856" i="6"/>
  <c r="V1857" i="6"/>
  <c r="V1858" i="6"/>
  <c r="V1859" i="6"/>
  <c r="V1860" i="6"/>
  <c r="V1861" i="6"/>
  <c r="V1862" i="6"/>
  <c r="V1863" i="6"/>
  <c r="V1864" i="6"/>
  <c r="V1865" i="6"/>
  <c r="V1866" i="6"/>
  <c r="V1867" i="6"/>
  <c r="V1868" i="6"/>
  <c r="V1869" i="6"/>
  <c r="V1870" i="6"/>
  <c r="V1871" i="6"/>
  <c r="V1872" i="6"/>
  <c r="V1873" i="6"/>
  <c r="V1874" i="6"/>
  <c r="V1875" i="6"/>
  <c r="V1876" i="6"/>
  <c r="V1877" i="6"/>
  <c r="V1878" i="6"/>
  <c r="V1879" i="6"/>
  <c r="V1880" i="6"/>
  <c r="V1881" i="6"/>
  <c r="V1882" i="6"/>
  <c r="V1883" i="6"/>
  <c r="V1884" i="6"/>
  <c r="V1885" i="6"/>
  <c r="V1886" i="6"/>
  <c r="V1887" i="6"/>
  <c r="V1888" i="6"/>
  <c r="V1889" i="6"/>
  <c r="V1890" i="6"/>
  <c r="V1891" i="6"/>
  <c r="V1892" i="6"/>
  <c r="V1893" i="6"/>
  <c r="V1894" i="6"/>
  <c r="V1895" i="6"/>
  <c r="V1896" i="6"/>
  <c r="V1897" i="6"/>
  <c r="V1898" i="6"/>
  <c r="V1899" i="6"/>
  <c r="V1900" i="6"/>
  <c r="V1901" i="6"/>
  <c r="V1902" i="6"/>
  <c r="V1903" i="6"/>
  <c r="V1904" i="6"/>
  <c r="V1905" i="6"/>
  <c r="V1906" i="6"/>
  <c r="V1907" i="6"/>
  <c r="V1908" i="6"/>
  <c r="V1909" i="6"/>
  <c r="V1910" i="6"/>
  <c r="V1911" i="6"/>
  <c r="V1912" i="6"/>
  <c r="V1913" i="6"/>
  <c r="V1914" i="6"/>
  <c r="V1915" i="6"/>
  <c r="V1916" i="6"/>
  <c r="V1917" i="6"/>
  <c r="V1918" i="6"/>
  <c r="V1919" i="6"/>
  <c r="V1920" i="6"/>
  <c r="V1921" i="6"/>
  <c r="V1922" i="6"/>
  <c r="V1923" i="6"/>
  <c r="V1924" i="6"/>
  <c r="V1925" i="6"/>
  <c r="V1926" i="6"/>
  <c r="V1927" i="6"/>
  <c r="V1928" i="6"/>
  <c r="V1929" i="6"/>
  <c r="V1930" i="6"/>
  <c r="V1931" i="6"/>
  <c r="V1932" i="6"/>
  <c r="V1933" i="6"/>
  <c r="V1934" i="6"/>
  <c r="V1935" i="6"/>
  <c r="V1936" i="6"/>
  <c r="V1937" i="6"/>
  <c r="V1938" i="6"/>
  <c r="V1939" i="6"/>
  <c r="V1940" i="6"/>
  <c r="V1941" i="6"/>
  <c r="V1942" i="6"/>
  <c r="V1943" i="6"/>
  <c r="V1944" i="6"/>
  <c r="V1945" i="6"/>
  <c r="V1946" i="6"/>
  <c r="V1947" i="6"/>
  <c r="V1948" i="6"/>
  <c r="V1949" i="6"/>
  <c r="V1950" i="6"/>
  <c r="V1951" i="6"/>
  <c r="V1952" i="6"/>
  <c r="V1953" i="6"/>
  <c r="V1954" i="6"/>
  <c r="V1955" i="6"/>
  <c r="V1956" i="6"/>
  <c r="V1957" i="6"/>
  <c r="V1958" i="6"/>
  <c r="V1959" i="6"/>
  <c r="V1960" i="6"/>
  <c r="V1961" i="6"/>
  <c r="V1962" i="6"/>
  <c r="V1963" i="6"/>
  <c r="V1964" i="6"/>
  <c r="V1965" i="6"/>
  <c r="V1966" i="6"/>
  <c r="V1967" i="6"/>
  <c r="V1968" i="6"/>
  <c r="V1969" i="6"/>
  <c r="V1970" i="6"/>
  <c r="V1971" i="6"/>
  <c r="V1972" i="6"/>
  <c r="V1973" i="6"/>
  <c r="V1974" i="6"/>
  <c r="V1975" i="6"/>
  <c r="V1976" i="6"/>
  <c r="V1977" i="6"/>
  <c r="V1978" i="6"/>
  <c r="V1979" i="6"/>
  <c r="V1980" i="6"/>
  <c r="V1981" i="6"/>
  <c r="V1982" i="6"/>
  <c r="V1983" i="6"/>
  <c r="V1984" i="6"/>
  <c r="V1985" i="6"/>
  <c r="V1986" i="6"/>
  <c r="V1987" i="6"/>
  <c r="V1988" i="6"/>
  <c r="V1989" i="6"/>
  <c r="V1990" i="6"/>
  <c r="V1991" i="6"/>
  <c r="V1992" i="6"/>
  <c r="V1993" i="6"/>
  <c r="V1994" i="6"/>
  <c r="V1995" i="6"/>
  <c r="V1996" i="6"/>
  <c r="V1997" i="6"/>
  <c r="V1998" i="6"/>
  <c r="V1999" i="6"/>
  <c r="V2000" i="6"/>
  <c r="V2001" i="6"/>
  <c r="V2002" i="6"/>
  <c r="V2003" i="6"/>
  <c r="V2004" i="6"/>
  <c r="V2005" i="6"/>
  <c r="V2006" i="6"/>
  <c r="V2007" i="6"/>
  <c r="V2008" i="6"/>
  <c r="V2009" i="6"/>
  <c r="V2010" i="6"/>
  <c r="V2011" i="6"/>
  <c r="V2012" i="6"/>
  <c r="V2013" i="6"/>
  <c r="V2014" i="6"/>
  <c r="V2015" i="6"/>
  <c r="V2016" i="6"/>
  <c r="V2017" i="6"/>
  <c r="V2018" i="6"/>
  <c r="V2019" i="6"/>
  <c r="V2020" i="6"/>
  <c r="V2021" i="6"/>
  <c r="V2022" i="6"/>
  <c r="V2023" i="6"/>
  <c r="V2024" i="6"/>
  <c r="V2025" i="6"/>
  <c r="V2026" i="6"/>
  <c r="V2027" i="6"/>
  <c r="V2028" i="6"/>
  <c r="V2029" i="6"/>
  <c r="V2030" i="6"/>
  <c r="V2031" i="6"/>
  <c r="V2032" i="6"/>
  <c r="V2033" i="6"/>
  <c r="V2034" i="6"/>
  <c r="V2035" i="6"/>
  <c r="V2036" i="6"/>
  <c r="V2037" i="6"/>
  <c r="V2038" i="6"/>
  <c r="V2039" i="6"/>
  <c r="V2040" i="6"/>
  <c r="V2041" i="6"/>
  <c r="V2042" i="6"/>
  <c r="V2043" i="6"/>
  <c r="V2044" i="6"/>
  <c r="V2045" i="6"/>
  <c r="V2046" i="6"/>
  <c r="V2047" i="6"/>
  <c r="V2048" i="6"/>
  <c r="V2049" i="6"/>
  <c r="V2050" i="6"/>
  <c r="V2051" i="6"/>
  <c r="V2052" i="6"/>
  <c r="V2053" i="6"/>
  <c r="V2054" i="6"/>
  <c r="V2055" i="6"/>
  <c r="V2056" i="6"/>
  <c r="V2057" i="6"/>
  <c r="V2058" i="6"/>
  <c r="V2059" i="6"/>
  <c r="V2060" i="6"/>
  <c r="V2061" i="6"/>
  <c r="V2062" i="6"/>
  <c r="V2063" i="6"/>
  <c r="V2064" i="6"/>
  <c r="V2065" i="6"/>
  <c r="V2066" i="6"/>
  <c r="V2067" i="6"/>
  <c r="V2068" i="6"/>
  <c r="V2069" i="6"/>
  <c r="V2070" i="6"/>
  <c r="V2071" i="6"/>
  <c r="V2072" i="6"/>
  <c r="V2073" i="6"/>
  <c r="V2074" i="6"/>
  <c r="V2075" i="6"/>
  <c r="V2076" i="6"/>
  <c r="V2077" i="6"/>
  <c r="V2078" i="6"/>
  <c r="V2079" i="6"/>
  <c r="V2080" i="6"/>
  <c r="V2081" i="6"/>
  <c r="V2082" i="6"/>
  <c r="V2083" i="6"/>
  <c r="V2084" i="6"/>
  <c r="V2085" i="6"/>
  <c r="V2086" i="6"/>
  <c r="V2087" i="6"/>
  <c r="V2088" i="6"/>
  <c r="V2089" i="6"/>
  <c r="V2090" i="6"/>
  <c r="V2091" i="6"/>
  <c r="V2092" i="6"/>
  <c r="V2093" i="6"/>
  <c r="V2094" i="6"/>
  <c r="V2095" i="6"/>
  <c r="V2096" i="6"/>
  <c r="V2097" i="6"/>
  <c r="V2098" i="6"/>
  <c r="V2099" i="6"/>
  <c r="V2100" i="6"/>
  <c r="V2101" i="6"/>
  <c r="V2102" i="6"/>
  <c r="V2103" i="6"/>
  <c r="V2104" i="6"/>
  <c r="V2105" i="6"/>
  <c r="V2106" i="6"/>
  <c r="V2107" i="6"/>
  <c r="V2108" i="6"/>
  <c r="V2109" i="6"/>
  <c r="V2110" i="6"/>
  <c r="V2111" i="6"/>
  <c r="V2112" i="6"/>
  <c r="V2113" i="6"/>
  <c r="V2114" i="6"/>
  <c r="V2115" i="6"/>
  <c r="V2116" i="6"/>
  <c r="V2117" i="6"/>
  <c r="V2118" i="6"/>
  <c r="V2119" i="6"/>
  <c r="V2120" i="6"/>
  <c r="V2121" i="6"/>
  <c r="V2122" i="6"/>
  <c r="V2123" i="6"/>
  <c r="V2124" i="6"/>
  <c r="V2125" i="6"/>
  <c r="V2126" i="6"/>
  <c r="V2127" i="6"/>
  <c r="V2128" i="6"/>
  <c r="V2129" i="6"/>
  <c r="V2130" i="6"/>
  <c r="V2131" i="6"/>
  <c r="V2132" i="6"/>
  <c r="V2133" i="6"/>
  <c r="V2134" i="6"/>
  <c r="V2135" i="6"/>
  <c r="V2136" i="6"/>
  <c r="V2137" i="6"/>
  <c r="V2138" i="6"/>
  <c r="V2139" i="6"/>
  <c r="V2140" i="6"/>
  <c r="V2141" i="6"/>
  <c r="V2142" i="6"/>
  <c r="V2143" i="6"/>
  <c r="V2144" i="6"/>
  <c r="V2145" i="6"/>
  <c r="V2146" i="6"/>
  <c r="V2147" i="6"/>
  <c r="V2148" i="6"/>
  <c r="V2149" i="6"/>
  <c r="V2150" i="6"/>
  <c r="V2151" i="6"/>
  <c r="V2152" i="6"/>
  <c r="V2153" i="6"/>
  <c r="V2154" i="6"/>
  <c r="V2155" i="6"/>
  <c r="V2156" i="6"/>
  <c r="V2157" i="6"/>
  <c r="V2158" i="6"/>
  <c r="V2159" i="6"/>
  <c r="V2160" i="6"/>
  <c r="V2161" i="6"/>
  <c r="V2162" i="6"/>
  <c r="V2163" i="6"/>
  <c r="V2164" i="6"/>
  <c r="V2165" i="6"/>
  <c r="V2166" i="6"/>
  <c r="V2167" i="6"/>
  <c r="V2168" i="6"/>
  <c r="V2169" i="6"/>
  <c r="V2170" i="6"/>
  <c r="V2171" i="6"/>
  <c r="V2172" i="6"/>
  <c r="V2173" i="6"/>
  <c r="V2174" i="6"/>
  <c r="V2175" i="6"/>
  <c r="V2176" i="6"/>
  <c r="V2177" i="6"/>
  <c r="V2178" i="6"/>
  <c r="V2179" i="6"/>
  <c r="V2180" i="6"/>
  <c r="V2181" i="6"/>
  <c r="V2182" i="6"/>
  <c r="V2183" i="6"/>
  <c r="V2184" i="6"/>
  <c r="V2185" i="6"/>
  <c r="V2186" i="6"/>
  <c r="V2187" i="6"/>
  <c r="V2188" i="6"/>
  <c r="V2189" i="6"/>
  <c r="V2190" i="6"/>
  <c r="V2191" i="6"/>
  <c r="V2192" i="6"/>
  <c r="V2193" i="6"/>
  <c r="V2194" i="6"/>
  <c r="V2195" i="6"/>
  <c r="V2196" i="6"/>
  <c r="V2197" i="6"/>
  <c r="V2198" i="6"/>
  <c r="V2199" i="6"/>
  <c r="V2200" i="6"/>
  <c r="V2201" i="6"/>
  <c r="V2202" i="6"/>
  <c r="V2203" i="6"/>
  <c r="V2204" i="6"/>
  <c r="V2205" i="6"/>
  <c r="V2206" i="6"/>
  <c r="V2207" i="6"/>
  <c r="V2208" i="6"/>
  <c r="V2209" i="6"/>
  <c r="V2210" i="6"/>
  <c r="V2211" i="6"/>
  <c r="V2212" i="6"/>
  <c r="V2213" i="6"/>
  <c r="V2214" i="6"/>
  <c r="V2215" i="6"/>
  <c r="V2216" i="6"/>
  <c r="V2217" i="6"/>
  <c r="V2218" i="6"/>
  <c r="V2219" i="6"/>
  <c r="V2220" i="6"/>
  <c r="V2221" i="6"/>
  <c r="V2222" i="6"/>
  <c r="V2223" i="6"/>
  <c r="V2224" i="6"/>
  <c r="V2225" i="6"/>
  <c r="V2226" i="6"/>
  <c r="V2227" i="6"/>
  <c r="V2228" i="6"/>
  <c r="V2229" i="6"/>
  <c r="V2230" i="6"/>
  <c r="V2231" i="6"/>
  <c r="V2232" i="6"/>
  <c r="V2233" i="6"/>
  <c r="V2234" i="6"/>
  <c r="V2235" i="6"/>
  <c r="V2236" i="6"/>
  <c r="V2237" i="6"/>
  <c r="V2238" i="6"/>
  <c r="V2239" i="6"/>
  <c r="V2240" i="6"/>
  <c r="V2241" i="6"/>
  <c r="V2242" i="6"/>
  <c r="V2243" i="6"/>
  <c r="V2244" i="6"/>
  <c r="V2245" i="6"/>
  <c r="V2246" i="6"/>
  <c r="V2247" i="6"/>
  <c r="V2248" i="6"/>
  <c r="V2249" i="6"/>
  <c r="V2250" i="6"/>
  <c r="V2251" i="6"/>
  <c r="V2252" i="6"/>
  <c r="V2253" i="6"/>
  <c r="V2254" i="6"/>
  <c r="V2255" i="6"/>
  <c r="V2256" i="6"/>
  <c r="V2257" i="6"/>
  <c r="V2258" i="6"/>
  <c r="V2259" i="6"/>
  <c r="V2260" i="6"/>
  <c r="V2261" i="6"/>
  <c r="V2262" i="6"/>
  <c r="V2263" i="6"/>
  <c r="V2264" i="6"/>
  <c r="V2265" i="6"/>
  <c r="V2266" i="6"/>
  <c r="V2267" i="6"/>
  <c r="V2268" i="6"/>
  <c r="V2269" i="6"/>
  <c r="V2270" i="6"/>
  <c r="V2271" i="6"/>
  <c r="V2272" i="6"/>
  <c r="V2273" i="6"/>
  <c r="V2274" i="6"/>
  <c r="V2275" i="6"/>
  <c r="V2276" i="6"/>
  <c r="V2277" i="6"/>
  <c r="V2278" i="6"/>
  <c r="V2279" i="6"/>
  <c r="V2280" i="6"/>
  <c r="V2281" i="6"/>
  <c r="V2282" i="6"/>
  <c r="V2283" i="6"/>
  <c r="V2284" i="6"/>
  <c r="V2285" i="6"/>
  <c r="V2286" i="6"/>
  <c r="V2287" i="6"/>
  <c r="V2288" i="6"/>
  <c r="V2289" i="6"/>
  <c r="V2290" i="6"/>
  <c r="V2291" i="6"/>
  <c r="V2292" i="6"/>
  <c r="V2293" i="6"/>
  <c r="V2294" i="6"/>
  <c r="V2295" i="6"/>
  <c r="V2296" i="6"/>
  <c r="V2297" i="6"/>
  <c r="V2298" i="6"/>
  <c r="V2299" i="6"/>
  <c r="V2300" i="6"/>
  <c r="V2301" i="6"/>
  <c r="V2302" i="6"/>
  <c r="V2303" i="6"/>
  <c r="V2304" i="6"/>
  <c r="V2305" i="6"/>
  <c r="V2306" i="6"/>
  <c r="V2307" i="6"/>
  <c r="V2308" i="6"/>
  <c r="V2309" i="6"/>
  <c r="V2310" i="6"/>
  <c r="V2311" i="6"/>
  <c r="V2312" i="6"/>
  <c r="V2313" i="6"/>
  <c r="V2314" i="6"/>
  <c r="V2315" i="6"/>
  <c r="V2316" i="6"/>
  <c r="V2317" i="6"/>
  <c r="V2318" i="6"/>
  <c r="V2319" i="6"/>
  <c r="V2320" i="6"/>
  <c r="V2321" i="6"/>
  <c r="V2322" i="6"/>
  <c r="V2323" i="6"/>
  <c r="V2324" i="6"/>
  <c r="V2325" i="6"/>
  <c r="V2326" i="6"/>
  <c r="V2327" i="6"/>
  <c r="V2328" i="6"/>
  <c r="V2329" i="6"/>
  <c r="V2330" i="6"/>
  <c r="V2331" i="6"/>
  <c r="V2332" i="6"/>
  <c r="V2333" i="6"/>
  <c r="V2334" i="6"/>
  <c r="V2335" i="6"/>
  <c r="V2336" i="6"/>
  <c r="V2337" i="6"/>
  <c r="V2338" i="6"/>
  <c r="V2339" i="6"/>
  <c r="V2340" i="6"/>
  <c r="V2341" i="6"/>
  <c r="V2342" i="6"/>
  <c r="V2343" i="6"/>
  <c r="V2344" i="6"/>
  <c r="V2345" i="6"/>
  <c r="V2346" i="6"/>
  <c r="V2347" i="6"/>
  <c r="V2348" i="6"/>
  <c r="V2349" i="6"/>
  <c r="V2350" i="6"/>
  <c r="V2351" i="6"/>
  <c r="V2352" i="6"/>
  <c r="V2353" i="6"/>
  <c r="V2354" i="6"/>
  <c r="V2355" i="6"/>
  <c r="V2356" i="6"/>
  <c r="V2357" i="6"/>
  <c r="V2358" i="6"/>
  <c r="V2359" i="6"/>
  <c r="V2360" i="6"/>
  <c r="V2361" i="6"/>
  <c r="V2362" i="6"/>
  <c r="V2363" i="6"/>
  <c r="V2364" i="6"/>
  <c r="V2365" i="6"/>
  <c r="V2366" i="6"/>
  <c r="V2367" i="6"/>
  <c r="V2368" i="6"/>
  <c r="V2369" i="6"/>
  <c r="V2370" i="6"/>
  <c r="V2371" i="6"/>
  <c r="V2372" i="6"/>
  <c r="V2373" i="6"/>
  <c r="V2374" i="6"/>
  <c r="V2375" i="6"/>
  <c r="V2376" i="6"/>
  <c r="V2377" i="6"/>
  <c r="V2378" i="6"/>
  <c r="V2379" i="6"/>
  <c r="V2380" i="6"/>
  <c r="V2381" i="6"/>
  <c r="V2382" i="6"/>
  <c r="V2383" i="6"/>
  <c r="V2384" i="6"/>
  <c r="V2385" i="6"/>
  <c r="V2386" i="6"/>
  <c r="V2387" i="6"/>
  <c r="V2388" i="6"/>
  <c r="V2389" i="6"/>
  <c r="V2390" i="6"/>
  <c r="V2391" i="6"/>
  <c r="V2392" i="6"/>
  <c r="V2393" i="6"/>
  <c r="V2394" i="6"/>
  <c r="V2395" i="6"/>
  <c r="V2396" i="6"/>
  <c r="V2397" i="6"/>
  <c r="V2398" i="6"/>
  <c r="V2399" i="6"/>
  <c r="V2400" i="6"/>
  <c r="V2401" i="6"/>
  <c r="V2402" i="6"/>
  <c r="V2403" i="6"/>
  <c r="V2404" i="6"/>
  <c r="V2405" i="6"/>
  <c r="V2406" i="6"/>
  <c r="V2407" i="6"/>
  <c r="V2408" i="6"/>
  <c r="V2409" i="6"/>
  <c r="V2410" i="6"/>
  <c r="V2411" i="6"/>
  <c r="V2412" i="6"/>
  <c r="V2413" i="6"/>
  <c r="V2414" i="6"/>
  <c r="V2415" i="6"/>
  <c r="V2416" i="6"/>
  <c r="V2417" i="6"/>
  <c r="V2418" i="6"/>
  <c r="V2419" i="6"/>
  <c r="V2420" i="6"/>
  <c r="V2421" i="6"/>
  <c r="V2422" i="6"/>
  <c r="V2423" i="6"/>
  <c r="V2424" i="6"/>
  <c r="V2425" i="6"/>
  <c r="V2426" i="6"/>
  <c r="V2427" i="6"/>
  <c r="V2428" i="6"/>
  <c r="V2429" i="6"/>
  <c r="V2430" i="6"/>
  <c r="V2431" i="6"/>
  <c r="V2432" i="6"/>
  <c r="V2433" i="6"/>
  <c r="V2434" i="6"/>
  <c r="V2435" i="6"/>
  <c r="V2436" i="6"/>
  <c r="V2437" i="6"/>
  <c r="V2438" i="6"/>
  <c r="V2439" i="6"/>
  <c r="V2440" i="6"/>
  <c r="V2441" i="6"/>
  <c r="V2442" i="6"/>
  <c r="V2443" i="6"/>
  <c r="V2444" i="6"/>
  <c r="V2445" i="6"/>
  <c r="V2446" i="6"/>
  <c r="V2447" i="6"/>
  <c r="V2448" i="6"/>
  <c r="V2449" i="6"/>
  <c r="V2450" i="6"/>
  <c r="V2451" i="6"/>
  <c r="V2452" i="6"/>
  <c r="V2453" i="6"/>
  <c r="V2454" i="6"/>
  <c r="V2455" i="6"/>
  <c r="V2456" i="6"/>
  <c r="V2457" i="6"/>
  <c r="V2458" i="6"/>
  <c r="V2459" i="6"/>
  <c r="V2460" i="6"/>
  <c r="V2461" i="6"/>
  <c r="V2462" i="6"/>
  <c r="V2463" i="6"/>
  <c r="V2464" i="6"/>
  <c r="V2465" i="6"/>
  <c r="V2466" i="6"/>
  <c r="V2467" i="6"/>
  <c r="V2468" i="6"/>
  <c r="V2469" i="6"/>
  <c r="V2470" i="6"/>
  <c r="V2471" i="6"/>
  <c r="V2472" i="6"/>
  <c r="V2473" i="6"/>
  <c r="V2474" i="6"/>
  <c r="V2475" i="6"/>
  <c r="V2476" i="6"/>
  <c r="V2477" i="6"/>
  <c r="V2478" i="6"/>
  <c r="V2479" i="6"/>
  <c r="V2480" i="6"/>
  <c r="V2481" i="6"/>
  <c r="V2482" i="6"/>
  <c r="V2483" i="6"/>
  <c r="V2484" i="6"/>
  <c r="V2485" i="6"/>
  <c r="V2486" i="6"/>
  <c r="V2487" i="6"/>
  <c r="V2488" i="6"/>
  <c r="V2489" i="6"/>
  <c r="V2490" i="6"/>
  <c r="V2491" i="6"/>
  <c r="V2492" i="6"/>
  <c r="V2493" i="6"/>
  <c r="V2494" i="6"/>
  <c r="V2495" i="6"/>
  <c r="V2496" i="6"/>
  <c r="V2497" i="6"/>
  <c r="V2498" i="6"/>
  <c r="V2499" i="6"/>
  <c r="V2500" i="6"/>
  <c r="V2501" i="6"/>
  <c r="V2502" i="6"/>
  <c r="V2503" i="6"/>
  <c r="V2504" i="6"/>
  <c r="V2505" i="6"/>
  <c r="V2506" i="6"/>
  <c r="V2507" i="6"/>
  <c r="V2508" i="6"/>
  <c r="V2509" i="6"/>
  <c r="V2510" i="6"/>
  <c r="V2511" i="6"/>
  <c r="V2512" i="6"/>
  <c r="V2513" i="6"/>
  <c r="V2514" i="6"/>
  <c r="V2515" i="6"/>
  <c r="V2516" i="6"/>
  <c r="V2517" i="6"/>
  <c r="V2518" i="6"/>
  <c r="V2519" i="6"/>
  <c r="V2520" i="6"/>
  <c r="V2521" i="6"/>
  <c r="V2522" i="6"/>
  <c r="V2523" i="6"/>
  <c r="V2524" i="6"/>
  <c r="V2525" i="6"/>
  <c r="V2526" i="6"/>
  <c r="V2527" i="6"/>
  <c r="V2528" i="6"/>
  <c r="V2529" i="6"/>
  <c r="V2530" i="6"/>
  <c r="V2531" i="6"/>
  <c r="V2532" i="6"/>
  <c r="V2533" i="6"/>
  <c r="V2534" i="6"/>
  <c r="V2535" i="6"/>
  <c r="V2536" i="6"/>
  <c r="V2537" i="6"/>
  <c r="V2538" i="6"/>
  <c r="V2539" i="6"/>
  <c r="V2540" i="6"/>
  <c r="V2541" i="6"/>
  <c r="V2542" i="6"/>
  <c r="V2543" i="6"/>
  <c r="V2544" i="6"/>
  <c r="V2545" i="6"/>
  <c r="V2546" i="6"/>
  <c r="V2547" i="6"/>
  <c r="V2548" i="6"/>
  <c r="V2549" i="6"/>
  <c r="V2550" i="6"/>
  <c r="V2551" i="6"/>
  <c r="V2552" i="6"/>
  <c r="V2553" i="6"/>
  <c r="V2554" i="6"/>
  <c r="V2555" i="6"/>
  <c r="V2556" i="6"/>
  <c r="V2557" i="6"/>
  <c r="V2558" i="6"/>
  <c r="V2559" i="6"/>
  <c r="V2560" i="6"/>
  <c r="V2561" i="6"/>
  <c r="V2562" i="6"/>
  <c r="V2563" i="6"/>
  <c r="V2564" i="6"/>
  <c r="V2565" i="6"/>
  <c r="V2566" i="6"/>
  <c r="V2567" i="6"/>
  <c r="V2568" i="6"/>
  <c r="V2569" i="6"/>
  <c r="V2570" i="6"/>
  <c r="V2571" i="6"/>
  <c r="V2572" i="6"/>
  <c r="V2573" i="6"/>
  <c r="V2574" i="6"/>
  <c r="V2575" i="6"/>
  <c r="V2576" i="6"/>
  <c r="V2577" i="6"/>
  <c r="V2578" i="6"/>
  <c r="V2579" i="6"/>
  <c r="V2580" i="6"/>
  <c r="V2581" i="6"/>
  <c r="V2582" i="6"/>
  <c r="V2583" i="6"/>
  <c r="V2584" i="6"/>
  <c r="V2585" i="6"/>
  <c r="V2586" i="6"/>
  <c r="V2587" i="6"/>
  <c r="V2588" i="6"/>
  <c r="V2589" i="6"/>
  <c r="V2590" i="6"/>
  <c r="V2591" i="6"/>
  <c r="V2592" i="6"/>
  <c r="V2593" i="6"/>
  <c r="V2594" i="6"/>
  <c r="V2595" i="6"/>
  <c r="V2596" i="6"/>
  <c r="V2597" i="6"/>
  <c r="V2598" i="6"/>
  <c r="V2599" i="6"/>
  <c r="V2600" i="6"/>
  <c r="V2601" i="6"/>
  <c r="V2602" i="6"/>
  <c r="V2603" i="6"/>
  <c r="V2604" i="6"/>
  <c r="V2605" i="6"/>
  <c r="V2606" i="6"/>
  <c r="V2607" i="6"/>
  <c r="V2608" i="6"/>
  <c r="V2609" i="6"/>
  <c r="V2610" i="6"/>
  <c r="V2611" i="6"/>
  <c r="V2612" i="6"/>
  <c r="V2613" i="6"/>
  <c r="V2614" i="6"/>
  <c r="V2615" i="6"/>
  <c r="V2616" i="6"/>
  <c r="V2617" i="6"/>
  <c r="V2618" i="6"/>
  <c r="V2619" i="6"/>
  <c r="V2620" i="6"/>
  <c r="V2621" i="6"/>
  <c r="V2622" i="6"/>
  <c r="V2623" i="6"/>
  <c r="V2624" i="6"/>
  <c r="V2625" i="6"/>
  <c r="V2626" i="6"/>
  <c r="V2627" i="6"/>
  <c r="V2628" i="6"/>
  <c r="V2629" i="6"/>
  <c r="V2630" i="6"/>
  <c r="V2631" i="6"/>
  <c r="V2632" i="6"/>
  <c r="V2633" i="6"/>
  <c r="V2634" i="6"/>
  <c r="V2635" i="6"/>
  <c r="V2636" i="6"/>
  <c r="V2637" i="6"/>
  <c r="V2638" i="6"/>
  <c r="V2639" i="6"/>
  <c r="V2640" i="6"/>
  <c r="V2641" i="6"/>
  <c r="V2642" i="6"/>
  <c r="V2643" i="6"/>
  <c r="V2644" i="6"/>
  <c r="V2645" i="6"/>
  <c r="V2646" i="6"/>
  <c r="V2647" i="6"/>
  <c r="V2648" i="6"/>
  <c r="V2649" i="6"/>
  <c r="V2650" i="6"/>
  <c r="V2651" i="6"/>
  <c r="V2652" i="6"/>
  <c r="V2653" i="6"/>
  <c r="V2654" i="6"/>
  <c r="V2655" i="6"/>
  <c r="V2656" i="6"/>
  <c r="V2657" i="6"/>
  <c r="V2658" i="6"/>
  <c r="V2659" i="6"/>
  <c r="V2660" i="6"/>
  <c r="V2661" i="6"/>
  <c r="V2662" i="6"/>
  <c r="V2663" i="6"/>
  <c r="V2664" i="6"/>
  <c r="V2665" i="6"/>
  <c r="V2666" i="6"/>
  <c r="V2667" i="6"/>
  <c r="V2668" i="6"/>
  <c r="V2669" i="6"/>
  <c r="V2670" i="6"/>
  <c r="V2671" i="6"/>
  <c r="V2672" i="6"/>
  <c r="V2673" i="6"/>
  <c r="V2674" i="6"/>
  <c r="V2675" i="6"/>
  <c r="V2676" i="6"/>
  <c r="V2677" i="6"/>
  <c r="V2678" i="6"/>
  <c r="V2679" i="6"/>
  <c r="V2680" i="6"/>
  <c r="V2681" i="6"/>
  <c r="V2682" i="6"/>
  <c r="V2683" i="6"/>
  <c r="V2684" i="6"/>
  <c r="V2685" i="6"/>
  <c r="V2686" i="6"/>
  <c r="V2687" i="6"/>
  <c r="V2688" i="6"/>
  <c r="V2689" i="6"/>
  <c r="V2690" i="6"/>
  <c r="V2691" i="6"/>
  <c r="V2692" i="6"/>
  <c r="V2693" i="6"/>
  <c r="V2694" i="6"/>
  <c r="V2695" i="6"/>
  <c r="V2696" i="6"/>
  <c r="V2697" i="6"/>
  <c r="V2698" i="6"/>
  <c r="V2699" i="6"/>
  <c r="V2700" i="6"/>
  <c r="V2701" i="6"/>
  <c r="V2702" i="6"/>
  <c r="V2703" i="6"/>
  <c r="V2704" i="6"/>
  <c r="V2705" i="6"/>
  <c r="V2706" i="6"/>
  <c r="V2707" i="6"/>
  <c r="V2708" i="6"/>
  <c r="V2709" i="6"/>
  <c r="V2710" i="6"/>
  <c r="V2711" i="6"/>
  <c r="V2712" i="6"/>
  <c r="V2713" i="6"/>
  <c r="V2714" i="6"/>
  <c r="V2715" i="6"/>
  <c r="V2716" i="6"/>
  <c r="V2717" i="6"/>
  <c r="V2718" i="6"/>
  <c r="V2719" i="6"/>
  <c r="V2720" i="6"/>
  <c r="V2721" i="6"/>
  <c r="V2722" i="6"/>
  <c r="V2723" i="6"/>
  <c r="V2724" i="6"/>
  <c r="V2725" i="6"/>
  <c r="V2726" i="6"/>
  <c r="V2727" i="6"/>
  <c r="V2728" i="6"/>
  <c r="V2729" i="6"/>
  <c r="V2730" i="6"/>
  <c r="V2731" i="6"/>
  <c r="V2732" i="6"/>
  <c r="V2733" i="6"/>
  <c r="V2734" i="6"/>
  <c r="V2735" i="6"/>
  <c r="V2736" i="6"/>
  <c r="V2737" i="6"/>
  <c r="V2738" i="6"/>
  <c r="V2739" i="6"/>
  <c r="V2740" i="6"/>
  <c r="V2741" i="6"/>
  <c r="V2742" i="6"/>
  <c r="V2743" i="6"/>
  <c r="V2744" i="6"/>
  <c r="V2745" i="6"/>
  <c r="V2746" i="6"/>
  <c r="V2747" i="6"/>
  <c r="V2748" i="6"/>
  <c r="V2749" i="6"/>
  <c r="V2750" i="6"/>
  <c r="V2751" i="6"/>
  <c r="V2752" i="6"/>
  <c r="V2753" i="6"/>
  <c r="V2754" i="6"/>
  <c r="V2755" i="6"/>
  <c r="V2756" i="6"/>
  <c r="V2757" i="6"/>
  <c r="V2758" i="6"/>
  <c r="V2759" i="6"/>
  <c r="V2760" i="6"/>
  <c r="V2761" i="6"/>
  <c r="V2762" i="6"/>
  <c r="V2763" i="6"/>
  <c r="V2764" i="6"/>
  <c r="V2765" i="6"/>
  <c r="V2766" i="6"/>
  <c r="V2767" i="6"/>
  <c r="V2768" i="6"/>
  <c r="V2769" i="6"/>
  <c r="V2770" i="6"/>
  <c r="V2771" i="6"/>
  <c r="V2772" i="6"/>
  <c r="V2773" i="6"/>
  <c r="V2774" i="6"/>
  <c r="V2775" i="6"/>
  <c r="V2776" i="6"/>
  <c r="V2777" i="6"/>
  <c r="V2778" i="6"/>
  <c r="V2779" i="6"/>
  <c r="V2780" i="6"/>
  <c r="V2781" i="6"/>
  <c r="V2782" i="6"/>
  <c r="V2783" i="6"/>
  <c r="V2784" i="6"/>
  <c r="V2785" i="6"/>
  <c r="V2786" i="6"/>
  <c r="V2787" i="6"/>
  <c r="V2788" i="6"/>
  <c r="V2789" i="6"/>
  <c r="V2790" i="6"/>
  <c r="V2791" i="6"/>
  <c r="V2792" i="6"/>
  <c r="V2793" i="6"/>
  <c r="V2794" i="6"/>
  <c r="V2795" i="6"/>
  <c r="V2796" i="6"/>
  <c r="V2797" i="6"/>
  <c r="V2798" i="6"/>
  <c r="V2799" i="6"/>
  <c r="V2800" i="6"/>
  <c r="V2801" i="6"/>
  <c r="V2802" i="6"/>
  <c r="V2803" i="6"/>
  <c r="V2804" i="6"/>
  <c r="V2805" i="6"/>
  <c r="V2806" i="6"/>
  <c r="V2807" i="6"/>
  <c r="V2808" i="6"/>
  <c r="V2809" i="6"/>
  <c r="V2810" i="6"/>
  <c r="V2811" i="6"/>
  <c r="V2812" i="6"/>
  <c r="V2813" i="6"/>
  <c r="V2814" i="6"/>
  <c r="V2815" i="6"/>
  <c r="V2816" i="6"/>
  <c r="V2817" i="6"/>
  <c r="V2818" i="6"/>
  <c r="V2819" i="6"/>
  <c r="V2820" i="6"/>
  <c r="V2821" i="6"/>
  <c r="V2822" i="6"/>
  <c r="V2823" i="6"/>
  <c r="V2824" i="6"/>
  <c r="V2825" i="6"/>
  <c r="V2826" i="6"/>
  <c r="V2827" i="6"/>
  <c r="V2828" i="6"/>
  <c r="V2829" i="6"/>
  <c r="V2830" i="6"/>
  <c r="V2831" i="6"/>
  <c r="V2832" i="6"/>
  <c r="V2833" i="6"/>
  <c r="V2834" i="6"/>
  <c r="V2835" i="6"/>
  <c r="V2836" i="6"/>
  <c r="V2837" i="6"/>
  <c r="V2838" i="6"/>
  <c r="V2839" i="6"/>
  <c r="V2840" i="6"/>
  <c r="V2841" i="6"/>
  <c r="V2842" i="6"/>
  <c r="V2843" i="6"/>
  <c r="V2844" i="6"/>
  <c r="V2845" i="6"/>
  <c r="V2846" i="6"/>
  <c r="V2847" i="6"/>
  <c r="V2848" i="6"/>
  <c r="V2849" i="6"/>
  <c r="V2850" i="6"/>
  <c r="V2851" i="6"/>
  <c r="V2852" i="6"/>
  <c r="V2853" i="6"/>
  <c r="V2854" i="6"/>
  <c r="V2855" i="6"/>
  <c r="V2856" i="6"/>
  <c r="V2857" i="6"/>
  <c r="V2858" i="6"/>
  <c r="V2859" i="6"/>
  <c r="V2860" i="6"/>
  <c r="V2861" i="6"/>
  <c r="V2862" i="6"/>
  <c r="V2863" i="6"/>
  <c r="V2864" i="6"/>
  <c r="V2865" i="6"/>
  <c r="V2866" i="6"/>
  <c r="V2867" i="6"/>
  <c r="V2868" i="6"/>
  <c r="V2869" i="6"/>
  <c r="V2870" i="6"/>
  <c r="V2871" i="6"/>
  <c r="V2872" i="6"/>
  <c r="V2873" i="6"/>
  <c r="V2874" i="6"/>
  <c r="V2875" i="6"/>
  <c r="V2876" i="6"/>
  <c r="V2877" i="6"/>
  <c r="V2878" i="6"/>
  <c r="V2879" i="6"/>
  <c r="V2880" i="6"/>
  <c r="V2881" i="6"/>
  <c r="V2882" i="6"/>
  <c r="V2883" i="6"/>
  <c r="V2884" i="6"/>
  <c r="V2885" i="6"/>
  <c r="V2886" i="6"/>
  <c r="V2887" i="6"/>
  <c r="V2888" i="6"/>
  <c r="V2889" i="6"/>
  <c r="V2890" i="6"/>
  <c r="V2891" i="6"/>
  <c r="V2892" i="6"/>
  <c r="V2893" i="6"/>
  <c r="V2894" i="6"/>
  <c r="V2895" i="6"/>
  <c r="V2896" i="6"/>
  <c r="V2897" i="6"/>
  <c r="V2898" i="6"/>
  <c r="V2899" i="6"/>
  <c r="V2900" i="6"/>
  <c r="V2901" i="6"/>
  <c r="V2902" i="6"/>
  <c r="V2903" i="6"/>
  <c r="V2904" i="6"/>
  <c r="V2905" i="6"/>
  <c r="V2906" i="6"/>
  <c r="V2907" i="6"/>
  <c r="V2908" i="6"/>
  <c r="V2909" i="6"/>
  <c r="V2910" i="6"/>
  <c r="V2911" i="6"/>
  <c r="V2912" i="6"/>
  <c r="V2913" i="6"/>
  <c r="V2914" i="6"/>
  <c r="V2915" i="6"/>
  <c r="V2916" i="6"/>
  <c r="V2917" i="6"/>
  <c r="V2918" i="6"/>
  <c r="V2919" i="6"/>
  <c r="V2920" i="6"/>
  <c r="V2921" i="6"/>
  <c r="V2922" i="6"/>
  <c r="V2923" i="6"/>
  <c r="V2924" i="6"/>
  <c r="V2925" i="6"/>
  <c r="V2926" i="6"/>
  <c r="V2927" i="6"/>
  <c r="V2928" i="6"/>
  <c r="V2929" i="6"/>
  <c r="V2930" i="6"/>
  <c r="V2931" i="6"/>
  <c r="V2932" i="6"/>
  <c r="V2933" i="6"/>
  <c r="V2934" i="6"/>
  <c r="V2935" i="6"/>
  <c r="V2936" i="6"/>
  <c r="V2937" i="6"/>
  <c r="V2938" i="6"/>
  <c r="V2939" i="6"/>
  <c r="V2940" i="6"/>
  <c r="V2941" i="6"/>
  <c r="V2942" i="6"/>
  <c r="V2943" i="6"/>
  <c r="V2944" i="6"/>
  <c r="V2945" i="6"/>
  <c r="V2946" i="6"/>
  <c r="V2947" i="6"/>
  <c r="V2948" i="6"/>
  <c r="V2949" i="6"/>
  <c r="V2950" i="6"/>
  <c r="V2951" i="6"/>
  <c r="V2952" i="6"/>
  <c r="V2953" i="6"/>
  <c r="V2954" i="6"/>
  <c r="V2955" i="6"/>
  <c r="V2956" i="6"/>
  <c r="V2957" i="6"/>
  <c r="V2958" i="6"/>
  <c r="V2959" i="6"/>
  <c r="V2960" i="6"/>
  <c r="V2961" i="6"/>
  <c r="V2962" i="6"/>
  <c r="V2963" i="6"/>
  <c r="V2964" i="6"/>
  <c r="V2965" i="6"/>
  <c r="V2966" i="6"/>
  <c r="V2967" i="6"/>
  <c r="V2968" i="6"/>
  <c r="V2969" i="6"/>
  <c r="V2970" i="6"/>
  <c r="V2971" i="6"/>
  <c r="V2972" i="6"/>
  <c r="V2973" i="6"/>
  <c r="V2974" i="6"/>
  <c r="V2975" i="6"/>
  <c r="V2976" i="6"/>
  <c r="V2977" i="6"/>
  <c r="V2978" i="6"/>
  <c r="V2979" i="6"/>
  <c r="V2980" i="6"/>
  <c r="V2981" i="6"/>
  <c r="V2982" i="6"/>
  <c r="V2983" i="6"/>
  <c r="V2984" i="6"/>
  <c r="V2985" i="6"/>
  <c r="V2986" i="6"/>
  <c r="V2987" i="6"/>
  <c r="V2988" i="6"/>
  <c r="V2989" i="6"/>
  <c r="V2990" i="6"/>
  <c r="V2991" i="6"/>
  <c r="V2992" i="6"/>
  <c r="V2993" i="6"/>
  <c r="V2994" i="6"/>
  <c r="V2995" i="6"/>
  <c r="V2996" i="6"/>
  <c r="V2997" i="6"/>
  <c r="V2998" i="6"/>
  <c r="V2999" i="6"/>
  <c r="V3000" i="6"/>
  <c r="V3001" i="6"/>
  <c r="V3002" i="6"/>
  <c r="V3003" i="6"/>
  <c r="V3004" i="6"/>
  <c r="V3005" i="6"/>
  <c r="V3006" i="6"/>
  <c r="V3007" i="6"/>
  <c r="V3008" i="6"/>
  <c r="V3009" i="6"/>
  <c r="V3010" i="6"/>
  <c r="V3011" i="6"/>
  <c r="V3012" i="6"/>
  <c r="V3013" i="6"/>
  <c r="V3014" i="6"/>
  <c r="V3015" i="6"/>
  <c r="V3016" i="6"/>
  <c r="V3017" i="6"/>
  <c r="V3018" i="6"/>
  <c r="V3019" i="6"/>
  <c r="V3020" i="6"/>
  <c r="V3021" i="6"/>
  <c r="V3022" i="6"/>
  <c r="V3023" i="6"/>
  <c r="V3024" i="6"/>
  <c r="V3025" i="6"/>
  <c r="V3026" i="6"/>
  <c r="V3027" i="6"/>
  <c r="V3028" i="6"/>
  <c r="V3029" i="6"/>
  <c r="V3030" i="6"/>
  <c r="V3031" i="6"/>
  <c r="V3032" i="6"/>
  <c r="V3033" i="6"/>
  <c r="V3034" i="6"/>
  <c r="V3035" i="6"/>
  <c r="V3036" i="6"/>
  <c r="V3037" i="6"/>
  <c r="V3038" i="6"/>
  <c r="V3039" i="6"/>
  <c r="V3040" i="6"/>
  <c r="V3041" i="6"/>
  <c r="V3042" i="6"/>
  <c r="V3043" i="6"/>
  <c r="V3044" i="6"/>
  <c r="V3045" i="6"/>
  <c r="V3046" i="6"/>
  <c r="V3047" i="6"/>
  <c r="V3048" i="6"/>
  <c r="V3049" i="6"/>
  <c r="V3050" i="6"/>
  <c r="V3051" i="6"/>
  <c r="V3052" i="6"/>
  <c r="V3053" i="6"/>
  <c r="V3054" i="6"/>
  <c r="V3055" i="6"/>
  <c r="V3056" i="6"/>
  <c r="V3057" i="6"/>
  <c r="V3058" i="6"/>
  <c r="V3059" i="6"/>
  <c r="V3060" i="6"/>
  <c r="V3061" i="6"/>
  <c r="V3062" i="6"/>
  <c r="V3063" i="6"/>
  <c r="V3064" i="6"/>
  <c r="V3065" i="6"/>
  <c r="V3066" i="6"/>
  <c r="V3067" i="6"/>
  <c r="V3068" i="6"/>
  <c r="V3069" i="6"/>
  <c r="V3070" i="6"/>
  <c r="V3071" i="6"/>
  <c r="V3072" i="6"/>
  <c r="V3073" i="6"/>
  <c r="V3074" i="6"/>
  <c r="V3075" i="6"/>
  <c r="V3076" i="6"/>
  <c r="V3077" i="6"/>
  <c r="V3078" i="6"/>
  <c r="V3079" i="6"/>
  <c r="V3080" i="6"/>
  <c r="V3081" i="6"/>
  <c r="V3082" i="6"/>
  <c r="V3083" i="6"/>
  <c r="V3084" i="6"/>
  <c r="V3085" i="6"/>
  <c r="V3086" i="6"/>
  <c r="V3087" i="6"/>
  <c r="V3088" i="6"/>
  <c r="V3089" i="6"/>
  <c r="V3090" i="6"/>
  <c r="V3091" i="6"/>
  <c r="V3092" i="6"/>
  <c r="V3093" i="6"/>
  <c r="V3094" i="6"/>
  <c r="V3095" i="6"/>
  <c r="V3096" i="6"/>
  <c r="V3097" i="6"/>
  <c r="V3098" i="6"/>
  <c r="V3099" i="6"/>
  <c r="V3100" i="6"/>
  <c r="V3101" i="6"/>
  <c r="V3102" i="6"/>
  <c r="V3103" i="6"/>
  <c r="V3104" i="6"/>
  <c r="V3105" i="6"/>
  <c r="V3106" i="6"/>
  <c r="V3107" i="6"/>
  <c r="V3108" i="6"/>
  <c r="V3109" i="6"/>
  <c r="V3110" i="6"/>
  <c r="V3111" i="6"/>
  <c r="V3112" i="6"/>
  <c r="V3113" i="6"/>
  <c r="V3114" i="6"/>
  <c r="V3115" i="6"/>
  <c r="V3116" i="6"/>
  <c r="V3117" i="6"/>
  <c r="V3118" i="6"/>
  <c r="V3119" i="6"/>
  <c r="V3120" i="6"/>
  <c r="V3121" i="6"/>
  <c r="V3122" i="6"/>
  <c r="V3123" i="6"/>
  <c r="V3124" i="6"/>
  <c r="V3125" i="6"/>
  <c r="V3126" i="6"/>
  <c r="V3127" i="6"/>
  <c r="V3128" i="6"/>
  <c r="V3129" i="6"/>
  <c r="V3130" i="6"/>
  <c r="V3131" i="6"/>
  <c r="V3132" i="6"/>
  <c r="V3133" i="6"/>
  <c r="V3134" i="6"/>
  <c r="V3135" i="6"/>
  <c r="V3136" i="6"/>
  <c r="V3137" i="6"/>
  <c r="V3138" i="6"/>
  <c r="V3139" i="6"/>
  <c r="V3140" i="6"/>
  <c r="V3141" i="6"/>
  <c r="V3142" i="6"/>
  <c r="V3143" i="6"/>
  <c r="V3144" i="6"/>
  <c r="V3145" i="6"/>
  <c r="V3146" i="6"/>
  <c r="V3147" i="6"/>
  <c r="V3148" i="6"/>
  <c r="V3149" i="6"/>
  <c r="V3150" i="6"/>
  <c r="V3151" i="6"/>
  <c r="V3152" i="6"/>
  <c r="V3153" i="6"/>
  <c r="V3154" i="6"/>
  <c r="V3155" i="6"/>
  <c r="V3156" i="6"/>
  <c r="V3157" i="6"/>
  <c r="V3158" i="6"/>
  <c r="V3159" i="6"/>
  <c r="V3160" i="6"/>
  <c r="V3161" i="6"/>
  <c r="V3162" i="6"/>
  <c r="V3163" i="6"/>
  <c r="V3164" i="6"/>
  <c r="V3165" i="6"/>
  <c r="V3166" i="6"/>
  <c r="V3167" i="6"/>
  <c r="V3168" i="6"/>
  <c r="V3169" i="6"/>
  <c r="V3170" i="6"/>
  <c r="V3171" i="6"/>
  <c r="V3172" i="6"/>
  <c r="V3173" i="6"/>
  <c r="V3174" i="6"/>
  <c r="V3175" i="6"/>
  <c r="V3176" i="6"/>
  <c r="V3177" i="6"/>
  <c r="V3178" i="6"/>
  <c r="V3179" i="6"/>
  <c r="V3180" i="6"/>
  <c r="V3181" i="6"/>
  <c r="V3182" i="6"/>
  <c r="V3183" i="6"/>
  <c r="V3184" i="6"/>
  <c r="V3185" i="6"/>
  <c r="V3186" i="6"/>
  <c r="V3187" i="6"/>
  <c r="V3188" i="6"/>
  <c r="V3189" i="6"/>
  <c r="V3190" i="6"/>
  <c r="V3191" i="6"/>
  <c r="V3192" i="6"/>
  <c r="V3193" i="6"/>
  <c r="V3194" i="6"/>
  <c r="V3195" i="6"/>
  <c r="V3196" i="6"/>
  <c r="V3197" i="6"/>
  <c r="V3198" i="6"/>
  <c r="V3199" i="6"/>
  <c r="V3200" i="6"/>
  <c r="V3201" i="6"/>
  <c r="V3202" i="6"/>
  <c r="V3203" i="6"/>
  <c r="V3204" i="6"/>
  <c r="V3205" i="6"/>
  <c r="V3206" i="6"/>
  <c r="V3207" i="6"/>
  <c r="V3208" i="6"/>
  <c r="V3209" i="6"/>
  <c r="V3210" i="6"/>
  <c r="V3211" i="6"/>
  <c r="V3212" i="6"/>
  <c r="V3213" i="6"/>
  <c r="V3214" i="6"/>
  <c r="V3215" i="6"/>
  <c r="V3216" i="6"/>
  <c r="V3217" i="6"/>
  <c r="V3218" i="6"/>
  <c r="V3219" i="6"/>
  <c r="V3220" i="6"/>
  <c r="V3221" i="6"/>
  <c r="V3222" i="6"/>
  <c r="V3223" i="6"/>
  <c r="V3224" i="6"/>
  <c r="V3225" i="6"/>
  <c r="V3226" i="6"/>
  <c r="V3227" i="6"/>
  <c r="V3228" i="6"/>
  <c r="V3229" i="6"/>
  <c r="V3230" i="6"/>
  <c r="V3231" i="6"/>
  <c r="V3232" i="6"/>
  <c r="V3233" i="6"/>
  <c r="V3234" i="6"/>
  <c r="V3235" i="6"/>
  <c r="V3236" i="6"/>
  <c r="V3237" i="6"/>
  <c r="V3238" i="6"/>
  <c r="V3239" i="6"/>
  <c r="V3240" i="6"/>
  <c r="V3241" i="6"/>
  <c r="V3242" i="6"/>
  <c r="V3243" i="6"/>
  <c r="V3244" i="6"/>
  <c r="V3245" i="6"/>
  <c r="V3246" i="6"/>
  <c r="V3247" i="6"/>
  <c r="V3248" i="6"/>
  <c r="V3249" i="6"/>
  <c r="V3250" i="6"/>
  <c r="V3251" i="6"/>
  <c r="V3252" i="6"/>
  <c r="V3253" i="6"/>
  <c r="V3254" i="6"/>
  <c r="V3255" i="6"/>
  <c r="V3256" i="6"/>
  <c r="V3257" i="6"/>
  <c r="V3258" i="6"/>
  <c r="V3259" i="6"/>
  <c r="V3260" i="6"/>
  <c r="V3261" i="6"/>
  <c r="V3262" i="6"/>
  <c r="V3263" i="6"/>
  <c r="V3264" i="6"/>
  <c r="V3265" i="6"/>
  <c r="V3266" i="6"/>
  <c r="V3267" i="6"/>
  <c r="V3268" i="6"/>
  <c r="V3269" i="6"/>
  <c r="V3270" i="6"/>
  <c r="V3271" i="6"/>
  <c r="V3272" i="6"/>
  <c r="V3273" i="6"/>
  <c r="V3274" i="6"/>
  <c r="V3275" i="6"/>
  <c r="V3276" i="6"/>
  <c r="V3277" i="6"/>
  <c r="V3278" i="6"/>
  <c r="V3279" i="6"/>
  <c r="V3280" i="6"/>
  <c r="V3281" i="6"/>
  <c r="V3282" i="6"/>
  <c r="V3283" i="6"/>
  <c r="V3284" i="6"/>
  <c r="V3285" i="6"/>
  <c r="V3286" i="6"/>
  <c r="V3287" i="6"/>
  <c r="V3288" i="6"/>
  <c r="V3289" i="6"/>
  <c r="V3290" i="6"/>
  <c r="V3291" i="6"/>
  <c r="V3292" i="6"/>
  <c r="V3293" i="6"/>
  <c r="V3294" i="6"/>
  <c r="V3295" i="6"/>
  <c r="V3296" i="6"/>
  <c r="V3297" i="6"/>
  <c r="V3298" i="6"/>
  <c r="V3299" i="6"/>
  <c r="V3300" i="6"/>
  <c r="V3301" i="6"/>
  <c r="V3302" i="6"/>
  <c r="V3303" i="6"/>
  <c r="V3304" i="6"/>
  <c r="V3305" i="6"/>
  <c r="V3306" i="6"/>
  <c r="V3307" i="6"/>
  <c r="V3308" i="6"/>
  <c r="V3309" i="6"/>
  <c r="V3310" i="6"/>
  <c r="V3311" i="6"/>
  <c r="V3312" i="6"/>
  <c r="V3313" i="6"/>
  <c r="V3314" i="6"/>
  <c r="V3315" i="6"/>
  <c r="V3316" i="6"/>
  <c r="V3317" i="6"/>
  <c r="V3318" i="6"/>
  <c r="V3319" i="6"/>
  <c r="V3320" i="6"/>
  <c r="V3321" i="6"/>
  <c r="V3322" i="6"/>
  <c r="V3323" i="6"/>
  <c r="V3324" i="6"/>
  <c r="V3325" i="6"/>
  <c r="V3326" i="6"/>
  <c r="V3327" i="6"/>
  <c r="V3328" i="6"/>
  <c r="V3329" i="6"/>
  <c r="V3330" i="6"/>
  <c r="V3331" i="6"/>
  <c r="V3332" i="6"/>
  <c r="V3333" i="6"/>
  <c r="V3334" i="6"/>
  <c r="V3335" i="6"/>
  <c r="V3336" i="6"/>
  <c r="V3337" i="6"/>
  <c r="V3338" i="6"/>
  <c r="V3339" i="6"/>
  <c r="V3340" i="6"/>
  <c r="V3341" i="6"/>
  <c r="V3342" i="6"/>
  <c r="V3343" i="6"/>
  <c r="V3344" i="6"/>
  <c r="V3345" i="6"/>
  <c r="V3346" i="6"/>
  <c r="V3347" i="6"/>
  <c r="V3348" i="6"/>
  <c r="V3349" i="6"/>
  <c r="V3350" i="6"/>
  <c r="V3351" i="6"/>
  <c r="V3352" i="6"/>
  <c r="V3353" i="6"/>
  <c r="V3354" i="6"/>
  <c r="V3355" i="6"/>
  <c r="V3356" i="6"/>
  <c r="V3357" i="6"/>
  <c r="V3358" i="6"/>
  <c r="V3359" i="6"/>
  <c r="V3360" i="6"/>
  <c r="V3361" i="6"/>
  <c r="V3362" i="6"/>
  <c r="V3363" i="6"/>
  <c r="V3364" i="6"/>
  <c r="V3365" i="6"/>
  <c r="V3366" i="6"/>
  <c r="V3367" i="6"/>
  <c r="V3368" i="6"/>
  <c r="V3369" i="6"/>
  <c r="V3370" i="6"/>
  <c r="V3371" i="6"/>
  <c r="V3372" i="6"/>
  <c r="V3373" i="6"/>
  <c r="V3374" i="6"/>
  <c r="V3375" i="6"/>
  <c r="V3376" i="6"/>
  <c r="V3377" i="6"/>
  <c r="V3378" i="6"/>
  <c r="V3379" i="6"/>
  <c r="V3380" i="6"/>
  <c r="V3381" i="6"/>
  <c r="V3382" i="6"/>
  <c r="V3383" i="6"/>
  <c r="V3384" i="6"/>
  <c r="V3385" i="6"/>
  <c r="V3386" i="6"/>
  <c r="V3387" i="6"/>
  <c r="V3388" i="6"/>
  <c r="V3389" i="6"/>
  <c r="V3390" i="6"/>
  <c r="V3391" i="6"/>
  <c r="V3392" i="6"/>
  <c r="V3393" i="6"/>
  <c r="V3394" i="6"/>
  <c r="V3395" i="6"/>
  <c r="V3396" i="6"/>
  <c r="V3397" i="6"/>
  <c r="V3398" i="6"/>
  <c r="V3399" i="6"/>
  <c r="V3400" i="6"/>
  <c r="V3401" i="6"/>
  <c r="V3402" i="6"/>
  <c r="V3403" i="6"/>
  <c r="V3404" i="6"/>
  <c r="V3405" i="6"/>
  <c r="V3406" i="6"/>
  <c r="V3407" i="6"/>
  <c r="V3408" i="6"/>
  <c r="V3409" i="6"/>
  <c r="V3410" i="6"/>
  <c r="V3411" i="6"/>
  <c r="V3412" i="6"/>
  <c r="V3413" i="6"/>
  <c r="V3414" i="6"/>
  <c r="V3415" i="6"/>
  <c r="V3416" i="6"/>
  <c r="V3417" i="6"/>
  <c r="V3418" i="6"/>
  <c r="V3419" i="6"/>
  <c r="V3420" i="6"/>
  <c r="V3421" i="6"/>
  <c r="V3422" i="6"/>
  <c r="V3423" i="6"/>
  <c r="V3424" i="6"/>
  <c r="V3425" i="6"/>
  <c r="V3426" i="6"/>
  <c r="V3427" i="6"/>
  <c r="V3428" i="6"/>
  <c r="V3429" i="6"/>
  <c r="V3430" i="6"/>
  <c r="V3431" i="6"/>
  <c r="V3432" i="6"/>
  <c r="V3433" i="6"/>
  <c r="V3434" i="6"/>
  <c r="V3435" i="6"/>
  <c r="V3436" i="6"/>
  <c r="V3437" i="6"/>
  <c r="V3438" i="6"/>
  <c r="V3439" i="6"/>
  <c r="V3440" i="6"/>
  <c r="V3441" i="6"/>
  <c r="V3442" i="6"/>
  <c r="V3443" i="6"/>
  <c r="V3444" i="6"/>
  <c r="V3445" i="6"/>
  <c r="V3446" i="6"/>
  <c r="V3447" i="6"/>
  <c r="V3448" i="6"/>
  <c r="V3449" i="6"/>
  <c r="V3450" i="6"/>
  <c r="V3451" i="6"/>
  <c r="V3452" i="6"/>
  <c r="V3453" i="6"/>
  <c r="V3454" i="6"/>
  <c r="V3455" i="6"/>
  <c r="V3456" i="6"/>
  <c r="V3457" i="6"/>
  <c r="V3458" i="6"/>
  <c r="V3459" i="6"/>
  <c r="V3460" i="6"/>
  <c r="V3461" i="6"/>
  <c r="V3462" i="6"/>
  <c r="V3463" i="6"/>
  <c r="V3464" i="6"/>
  <c r="V3465" i="6"/>
  <c r="V3466" i="6"/>
  <c r="V3467" i="6"/>
  <c r="V3468" i="6"/>
  <c r="V3469" i="6"/>
  <c r="V3470" i="6"/>
  <c r="V3471" i="6"/>
  <c r="V3472" i="6"/>
  <c r="V3473" i="6"/>
  <c r="V3474" i="6"/>
  <c r="V3475" i="6"/>
  <c r="V3476" i="6"/>
  <c r="V3477" i="6"/>
  <c r="V3478" i="6"/>
  <c r="V3479" i="6"/>
  <c r="V3480" i="6"/>
  <c r="V3481" i="6"/>
  <c r="V3482" i="6"/>
  <c r="V3483" i="6"/>
  <c r="V3484" i="6"/>
  <c r="V3485" i="6"/>
  <c r="V3486" i="6"/>
  <c r="V3487" i="6"/>
  <c r="V3488" i="6"/>
  <c r="V3489" i="6"/>
  <c r="V3490" i="6"/>
  <c r="V3491" i="6"/>
  <c r="V3492" i="6"/>
  <c r="V3493" i="6"/>
  <c r="V3494" i="6"/>
  <c r="V3495" i="6"/>
  <c r="V3496" i="6"/>
  <c r="V3497" i="6"/>
  <c r="V3498" i="6"/>
  <c r="V3499" i="6"/>
  <c r="V3500" i="6"/>
  <c r="V3501" i="6"/>
  <c r="V3502" i="6"/>
  <c r="V3503" i="6"/>
  <c r="V3504" i="6"/>
  <c r="V3505" i="6"/>
  <c r="V3506" i="6"/>
  <c r="V3507" i="6"/>
  <c r="V3508" i="6"/>
  <c r="V3509" i="6"/>
  <c r="V3510" i="6"/>
  <c r="V3511" i="6"/>
  <c r="V3512" i="6"/>
  <c r="V3513" i="6"/>
  <c r="V3514" i="6"/>
  <c r="V3515" i="6"/>
  <c r="V3516" i="6"/>
  <c r="V3517" i="6"/>
  <c r="V3518" i="6"/>
  <c r="V3519" i="6"/>
  <c r="V3520" i="6"/>
  <c r="V3521" i="6"/>
  <c r="V3522" i="6"/>
  <c r="V3523" i="6"/>
  <c r="V3524" i="6"/>
  <c r="V3525" i="6"/>
  <c r="V3526" i="6"/>
  <c r="V3527" i="6"/>
  <c r="V3528" i="6"/>
  <c r="V3529" i="6"/>
  <c r="V3530" i="6"/>
  <c r="V3531" i="6"/>
  <c r="V3532" i="6"/>
  <c r="V3533" i="6"/>
  <c r="V3534" i="6"/>
  <c r="V3535" i="6"/>
  <c r="V3536" i="6"/>
  <c r="V3537" i="6"/>
  <c r="V3538" i="6"/>
  <c r="V3539" i="6"/>
  <c r="V3540" i="6"/>
  <c r="V3541" i="6"/>
  <c r="V3542" i="6"/>
  <c r="V3543" i="6"/>
  <c r="V3544" i="6"/>
  <c r="V3545" i="6"/>
  <c r="V3546" i="6"/>
  <c r="V3547" i="6"/>
  <c r="V3548" i="6"/>
  <c r="V3549" i="6"/>
  <c r="V3550" i="6"/>
  <c r="V3551" i="6"/>
  <c r="V3552" i="6"/>
  <c r="V3553" i="6"/>
  <c r="V3554" i="6"/>
  <c r="V3555" i="6"/>
  <c r="V3556" i="6"/>
  <c r="V3557" i="6"/>
  <c r="V3558" i="6"/>
  <c r="V3559" i="6"/>
  <c r="V3560" i="6"/>
  <c r="V3561" i="6"/>
  <c r="V3562" i="6"/>
  <c r="V3563" i="6"/>
  <c r="V3564" i="6"/>
  <c r="V3565" i="6"/>
  <c r="V3566" i="6"/>
  <c r="V3567" i="6"/>
  <c r="V3568" i="6"/>
  <c r="V3569" i="6"/>
  <c r="V3570" i="6"/>
  <c r="V3571" i="6"/>
  <c r="V3572" i="6"/>
  <c r="V3573" i="6"/>
  <c r="V3574" i="6"/>
  <c r="V3575" i="6"/>
  <c r="V3576" i="6"/>
  <c r="V3577" i="6"/>
  <c r="V3578" i="6"/>
  <c r="V3579" i="6"/>
  <c r="V3580" i="6"/>
  <c r="V3581" i="6"/>
  <c r="V3582" i="6"/>
  <c r="V3583" i="6"/>
  <c r="V3584" i="6"/>
  <c r="V3585" i="6"/>
  <c r="V3586" i="6"/>
  <c r="V3587" i="6"/>
  <c r="V3588" i="6"/>
  <c r="V3589" i="6"/>
  <c r="V3590" i="6"/>
  <c r="V3591" i="6"/>
  <c r="V3592" i="6"/>
  <c r="V3593" i="6"/>
  <c r="V3594" i="6"/>
  <c r="V3595" i="6"/>
  <c r="V3596" i="6"/>
  <c r="V3597" i="6"/>
  <c r="V3598" i="6"/>
  <c r="V3599" i="6"/>
  <c r="V3600" i="6"/>
  <c r="V3601" i="6"/>
  <c r="V3602" i="6"/>
  <c r="V3603" i="6"/>
  <c r="V3604" i="6"/>
  <c r="V3605" i="6"/>
  <c r="V3606" i="6"/>
  <c r="V3607" i="6"/>
  <c r="V3608" i="6"/>
  <c r="V3609" i="6"/>
  <c r="V3610" i="6"/>
  <c r="V3611" i="6"/>
  <c r="V3612" i="6"/>
  <c r="V3613" i="6"/>
  <c r="V3614" i="6"/>
  <c r="V3615" i="6"/>
  <c r="V3616" i="6"/>
  <c r="V3617" i="6"/>
  <c r="V3618" i="6"/>
  <c r="V3619" i="6"/>
  <c r="V3620" i="6"/>
  <c r="V3621" i="6"/>
  <c r="V3622" i="6"/>
  <c r="V3623" i="6"/>
  <c r="V3624" i="6"/>
  <c r="V3625" i="6"/>
  <c r="V3626" i="6"/>
  <c r="V3627" i="6"/>
  <c r="V3628" i="6"/>
  <c r="V3629" i="6"/>
  <c r="V3630" i="6"/>
  <c r="V3631" i="6"/>
  <c r="V3632" i="6"/>
  <c r="V3633" i="6"/>
  <c r="V3634" i="6"/>
  <c r="V3635" i="6"/>
  <c r="V3636" i="6"/>
  <c r="V3637" i="6"/>
  <c r="V3638" i="6"/>
  <c r="V3639" i="6"/>
  <c r="V3640" i="6"/>
  <c r="V3641" i="6"/>
  <c r="V3642" i="6"/>
  <c r="V3643" i="6"/>
  <c r="V3644" i="6"/>
  <c r="V3645" i="6"/>
  <c r="V3646" i="6"/>
  <c r="V3647" i="6"/>
  <c r="V3648" i="6"/>
  <c r="V3649" i="6"/>
  <c r="V3650" i="6"/>
  <c r="V3651" i="6"/>
  <c r="V3652" i="6"/>
  <c r="V3653" i="6"/>
  <c r="V3654" i="6"/>
  <c r="V3655" i="6"/>
  <c r="V3656" i="6"/>
  <c r="V3657" i="6"/>
  <c r="V3658" i="6"/>
  <c r="V3659" i="6"/>
  <c r="V3660" i="6"/>
  <c r="V3661" i="6"/>
  <c r="V3662" i="6"/>
  <c r="V3663" i="6"/>
  <c r="V3664" i="6"/>
  <c r="V3665" i="6"/>
  <c r="V3666" i="6"/>
  <c r="V3667" i="6"/>
  <c r="V3668" i="6"/>
  <c r="V3669" i="6"/>
  <c r="V3670" i="6"/>
  <c r="V3671" i="6"/>
  <c r="V3672" i="6"/>
  <c r="V3673" i="6"/>
  <c r="V3674" i="6"/>
  <c r="V3675" i="6"/>
  <c r="V3676" i="6"/>
  <c r="V3677" i="6"/>
  <c r="V3678" i="6"/>
  <c r="V3679" i="6"/>
  <c r="V3680" i="6"/>
  <c r="V3681" i="6"/>
  <c r="V3682" i="6"/>
  <c r="V3683" i="6"/>
  <c r="V3684" i="6"/>
  <c r="V3685" i="6"/>
  <c r="V3686" i="6"/>
  <c r="V3687" i="6"/>
  <c r="V3688" i="6"/>
  <c r="V3689" i="6"/>
  <c r="V3690" i="6"/>
  <c r="V3691" i="6"/>
  <c r="V3692" i="6"/>
  <c r="V3693" i="6"/>
  <c r="V3694" i="6"/>
  <c r="V3695" i="6"/>
  <c r="V3696" i="6"/>
  <c r="V3697" i="6"/>
  <c r="V3698" i="6"/>
  <c r="V3699" i="6"/>
  <c r="V3700" i="6"/>
  <c r="V3701" i="6"/>
  <c r="V3702" i="6"/>
  <c r="V3703" i="6"/>
  <c r="V3704" i="6"/>
  <c r="V3705" i="6"/>
  <c r="V3706" i="6"/>
  <c r="V3707" i="6"/>
  <c r="V3708" i="6"/>
  <c r="V3709" i="6"/>
  <c r="V3710" i="6"/>
  <c r="V3711" i="6"/>
  <c r="V3712" i="6"/>
  <c r="V3713" i="6"/>
  <c r="V3714" i="6"/>
  <c r="V3715" i="6"/>
  <c r="V3716" i="6"/>
  <c r="V3717" i="6"/>
  <c r="V3718" i="6"/>
  <c r="V3719" i="6"/>
  <c r="V3720" i="6"/>
  <c r="V3721" i="6"/>
  <c r="V3722" i="6"/>
  <c r="V3723" i="6"/>
  <c r="V3724" i="6"/>
  <c r="V3725" i="6"/>
  <c r="V3726" i="6"/>
  <c r="V3727" i="6"/>
  <c r="V3728" i="6"/>
  <c r="V3729" i="6"/>
  <c r="V3730" i="6"/>
  <c r="V3731" i="6"/>
  <c r="V3732" i="6"/>
  <c r="V3733" i="6"/>
  <c r="V3734" i="6"/>
  <c r="V3735" i="6"/>
  <c r="V3736" i="6"/>
  <c r="V3737" i="6"/>
  <c r="V3738" i="6"/>
  <c r="V3739" i="6"/>
  <c r="V3740" i="6"/>
  <c r="V3741" i="6"/>
  <c r="V3742" i="6"/>
  <c r="V3743" i="6"/>
  <c r="V3744" i="6"/>
  <c r="V3745" i="6"/>
  <c r="V3746" i="6"/>
  <c r="V3747" i="6"/>
  <c r="V3748" i="6"/>
  <c r="V3749" i="6"/>
  <c r="V3750" i="6"/>
  <c r="V3751" i="6"/>
  <c r="V3752" i="6"/>
  <c r="V3753" i="6"/>
  <c r="V3754" i="6"/>
  <c r="V3755" i="6"/>
  <c r="V3756" i="6"/>
  <c r="V3757" i="6"/>
  <c r="V3758" i="6"/>
  <c r="V3759" i="6"/>
  <c r="V3760" i="6"/>
  <c r="V3761" i="6"/>
  <c r="V3762" i="6"/>
  <c r="V3763" i="6"/>
  <c r="V3764" i="6"/>
  <c r="V3765" i="6"/>
  <c r="V3766" i="6"/>
  <c r="V3767" i="6"/>
  <c r="V3768" i="6"/>
  <c r="V3769" i="6"/>
  <c r="V3770" i="6"/>
  <c r="V3771" i="6"/>
  <c r="V3772" i="6"/>
  <c r="V3773" i="6"/>
  <c r="V3774" i="6"/>
  <c r="V3775" i="6"/>
  <c r="V3776" i="6"/>
  <c r="V3777" i="6"/>
  <c r="V3778" i="6"/>
  <c r="V3779" i="6"/>
  <c r="V3780" i="6"/>
  <c r="V3781" i="6"/>
  <c r="V3782" i="6"/>
  <c r="V3783" i="6"/>
  <c r="V3784" i="6"/>
  <c r="V3785" i="6"/>
  <c r="V3786" i="6"/>
  <c r="V3787" i="6"/>
  <c r="V3788" i="6"/>
  <c r="V3789" i="6"/>
  <c r="V3790" i="6"/>
  <c r="V3791" i="6"/>
  <c r="V3792" i="6"/>
  <c r="V3793" i="6"/>
  <c r="V3794" i="6"/>
  <c r="V3795" i="6"/>
  <c r="V3796" i="6"/>
  <c r="V3797" i="6"/>
  <c r="V3798" i="6"/>
  <c r="V3799" i="6"/>
  <c r="V3800" i="6"/>
  <c r="V3801" i="6"/>
  <c r="V3802" i="6"/>
  <c r="V3803" i="6"/>
  <c r="V3804" i="6"/>
  <c r="V3805" i="6"/>
  <c r="V3806" i="6"/>
  <c r="V3807" i="6"/>
  <c r="V3808" i="6"/>
  <c r="V3809" i="6"/>
  <c r="V3810" i="6"/>
  <c r="V3811" i="6"/>
  <c r="V3812" i="6"/>
  <c r="V3813" i="6"/>
  <c r="V3814" i="6"/>
  <c r="V3815" i="6"/>
  <c r="V3816" i="6"/>
  <c r="V3817" i="6"/>
  <c r="V3818" i="6"/>
  <c r="V3819" i="6"/>
  <c r="V3820" i="6"/>
  <c r="V3821" i="6"/>
  <c r="V3822" i="6"/>
  <c r="V3823" i="6"/>
  <c r="V3824" i="6"/>
  <c r="V3825" i="6"/>
  <c r="V3826" i="6"/>
  <c r="V3827" i="6"/>
  <c r="V3828" i="6"/>
  <c r="V3829" i="6"/>
  <c r="V3830" i="6"/>
  <c r="V3831" i="6"/>
  <c r="V3832" i="6"/>
  <c r="V3833" i="6"/>
  <c r="V3834" i="6"/>
  <c r="V3835" i="6"/>
  <c r="V3836" i="6"/>
  <c r="V3837" i="6"/>
  <c r="V3838" i="6"/>
  <c r="V3839" i="6"/>
  <c r="V3840" i="6"/>
  <c r="V3841" i="6"/>
  <c r="V3842" i="6"/>
  <c r="V3843" i="6"/>
  <c r="V3844" i="6"/>
  <c r="V3845" i="6"/>
  <c r="V3846" i="6"/>
  <c r="V3847" i="6"/>
  <c r="V3848" i="6"/>
  <c r="V3849" i="6"/>
  <c r="V3850" i="6"/>
  <c r="V3851" i="6"/>
  <c r="V3852" i="6"/>
  <c r="V3853" i="6"/>
  <c r="V3854" i="6"/>
  <c r="V3855" i="6"/>
  <c r="V3856" i="6"/>
  <c r="V3857" i="6"/>
  <c r="V3858" i="6"/>
  <c r="V3859" i="6"/>
  <c r="V3860" i="6"/>
  <c r="V3861" i="6"/>
  <c r="V3862" i="6"/>
  <c r="V3863" i="6"/>
  <c r="V3864" i="6"/>
  <c r="V3865" i="6"/>
  <c r="V3866" i="6"/>
  <c r="V3867" i="6"/>
  <c r="V3868" i="6"/>
  <c r="V3869" i="6"/>
  <c r="V3870" i="6"/>
  <c r="V3871" i="6"/>
  <c r="V3872" i="6"/>
  <c r="V3873" i="6"/>
  <c r="V3874" i="6"/>
  <c r="V3875" i="6"/>
  <c r="V3876" i="6"/>
  <c r="V3877" i="6"/>
  <c r="V3878" i="6"/>
  <c r="V3879" i="6"/>
  <c r="V3880" i="6"/>
  <c r="V3881" i="6"/>
  <c r="V3882" i="6"/>
  <c r="V3883" i="6"/>
  <c r="V3884" i="6"/>
  <c r="V3885" i="6"/>
  <c r="V3886" i="6"/>
  <c r="V3887" i="6"/>
  <c r="V3888" i="6"/>
  <c r="V3889" i="6"/>
  <c r="V3890" i="6"/>
  <c r="V3891" i="6"/>
  <c r="V3892" i="6"/>
  <c r="V3893" i="6"/>
  <c r="V3894" i="6"/>
  <c r="V3895" i="6"/>
  <c r="V3896" i="6"/>
  <c r="V3897" i="6"/>
  <c r="V3898" i="6"/>
  <c r="V3899" i="6"/>
  <c r="V3900" i="6"/>
  <c r="V3901" i="6"/>
  <c r="V3902" i="6"/>
  <c r="V3903" i="6"/>
  <c r="V3904" i="6"/>
  <c r="V3905" i="6"/>
  <c r="V3906" i="6"/>
  <c r="V3907" i="6"/>
  <c r="V3908" i="6"/>
  <c r="V3909" i="6"/>
  <c r="V3910" i="6"/>
  <c r="V3911" i="6"/>
  <c r="V3912" i="6"/>
  <c r="V3913" i="6"/>
  <c r="V3914" i="6"/>
  <c r="V3915" i="6"/>
  <c r="V3916" i="6"/>
  <c r="V3917" i="6"/>
  <c r="V3918" i="6"/>
  <c r="V3919" i="6"/>
  <c r="V3920" i="6"/>
  <c r="V3921" i="6"/>
  <c r="V3922" i="6"/>
  <c r="V3923" i="6"/>
  <c r="V3924" i="6"/>
  <c r="V3925" i="6"/>
  <c r="V3926" i="6"/>
  <c r="V3927" i="6"/>
  <c r="V3928" i="6"/>
  <c r="V3929" i="6"/>
  <c r="V3930" i="6"/>
  <c r="V3931" i="6"/>
  <c r="V3932" i="6"/>
  <c r="V3933" i="6"/>
  <c r="V3934" i="6"/>
  <c r="V3935" i="6"/>
  <c r="V3936" i="6"/>
  <c r="V3937" i="6"/>
  <c r="V3938" i="6"/>
  <c r="V3939" i="6"/>
  <c r="V3940" i="6"/>
  <c r="V3941" i="6"/>
  <c r="V3942" i="6"/>
  <c r="V3943" i="6"/>
  <c r="V3944" i="6"/>
  <c r="V3945" i="6"/>
  <c r="V3946" i="6"/>
  <c r="V3947" i="6"/>
  <c r="V3948" i="6"/>
  <c r="V3949" i="6"/>
  <c r="V3950" i="6"/>
  <c r="V3951" i="6"/>
  <c r="V3952" i="6"/>
  <c r="V3953" i="6"/>
  <c r="V3954" i="6"/>
  <c r="V3955" i="6"/>
  <c r="V3956" i="6"/>
  <c r="V3957" i="6"/>
  <c r="V3958" i="6"/>
  <c r="V3959" i="6"/>
  <c r="V3960" i="6"/>
  <c r="V3961" i="6"/>
  <c r="V3962" i="6"/>
  <c r="V3963" i="6"/>
  <c r="V3964" i="6"/>
  <c r="V3965" i="6"/>
  <c r="V3966" i="6"/>
  <c r="V3967" i="6"/>
  <c r="V3968" i="6"/>
  <c r="V3969" i="6"/>
  <c r="V3970" i="6"/>
  <c r="V3971" i="6"/>
  <c r="V3972" i="6"/>
  <c r="V3973" i="6"/>
  <c r="V3974" i="6"/>
  <c r="V3975" i="6"/>
  <c r="V3976" i="6"/>
  <c r="V3977" i="6"/>
  <c r="V3978" i="6"/>
  <c r="V3979" i="6"/>
  <c r="V3980" i="6"/>
  <c r="V3981" i="6"/>
  <c r="V3982" i="6"/>
  <c r="V3983" i="6"/>
  <c r="V3984" i="6"/>
  <c r="V3985" i="6"/>
  <c r="V3986" i="6"/>
  <c r="V3987" i="6"/>
  <c r="V3988" i="6"/>
  <c r="V3989" i="6"/>
  <c r="V3990" i="6"/>
  <c r="V3991" i="6"/>
  <c r="V3992" i="6"/>
  <c r="V3993" i="6"/>
  <c r="V3994" i="6"/>
  <c r="V3995" i="6"/>
  <c r="V3996" i="6"/>
  <c r="V3997" i="6"/>
  <c r="V3998" i="6"/>
  <c r="V3999" i="6"/>
  <c r="V4000" i="6"/>
  <c r="V4001" i="6"/>
  <c r="V4002" i="6"/>
  <c r="V4003" i="6"/>
  <c r="V4004" i="6"/>
  <c r="V4005" i="6"/>
  <c r="V4006" i="6"/>
  <c r="V4007" i="6"/>
  <c r="V4008" i="6"/>
  <c r="V4009" i="6"/>
  <c r="V4010" i="6"/>
  <c r="V4011" i="6"/>
  <c r="V4012" i="6"/>
  <c r="V4013" i="6"/>
  <c r="V4014" i="6"/>
  <c r="V4015" i="6"/>
  <c r="V4016" i="6"/>
  <c r="V4017" i="6"/>
  <c r="V4018" i="6"/>
  <c r="V4019" i="6"/>
  <c r="V4020" i="6"/>
  <c r="V4021" i="6"/>
  <c r="V4022" i="6"/>
  <c r="V4023" i="6"/>
  <c r="V4024" i="6"/>
  <c r="V4025" i="6"/>
  <c r="V4026" i="6"/>
  <c r="V4027" i="6"/>
  <c r="V4028" i="6"/>
  <c r="V4029" i="6"/>
  <c r="V4030" i="6"/>
  <c r="V4031" i="6"/>
  <c r="V4032" i="6"/>
  <c r="V4033" i="6"/>
  <c r="V4034" i="6"/>
  <c r="V4035" i="6"/>
  <c r="V4036" i="6"/>
  <c r="V4037" i="6"/>
  <c r="V4038" i="6"/>
  <c r="V4039" i="6"/>
  <c r="V4040" i="6"/>
  <c r="V4041" i="6"/>
  <c r="V4042" i="6"/>
  <c r="V4043" i="6"/>
  <c r="V4044" i="6"/>
  <c r="V4045" i="6"/>
  <c r="V4046" i="6"/>
  <c r="V4047" i="6"/>
  <c r="V4048" i="6"/>
  <c r="V4049" i="6"/>
  <c r="V4050" i="6"/>
  <c r="V4051" i="6"/>
  <c r="V4052" i="6"/>
  <c r="V4053" i="6"/>
  <c r="V4054" i="6"/>
  <c r="V4055" i="6"/>
  <c r="V4056" i="6"/>
  <c r="V4057" i="6"/>
  <c r="V4058" i="6"/>
  <c r="V4059" i="6"/>
  <c r="V4060" i="6"/>
  <c r="V4061" i="6"/>
  <c r="V4062" i="6"/>
  <c r="V4063" i="6"/>
  <c r="V4064" i="6"/>
  <c r="V4065" i="6"/>
  <c r="V4066" i="6"/>
  <c r="V4067" i="6"/>
  <c r="V4068" i="6"/>
  <c r="V4069" i="6"/>
  <c r="V4070" i="6"/>
  <c r="V4071" i="6"/>
  <c r="V4072" i="6"/>
  <c r="V4073" i="6"/>
  <c r="V4074" i="6"/>
  <c r="V4075" i="6"/>
  <c r="V4076" i="6"/>
  <c r="V4077" i="6"/>
  <c r="V4078" i="6"/>
  <c r="V4079" i="6"/>
  <c r="V4080" i="6"/>
  <c r="V4081" i="6"/>
  <c r="V4082" i="6"/>
  <c r="V4083" i="6"/>
  <c r="V4084" i="6"/>
  <c r="V4085" i="6"/>
  <c r="V4086" i="6"/>
  <c r="V4087" i="6"/>
  <c r="V4088" i="6"/>
  <c r="V4089" i="6"/>
  <c r="V4090" i="6"/>
  <c r="V4091" i="6"/>
  <c r="V4092" i="6"/>
  <c r="V4093" i="6"/>
  <c r="V4094" i="6"/>
  <c r="V4095" i="6"/>
  <c r="V4096" i="6"/>
  <c r="V4097" i="6"/>
  <c r="V4098" i="6"/>
  <c r="V4099" i="6"/>
  <c r="V4100" i="6"/>
  <c r="V4101" i="6"/>
  <c r="V4102" i="6"/>
  <c r="V4103" i="6"/>
  <c r="V4104" i="6"/>
  <c r="V4105" i="6"/>
  <c r="V4106" i="6"/>
  <c r="V4107" i="6"/>
  <c r="V4108" i="6"/>
  <c r="V4109" i="6"/>
  <c r="V4110" i="6"/>
  <c r="V4111" i="6"/>
  <c r="V4112" i="6"/>
  <c r="V4113" i="6"/>
  <c r="V4114" i="6"/>
  <c r="V4115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2" i="6"/>
  <c r="U4115" i="6"/>
  <c r="T4115" i="6"/>
  <c r="S4115" i="6"/>
  <c r="R4115" i="6"/>
  <c r="Q4115" i="6"/>
  <c r="P4115" i="6"/>
  <c r="U4114" i="6"/>
  <c r="T4114" i="6"/>
  <c r="S4114" i="6"/>
  <c r="R4114" i="6"/>
  <c r="Q4114" i="6"/>
  <c r="P4114" i="6"/>
  <c r="U4113" i="6"/>
  <c r="T4113" i="6"/>
  <c r="S4113" i="6"/>
  <c r="R4113" i="6"/>
  <c r="Q4113" i="6"/>
  <c r="P4113" i="6"/>
  <c r="U4112" i="6"/>
  <c r="T4112" i="6"/>
  <c r="S4112" i="6"/>
  <c r="R4112" i="6"/>
  <c r="Q4112" i="6"/>
  <c r="P4112" i="6"/>
  <c r="U4111" i="6"/>
  <c r="T4111" i="6"/>
  <c r="S4111" i="6"/>
  <c r="R4111" i="6"/>
  <c r="Q4111" i="6"/>
  <c r="P4111" i="6"/>
  <c r="U4110" i="6"/>
  <c r="T4110" i="6"/>
  <c r="S4110" i="6"/>
  <c r="R4110" i="6"/>
  <c r="Q4110" i="6"/>
  <c r="P4110" i="6"/>
  <c r="U4109" i="6"/>
  <c r="T4109" i="6"/>
  <c r="S4109" i="6"/>
  <c r="R4109" i="6"/>
  <c r="Q4109" i="6"/>
  <c r="P4109" i="6"/>
  <c r="U4108" i="6"/>
  <c r="T4108" i="6"/>
  <c r="S4108" i="6"/>
  <c r="R4108" i="6"/>
  <c r="Q4108" i="6"/>
  <c r="P4108" i="6"/>
  <c r="U4107" i="6"/>
  <c r="T4107" i="6"/>
  <c r="S4107" i="6"/>
  <c r="R4107" i="6"/>
  <c r="Q4107" i="6"/>
  <c r="P4107" i="6"/>
  <c r="U4106" i="6"/>
  <c r="T4106" i="6"/>
  <c r="S4106" i="6"/>
  <c r="R4106" i="6"/>
  <c r="Q4106" i="6"/>
  <c r="P4106" i="6"/>
  <c r="U4105" i="6"/>
  <c r="T4105" i="6"/>
  <c r="S4105" i="6"/>
  <c r="R4105" i="6"/>
  <c r="Q4105" i="6"/>
  <c r="P4105" i="6"/>
  <c r="U4104" i="6"/>
  <c r="T4104" i="6"/>
  <c r="S4104" i="6"/>
  <c r="R4104" i="6"/>
  <c r="Q4104" i="6"/>
  <c r="P4104" i="6"/>
  <c r="U4103" i="6"/>
  <c r="T4103" i="6"/>
  <c r="S4103" i="6"/>
  <c r="R4103" i="6"/>
  <c r="Q4103" i="6"/>
  <c r="P4103" i="6"/>
  <c r="U4102" i="6"/>
  <c r="T4102" i="6"/>
  <c r="S4102" i="6"/>
  <c r="R4102" i="6"/>
  <c r="Q4102" i="6"/>
  <c r="P4102" i="6"/>
  <c r="U4101" i="6"/>
  <c r="T4101" i="6"/>
  <c r="S4101" i="6"/>
  <c r="R4101" i="6"/>
  <c r="Q4101" i="6"/>
  <c r="P4101" i="6"/>
  <c r="U4100" i="6"/>
  <c r="T4100" i="6"/>
  <c r="S4100" i="6"/>
  <c r="R4100" i="6"/>
  <c r="Q4100" i="6"/>
  <c r="P4100" i="6"/>
  <c r="U4099" i="6"/>
  <c r="T4099" i="6"/>
  <c r="S4099" i="6"/>
  <c r="R4099" i="6"/>
  <c r="Q4099" i="6"/>
  <c r="P4099" i="6"/>
  <c r="U4098" i="6"/>
  <c r="T4098" i="6"/>
  <c r="S4098" i="6"/>
  <c r="R4098" i="6"/>
  <c r="Q4098" i="6"/>
  <c r="P4098" i="6"/>
  <c r="U4097" i="6"/>
  <c r="T4097" i="6"/>
  <c r="S4097" i="6"/>
  <c r="R4097" i="6"/>
  <c r="Q4097" i="6"/>
  <c r="P4097" i="6"/>
  <c r="U4096" i="6"/>
  <c r="T4096" i="6"/>
  <c r="S4096" i="6"/>
  <c r="R4096" i="6"/>
  <c r="Q4096" i="6"/>
  <c r="P4096" i="6"/>
  <c r="U4095" i="6"/>
  <c r="T4095" i="6"/>
  <c r="S4095" i="6"/>
  <c r="R4095" i="6"/>
  <c r="Q4095" i="6"/>
  <c r="P4095" i="6"/>
  <c r="U4094" i="6"/>
  <c r="T4094" i="6"/>
  <c r="S4094" i="6"/>
  <c r="R4094" i="6"/>
  <c r="Q4094" i="6"/>
  <c r="P4094" i="6"/>
  <c r="U4093" i="6"/>
  <c r="T4093" i="6"/>
  <c r="S4093" i="6"/>
  <c r="R4093" i="6"/>
  <c r="Q4093" i="6"/>
  <c r="P4093" i="6"/>
  <c r="U4092" i="6"/>
  <c r="T4092" i="6"/>
  <c r="S4092" i="6"/>
  <c r="R4092" i="6"/>
  <c r="Q4092" i="6"/>
  <c r="P4092" i="6"/>
  <c r="U4091" i="6"/>
  <c r="T4091" i="6"/>
  <c r="S4091" i="6"/>
  <c r="R4091" i="6"/>
  <c r="Q4091" i="6"/>
  <c r="P4091" i="6"/>
  <c r="U4090" i="6"/>
  <c r="T4090" i="6"/>
  <c r="S4090" i="6"/>
  <c r="R4090" i="6"/>
  <c r="Q4090" i="6"/>
  <c r="P4090" i="6"/>
  <c r="U4089" i="6"/>
  <c r="T4089" i="6"/>
  <c r="S4089" i="6"/>
  <c r="R4089" i="6"/>
  <c r="Q4089" i="6"/>
  <c r="P4089" i="6"/>
  <c r="U4088" i="6"/>
  <c r="T4088" i="6"/>
  <c r="S4088" i="6"/>
  <c r="R4088" i="6"/>
  <c r="Q4088" i="6"/>
  <c r="P4088" i="6"/>
  <c r="U4087" i="6"/>
  <c r="T4087" i="6"/>
  <c r="S4087" i="6"/>
  <c r="R4087" i="6"/>
  <c r="Q4087" i="6"/>
  <c r="P4087" i="6"/>
  <c r="U4086" i="6"/>
  <c r="T4086" i="6"/>
  <c r="S4086" i="6"/>
  <c r="R4086" i="6"/>
  <c r="Q4086" i="6"/>
  <c r="P4086" i="6"/>
  <c r="U4085" i="6"/>
  <c r="T4085" i="6"/>
  <c r="S4085" i="6"/>
  <c r="R4085" i="6"/>
  <c r="Q4085" i="6"/>
  <c r="P4085" i="6"/>
  <c r="U4084" i="6"/>
  <c r="T4084" i="6"/>
  <c r="S4084" i="6"/>
  <c r="R4084" i="6"/>
  <c r="Q4084" i="6"/>
  <c r="P4084" i="6"/>
  <c r="U4083" i="6"/>
  <c r="T4083" i="6"/>
  <c r="S4083" i="6"/>
  <c r="R4083" i="6"/>
  <c r="Q4083" i="6"/>
  <c r="P4083" i="6"/>
  <c r="U4082" i="6"/>
  <c r="T4082" i="6"/>
  <c r="S4082" i="6"/>
  <c r="R4082" i="6"/>
  <c r="Q4082" i="6"/>
  <c r="P4082" i="6"/>
  <c r="U4081" i="6"/>
  <c r="T4081" i="6"/>
  <c r="S4081" i="6"/>
  <c r="R4081" i="6"/>
  <c r="Q4081" i="6"/>
  <c r="P4081" i="6"/>
  <c r="U4080" i="6"/>
  <c r="T4080" i="6"/>
  <c r="S4080" i="6"/>
  <c r="R4080" i="6"/>
  <c r="Q4080" i="6"/>
  <c r="P4080" i="6"/>
  <c r="U4079" i="6"/>
  <c r="T4079" i="6"/>
  <c r="S4079" i="6"/>
  <c r="R4079" i="6"/>
  <c r="Q4079" i="6"/>
  <c r="P4079" i="6"/>
  <c r="U4078" i="6"/>
  <c r="T4078" i="6"/>
  <c r="S4078" i="6"/>
  <c r="R4078" i="6"/>
  <c r="Q4078" i="6"/>
  <c r="P4078" i="6"/>
  <c r="U4077" i="6"/>
  <c r="T4077" i="6"/>
  <c r="S4077" i="6"/>
  <c r="R4077" i="6"/>
  <c r="Q4077" i="6"/>
  <c r="P4077" i="6"/>
  <c r="U4076" i="6"/>
  <c r="T4076" i="6"/>
  <c r="S4076" i="6"/>
  <c r="R4076" i="6"/>
  <c r="Q4076" i="6"/>
  <c r="P4076" i="6"/>
  <c r="U4075" i="6"/>
  <c r="T4075" i="6"/>
  <c r="S4075" i="6"/>
  <c r="R4075" i="6"/>
  <c r="Q4075" i="6"/>
  <c r="P4075" i="6"/>
  <c r="U4074" i="6"/>
  <c r="T4074" i="6"/>
  <c r="S4074" i="6"/>
  <c r="R4074" i="6"/>
  <c r="Q4074" i="6"/>
  <c r="P4074" i="6"/>
  <c r="U4073" i="6"/>
  <c r="T4073" i="6"/>
  <c r="S4073" i="6"/>
  <c r="R4073" i="6"/>
  <c r="Q4073" i="6"/>
  <c r="P4073" i="6"/>
  <c r="U4072" i="6"/>
  <c r="T4072" i="6"/>
  <c r="S4072" i="6"/>
  <c r="R4072" i="6"/>
  <c r="Q4072" i="6"/>
  <c r="P4072" i="6"/>
  <c r="U4071" i="6"/>
  <c r="T4071" i="6"/>
  <c r="S4071" i="6"/>
  <c r="R4071" i="6"/>
  <c r="Q4071" i="6"/>
  <c r="P4071" i="6"/>
  <c r="U4070" i="6"/>
  <c r="T4070" i="6"/>
  <c r="S4070" i="6"/>
  <c r="R4070" i="6"/>
  <c r="Q4070" i="6"/>
  <c r="P4070" i="6"/>
  <c r="U4069" i="6"/>
  <c r="T4069" i="6"/>
  <c r="S4069" i="6"/>
  <c r="R4069" i="6"/>
  <c r="Q4069" i="6"/>
  <c r="P4069" i="6"/>
  <c r="U4068" i="6"/>
  <c r="T4068" i="6"/>
  <c r="S4068" i="6"/>
  <c r="R4068" i="6"/>
  <c r="Q4068" i="6"/>
  <c r="P4068" i="6"/>
  <c r="U4067" i="6"/>
  <c r="T4067" i="6"/>
  <c r="S4067" i="6"/>
  <c r="R4067" i="6"/>
  <c r="Q4067" i="6"/>
  <c r="P4067" i="6"/>
  <c r="U4066" i="6"/>
  <c r="T4066" i="6"/>
  <c r="S4066" i="6"/>
  <c r="R4066" i="6"/>
  <c r="Q4066" i="6"/>
  <c r="P4066" i="6"/>
  <c r="U4065" i="6"/>
  <c r="T4065" i="6"/>
  <c r="S4065" i="6"/>
  <c r="R4065" i="6"/>
  <c r="Q4065" i="6"/>
  <c r="P4065" i="6"/>
  <c r="U4064" i="6"/>
  <c r="T4064" i="6"/>
  <c r="S4064" i="6"/>
  <c r="R4064" i="6"/>
  <c r="Q4064" i="6"/>
  <c r="P4064" i="6"/>
  <c r="U4063" i="6"/>
  <c r="T4063" i="6"/>
  <c r="S4063" i="6"/>
  <c r="R4063" i="6"/>
  <c r="Q4063" i="6"/>
  <c r="P4063" i="6"/>
  <c r="U4062" i="6"/>
  <c r="T4062" i="6"/>
  <c r="S4062" i="6"/>
  <c r="R4062" i="6"/>
  <c r="Q4062" i="6"/>
  <c r="P4062" i="6"/>
  <c r="U4061" i="6"/>
  <c r="T4061" i="6"/>
  <c r="S4061" i="6"/>
  <c r="R4061" i="6"/>
  <c r="Q4061" i="6"/>
  <c r="P4061" i="6"/>
  <c r="U4060" i="6"/>
  <c r="T4060" i="6"/>
  <c r="S4060" i="6"/>
  <c r="R4060" i="6"/>
  <c r="Q4060" i="6"/>
  <c r="P4060" i="6"/>
  <c r="U4059" i="6"/>
  <c r="T4059" i="6"/>
  <c r="S4059" i="6"/>
  <c r="R4059" i="6"/>
  <c r="Q4059" i="6"/>
  <c r="P4059" i="6"/>
  <c r="U4058" i="6"/>
  <c r="T4058" i="6"/>
  <c r="S4058" i="6"/>
  <c r="R4058" i="6"/>
  <c r="Q4058" i="6"/>
  <c r="P4058" i="6"/>
  <c r="U4057" i="6"/>
  <c r="T4057" i="6"/>
  <c r="S4057" i="6"/>
  <c r="R4057" i="6"/>
  <c r="Q4057" i="6"/>
  <c r="P4057" i="6"/>
  <c r="U4056" i="6"/>
  <c r="T4056" i="6"/>
  <c r="S4056" i="6"/>
  <c r="R4056" i="6"/>
  <c r="Q4056" i="6"/>
  <c r="P4056" i="6"/>
  <c r="U4055" i="6"/>
  <c r="T4055" i="6"/>
  <c r="S4055" i="6"/>
  <c r="R4055" i="6"/>
  <c r="Q4055" i="6"/>
  <c r="P4055" i="6"/>
  <c r="U4054" i="6"/>
  <c r="T4054" i="6"/>
  <c r="S4054" i="6"/>
  <c r="R4054" i="6"/>
  <c r="Q4054" i="6"/>
  <c r="P4054" i="6"/>
  <c r="U4053" i="6"/>
  <c r="T4053" i="6"/>
  <c r="S4053" i="6"/>
  <c r="R4053" i="6"/>
  <c r="Q4053" i="6"/>
  <c r="P4053" i="6"/>
  <c r="U4052" i="6"/>
  <c r="T4052" i="6"/>
  <c r="S4052" i="6"/>
  <c r="R4052" i="6"/>
  <c r="Q4052" i="6"/>
  <c r="P4052" i="6"/>
  <c r="U4051" i="6"/>
  <c r="T4051" i="6"/>
  <c r="S4051" i="6"/>
  <c r="R4051" i="6"/>
  <c r="Q4051" i="6"/>
  <c r="P4051" i="6"/>
  <c r="U4050" i="6"/>
  <c r="T4050" i="6"/>
  <c r="S4050" i="6"/>
  <c r="R4050" i="6"/>
  <c r="Q4050" i="6"/>
  <c r="P4050" i="6"/>
  <c r="U4049" i="6"/>
  <c r="T4049" i="6"/>
  <c r="S4049" i="6"/>
  <c r="R4049" i="6"/>
  <c r="Q4049" i="6"/>
  <c r="P4049" i="6"/>
  <c r="U4048" i="6"/>
  <c r="T4048" i="6"/>
  <c r="S4048" i="6"/>
  <c r="R4048" i="6"/>
  <c r="Q4048" i="6"/>
  <c r="P4048" i="6"/>
  <c r="U4047" i="6"/>
  <c r="T4047" i="6"/>
  <c r="S4047" i="6"/>
  <c r="R4047" i="6"/>
  <c r="Q4047" i="6"/>
  <c r="P4047" i="6"/>
  <c r="U4046" i="6"/>
  <c r="T4046" i="6"/>
  <c r="S4046" i="6"/>
  <c r="R4046" i="6"/>
  <c r="Q4046" i="6"/>
  <c r="P4046" i="6"/>
  <c r="U4045" i="6"/>
  <c r="T4045" i="6"/>
  <c r="S4045" i="6"/>
  <c r="R4045" i="6"/>
  <c r="Q4045" i="6"/>
  <c r="P4045" i="6"/>
  <c r="U4044" i="6"/>
  <c r="T4044" i="6"/>
  <c r="S4044" i="6"/>
  <c r="R4044" i="6"/>
  <c r="Q4044" i="6"/>
  <c r="P4044" i="6"/>
  <c r="U4043" i="6"/>
  <c r="T4043" i="6"/>
  <c r="S4043" i="6"/>
  <c r="R4043" i="6"/>
  <c r="Q4043" i="6"/>
  <c r="P4043" i="6"/>
  <c r="U4042" i="6"/>
  <c r="T4042" i="6"/>
  <c r="S4042" i="6"/>
  <c r="R4042" i="6"/>
  <c r="Q4042" i="6"/>
  <c r="P4042" i="6"/>
  <c r="U4041" i="6"/>
  <c r="T4041" i="6"/>
  <c r="S4041" i="6"/>
  <c r="R4041" i="6"/>
  <c r="Q4041" i="6"/>
  <c r="P4041" i="6"/>
  <c r="U4040" i="6"/>
  <c r="T4040" i="6"/>
  <c r="S4040" i="6"/>
  <c r="R4040" i="6"/>
  <c r="Q4040" i="6"/>
  <c r="P4040" i="6"/>
  <c r="U4039" i="6"/>
  <c r="T4039" i="6"/>
  <c r="S4039" i="6"/>
  <c r="R4039" i="6"/>
  <c r="Q4039" i="6"/>
  <c r="P4039" i="6"/>
  <c r="U4038" i="6"/>
  <c r="T4038" i="6"/>
  <c r="S4038" i="6"/>
  <c r="R4038" i="6"/>
  <c r="Q4038" i="6"/>
  <c r="P4038" i="6"/>
  <c r="U4037" i="6"/>
  <c r="T4037" i="6"/>
  <c r="S4037" i="6"/>
  <c r="R4037" i="6"/>
  <c r="Q4037" i="6"/>
  <c r="P4037" i="6"/>
  <c r="U4036" i="6"/>
  <c r="T4036" i="6"/>
  <c r="S4036" i="6"/>
  <c r="R4036" i="6"/>
  <c r="Q4036" i="6"/>
  <c r="P4036" i="6"/>
  <c r="U4035" i="6"/>
  <c r="T4035" i="6"/>
  <c r="S4035" i="6"/>
  <c r="R4035" i="6"/>
  <c r="Q4035" i="6"/>
  <c r="P4035" i="6"/>
  <c r="U4034" i="6"/>
  <c r="T4034" i="6"/>
  <c r="S4034" i="6"/>
  <c r="R4034" i="6"/>
  <c r="Q4034" i="6"/>
  <c r="P4034" i="6"/>
  <c r="U4033" i="6"/>
  <c r="T4033" i="6"/>
  <c r="S4033" i="6"/>
  <c r="R4033" i="6"/>
  <c r="Q4033" i="6"/>
  <c r="P4033" i="6"/>
  <c r="U4032" i="6"/>
  <c r="T4032" i="6"/>
  <c r="S4032" i="6"/>
  <c r="R4032" i="6"/>
  <c r="Q4032" i="6"/>
  <c r="P4032" i="6"/>
  <c r="U4031" i="6"/>
  <c r="T4031" i="6"/>
  <c r="S4031" i="6"/>
  <c r="R4031" i="6"/>
  <c r="Q4031" i="6"/>
  <c r="P4031" i="6"/>
  <c r="U4030" i="6"/>
  <c r="T4030" i="6"/>
  <c r="S4030" i="6"/>
  <c r="R4030" i="6"/>
  <c r="Q4030" i="6"/>
  <c r="P4030" i="6"/>
  <c r="U4029" i="6"/>
  <c r="T4029" i="6"/>
  <c r="S4029" i="6"/>
  <c r="R4029" i="6"/>
  <c r="Q4029" i="6"/>
  <c r="P4029" i="6"/>
  <c r="U4028" i="6"/>
  <c r="T4028" i="6"/>
  <c r="S4028" i="6"/>
  <c r="R4028" i="6"/>
  <c r="Q4028" i="6"/>
  <c r="P4028" i="6"/>
  <c r="U4027" i="6"/>
  <c r="T4027" i="6"/>
  <c r="S4027" i="6"/>
  <c r="R4027" i="6"/>
  <c r="Q4027" i="6"/>
  <c r="P4027" i="6"/>
  <c r="U4026" i="6"/>
  <c r="T4026" i="6"/>
  <c r="S4026" i="6"/>
  <c r="R4026" i="6"/>
  <c r="Q4026" i="6"/>
  <c r="P4026" i="6"/>
  <c r="U4025" i="6"/>
  <c r="T4025" i="6"/>
  <c r="S4025" i="6"/>
  <c r="R4025" i="6"/>
  <c r="Q4025" i="6"/>
  <c r="P4025" i="6"/>
  <c r="U4024" i="6"/>
  <c r="T4024" i="6"/>
  <c r="S4024" i="6"/>
  <c r="R4024" i="6"/>
  <c r="Q4024" i="6"/>
  <c r="P4024" i="6"/>
  <c r="U4023" i="6"/>
  <c r="T4023" i="6"/>
  <c r="S4023" i="6"/>
  <c r="R4023" i="6"/>
  <c r="Q4023" i="6"/>
  <c r="P4023" i="6"/>
  <c r="U4022" i="6"/>
  <c r="T4022" i="6"/>
  <c r="S4022" i="6"/>
  <c r="R4022" i="6"/>
  <c r="Q4022" i="6"/>
  <c r="P4022" i="6"/>
  <c r="U4021" i="6"/>
  <c r="T4021" i="6"/>
  <c r="S4021" i="6"/>
  <c r="R4021" i="6"/>
  <c r="Q4021" i="6"/>
  <c r="P4021" i="6"/>
  <c r="U4020" i="6"/>
  <c r="T4020" i="6"/>
  <c r="S4020" i="6"/>
  <c r="R4020" i="6"/>
  <c r="Q4020" i="6"/>
  <c r="P4020" i="6"/>
  <c r="U4019" i="6"/>
  <c r="T4019" i="6"/>
  <c r="S4019" i="6"/>
  <c r="R4019" i="6"/>
  <c r="Q4019" i="6"/>
  <c r="P4019" i="6"/>
  <c r="U4018" i="6"/>
  <c r="T4018" i="6"/>
  <c r="S4018" i="6"/>
  <c r="R4018" i="6"/>
  <c r="Q4018" i="6"/>
  <c r="P4018" i="6"/>
  <c r="U4017" i="6"/>
  <c r="T4017" i="6"/>
  <c r="S4017" i="6"/>
  <c r="R4017" i="6"/>
  <c r="Q4017" i="6"/>
  <c r="P4017" i="6"/>
  <c r="U4016" i="6"/>
  <c r="T4016" i="6"/>
  <c r="S4016" i="6"/>
  <c r="R4016" i="6"/>
  <c r="Q4016" i="6"/>
  <c r="P4016" i="6"/>
  <c r="U4015" i="6"/>
  <c r="T4015" i="6"/>
  <c r="S4015" i="6"/>
  <c r="R4015" i="6"/>
  <c r="Q4015" i="6"/>
  <c r="P4015" i="6"/>
  <c r="U4014" i="6"/>
  <c r="T4014" i="6"/>
  <c r="S4014" i="6"/>
  <c r="R4014" i="6"/>
  <c r="Q4014" i="6"/>
  <c r="P4014" i="6"/>
  <c r="U4013" i="6"/>
  <c r="T4013" i="6"/>
  <c r="S4013" i="6"/>
  <c r="R4013" i="6"/>
  <c r="Q4013" i="6"/>
  <c r="P4013" i="6"/>
  <c r="U4012" i="6"/>
  <c r="T4012" i="6"/>
  <c r="S4012" i="6"/>
  <c r="R4012" i="6"/>
  <c r="Q4012" i="6"/>
  <c r="P4012" i="6"/>
  <c r="U4011" i="6"/>
  <c r="T4011" i="6"/>
  <c r="S4011" i="6"/>
  <c r="R4011" i="6"/>
  <c r="Q4011" i="6"/>
  <c r="P4011" i="6"/>
  <c r="U4010" i="6"/>
  <c r="T4010" i="6"/>
  <c r="S4010" i="6"/>
  <c r="R4010" i="6"/>
  <c r="Q4010" i="6"/>
  <c r="P4010" i="6"/>
  <c r="U4009" i="6"/>
  <c r="T4009" i="6"/>
  <c r="S4009" i="6"/>
  <c r="R4009" i="6"/>
  <c r="Q4009" i="6"/>
  <c r="P4009" i="6"/>
  <c r="U4008" i="6"/>
  <c r="T4008" i="6"/>
  <c r="S4008" i="6"/>
  <c r="R4008" i="6"/>
  <c r="Q4008" i="6"/>
  <c r="P4008" i="6"/>
  <c r="U4007" i="6"/>
  <c r="T4007" i="6"/>
  <c r="S4007" i="6"/>
  <c r="R4007" i="6"/>
  <c r="Q4007" i="6"/>
  <c r="P4007" i="6"/>
  <c r="U4006" i="6"/>
  <c r="T4006" i="6"/>
  <c r="S4006" i="6"/>
  <c r="R4006" i="6"/>
  <c r="Q4006" i="6"/>
  <c r="P4006" i="6"/>
  <c r="U4005" i="6"/>
  <c r="T4005" i="6"/>
  <c r="S4005" i="6"/>
  <c r="R4005" i="6"/>
  <c r="Q4005" i="6"/>
  <c r="P4005" i="6"/>
  <c r="U4004" i="6"/>
  <c r="T4004" i="6"/>
  <c r="S4004" i="6"/>
  <c r="R4004" i="6"/>
  <c r="Q4004" i="6"/>
  <c r="P4004" i="6"/>
  <c r="U4003" i="6"/>
  <c r="T4003" i="6"/>
  <c r="S4003" i="6"/>
  <c r="R4003" i="6"/>
  <c r="Q4003" i="6"/>
  <c r="P4003" i="6"/>
  <c r="U4002" i="6"/>
  <c r="T4002" i="6"/>
  <c r="S4002" i="6"/>
  <c r="R4002" i="6"/>
  <c r="Q4002" i="6"/>
  <c r="P4002" i="6"/>
  <c r="U4001" i="6"/>
  <c r="T4001" i="6"/>
  <c r="S4001" i="6"/>
  <c r="R4001" i="6"/>
  <c r="Q4001" i="6"/>
  <c r="P4001" i="6"/>
  <c r="U4000" i="6"/>
  <c r="T4000" i="6"/>
  <c r="S4000" i="6"/>
  <c r="R4000" i="6"/>
  <c r="Q4000" i="6"/>
  <c r="P4000" i="6"/>
  <c r="U3999" i="6"/>
  <c r="T3999" i="6"/>
  <c r="S3999" i="6"/>
  <c r="R3999" i="6"/>
  <c r="Q3999" i="6"/>
  <c r="P3999" i="6"/>
  <c r="U3998" i="6"/>
  <c r="T3998" i="6"/>
  <c r="S3998" i="6"/>
  <c r="R3998" i="6"/>
  <c r="Q3998" i="6"/>
  <c r="P3998" i="6"/>
  <c r="U3997" i="6"/>
  <c r="T3997" i="6"/>
  <c r="S3997" i="6"/>
  <c r="R3997" i="6"/>
  <c r="Q3997" i="6"/>
  <c r="P3997" i="6"/>
  <c r="U3996" i="6"/>
  <c r="T3996" i="6"/>
  <c r="S3996" i="6"/>
  <c r="R3996" i="6"/>
  <c r="Q3996" i="6"/>
  <c r="P3996" i="6"/>
  <c r="U3995" i="6"/>
  <c r="T3995" i="6"/>
  <c r="S3995" i="6"/>
  <c r="R3995" i="6"/>
  <c r="Q3995" i="6"/>
  <c r="P3995" i="6"/>
  <c r="U3994" i="6"/>
  <c r="T3994" i="6"/>
  <c r="S3994" i="6"/>
  <c r="R3994" i="6"/>
  <c r="Q3994" i="6"/>
  <c r="P3994" i="6"/>
  <c r="U3993" i="6"/>
  <c r="T3993" i="6"/>
  <c r="S3993" i="6"/>
  <c r="R3993" i="6"/>
  <c r="Q3993" i="6"/>
  <c r="P3993" i="6"/>
  <c r="U3992" i="6"/>
  <c r="T3992" i="6"/>
  <c r="S3992" i="6"/>
  <c r="R3992" i="6"/>
  <c r="Q3992" i="6"/>
  <c r="P3992" i="6"/>
  <c r="U3991" i="6"/>
  <c r="T3991" i="6"/>
  <c r="S3991" i="6"/>
  <c r="R3991" i="6"/>
  <c r="Q3991" i="6"/>
  <c r="P3991" i="6"/>
  <c r="U3990" i="6"/>
  <c r="T3990" i="6"/>
  <c r="S3990" i="6"/>
  <c r="R3990" i="6"/>
  <c r="Q3990" i="6"/>
  <c r="P3990" i="6"/>
  <c r="U3989" i="6"/>
  <c r="T3989" i="6"/>
  <c r="S3989" i="6"/>
  <c r="R3989" i="6"/>
  <c r="Q3989" i="6"/>
  <c r="P3989" i="6"/>
  <c r="U3988" i="6"/>
  <c r="T3988" i="6"/>
  <c r="S3988" i="6"/>
  <c r="R3988" i="6"/>
  <c r="Q3988" i="6"/>
  <c r="P3988" i="6"/>
  <c r="U3987" i="6"/>
  <c r="T3987" i="6"/>
  <c r="S3987" i="6"/>
  <c r="R3987" i="6"/>
  <c r="Q3987" i="6"/>
  <c r="P3987" i="6"/>
  <c r="U3986" i="6"/>
  <c r="T3986" i="6"/>
  <c r="S3986" i="6"/>
  <c r="R3986" i="6"/>
  <c r="Q3986" i="6"/>
  <c r="P3986" i="6"/>
  <c r="U3985" i="6"/>
  <c r="T3985" i="6"/>
  <c r="S3985" i="6"/>
  <c r="R3985" i="6"/>
  <c r="Q3985" i="6"/>
  <c r="P3985" i="6"/>
  <c r="U3984" i="6"/>
  <c r="T3984" i="6"/>
  <c r="S3984" i="6"/>
  <c r="R3984" i="6"/>
  <c r="Q3984" i="6"/>
  <c r="P3984" i="6"/>
  <c r="U3983" i="6"/>
  <c r="T3983" i="6"/>
  <c r="S3983" i="6"/>
  <c r="R3983" i="6"/>
  <c r="Q3983" i="6"/>
  <c r="P3983" i="6"/>
  <c r="U3982" i="6"/>
  <c r="T3982" i="6"/>
  <c r="S3982" i="6"/>
  <c r="R3982" i="6"/>
  <c r="Q3982" i="6"/>
  <c r="P3982" i="6"/>
  <c r="U3981" i="6"/>
  <c r="T3981" i="6"/>
  <c r="S3981" i="6"/>
  <c r="R3981" i="6"/>
  <c r="Q3981" i="6"/>
  <c r="P3981" i="6"/>
  <c r="U3980" i="6"/>
  <c r="T3980" i="6"/>
  <c r="S3980" i="6"/>
  <c r="R3980" i="6"/>
  <c r="Q3980" i="6"/>
  <c r="P3980" i="6"/>
  <c r="U3979" i="6"/>
  <c r="T3979" i="6"/>
  <c r="S3979" i="6"/>
  <c r="R3979" i="6"/>
  <c r="Q3979" i="6"/>
  <c r="P3979" i="6"/>
  <c r="U3978" i="6"/>
  <c r="T3978" i="6"/>
  <c r="S3978" i="6"/>
  <c r="R3978" i="6"/>
  <c r="Q3978" i="6"/>
  <c r="P3978" i="6"/>
  <c r="U3977" i="6"/>
  <c r="T3977" i="6"/>
  <c r="S3977" i="6"/>
  <c r="R3977" i="6"/>
  <c r="Q3977" i="6"/>
  <c r="P3977" i="6"/>
  <c r="U3976" i="6"/>
  <c r="T3976" i="6"/>
  <c r="S3976" i="6"/>
  <c r="R3976" i="6"/>
  <c r="Q3976" i="6"/>
  <c r="P3976" i="6"/>
  <c r="U3975" i="6"/>
  <c r="T3975" i="6"/>
  <c r="S3975" i="6"/>
  <c r="R3975" i="6"/>
  <c r="Q3975" i="6"/>
  <c r="P3975" i="6"/>
  <c r="U3974" i="6"/>
  <c r="T3974" i="6"/>
  <c r="S3974" i="6"/>
  <c r="R3974" i="6"/>
  <c r="Q3974" i="6"/>
  <c r="P3974" i="6"/>
  <c r="U3973" i="6"/>
  <c r="T3973" i="6"/>
  <c r="S3973" i="6"/>
  <c r="R3973" i="6"/>
  <c r="Q3973" i="6"/>
  <c r="P3973" i="6"/>
  <c r="U3972" i="6"/>
  <c r="T3972" i="6"/>
  <c r="S3972" i="6"/>
  <c r="R3972" i="6"/>
  <c r="Q3972" i="6"/>
  <c r="P3972" i="6"/>
  <c r="U3971" i="6"/>
  <c r="T3971" i="6"/>
  <c r="S3971" i="6"/>
  <c r="R3971" i="6"/>
  <c r="Q3971" i="6"/>
  <c r="P3971" i="6"/>
  <c r="U3970" i="6"/>
  <c r="T3970" i="6"/>
  <c r="S3970" i="6"/>
  <c r="R3970" i="6"/>
  <c r="Q3970" i="6"/>
  <c r="P3970" i="6"/>
  <c r="U3969" i="6"/>
  <c r="T3969" i="6"/>
  <c r="S3969" i="6"/>
  <c r="R3969" i="6"/>
  <c r="Q3969" i="6"/>
  <c r="P3969" i="6"/>
  <c r="U3968" i="6"/>
  <c r="T3968" i="6"/>
  <c r="S3968" i="6"/>
  <c r="R3968" i="6"/>
  <c r="Q3968" i="6"/>
  <c r="P3968" i="6"/>
  <c r="U3967" i="6"/>
  <c r="T3967" i="6"/>
  <c r="S3967" i="6"/>
  <c r="R3967" i="6"/>
  <c r="Q3967" i="6"/>
  <c r="P3967" i="6"/>
  <c r="U3966" i="6"/>
  <c r="T3966" i="6"/>
  <c r="S3966" i="6"/>
  <c r="R3966" i="6"/>
  <c r="Q3966" i="6"/>
  <c r="P3966" i="6"/>
  <c r="U3965" i="6"/>
  <c r="T3965" i="6"/>
  <c r="S3965" i="6"/>
  <c r="R3965" i="6"/>
  <c r="Q3965" i="6"/>
  <c r="P3965" i="6"/>
  <c r="U3964" i="6"/>
  <c r="T3964" i="6"/>
  <c r="S3964" i="6"/>
  <c r="R3964" i="6"/>
  <c r="Q3964" i="6"/>
  <c r="P3964" i="6"/>
  <c r="U3963" i="6"/>
  <c r="T3963" i="6"/>
  <c r="S3963" i="6"/>
  <c r="R3963" i="6"/>
  <c r="Q3963" i="6"/>
  <c r="P3963" i="6"/>
  <c r="U3962" i="6"/>
  <c r="T3962" i="6"/>
  <c r="S3962" i="6"/>
  <c r="R3962" i="6"/>
  <c r="Q3962" i="6"/>
  <c r="P3962" i="6"/>
  <c r="U3961" i="6"/>
  <c r="T3961" i="6"/>
  <c r="S3961" i="6"/>
  <c r="R3961" i="6"/>
  <c r="Q3961" i="6"/>
  <c r="P3961" i="6"/>
  <c r="U3960" i="6"/>
  <c r="T3960" i="6"/>
  <c r="S3960" i="6"/>
  <c r="R3960" i="6"/>
  <c r="Q3960" i="6"/>
  <c r="P3960" i="6"/>
  <c r="U3959" i="6"/>
  <c r="T3959" i="6"/>
  <c r="S3959" i="6"/>
  <c r="R3959" i="6"/>
  <c r="Q3959" i="6"/>
  <c r="P3959" i="6"/>
  <c r="U3958" i="6"/>
  <c r="T3958" i="6"/>
  <c r="S3958" i="6"/>
  <c r="R3958" i="6"/>
  <c r="Q3958" i="6"/>
  <c r="P3958" i="6"/>
  <c r="U3957" i="6"/>
  <c r="T3957" i="6"/>
  <c r="S3957" i="6"/>
  <c r="R3957" i="6"/>
  <c r="Q3957" i="6"/>
  <c r="P3957" i="6"/>
  <c r="U3956" i="6"/>
  <c r="T3956" i="6"/>
  <c r="S3956" i="6"/>
  <c r="R3956" i="6"/>
  <c r="Q3956" i="6"/>
  <c r="P3956" i="6"/>
  <c r="U3955" i="6"/>
  <c r="T3955" i="6"/>
  <c r="S3955" i="6"/>
  <c r="R3955" i="6"/>
  <c r="Q3955" i="6"/>
  <c r="P3955" i="6"/>
  <c r="U3954" i="6"/>
  <c r="T3954" i="6"/>
  <c r="S3954" i="6"/>
  <c r="R3954" i="6"/>
  <c r="Q3954" i="6"/>
  <c r="P3954" i="6"/>
  <c r="U3953" i="6"/>
  <c r="T3953" i="6"/>
  <c r="S3953" i="6"/>
  <c r="R3953" i="6"/>
  <c r="Q3953" i="6"/>
  <c r="P3953" i="6"/>
  <c r="U3952" i="6"/>
  <c r="T3952" i="6"/>
  <c r="S3952" i="6"/>
  <c r="R3952" i="6"/>
  <c r="Q3952" i="6"/>
  <c r="P3952" i="6"/>
  <c r="U3951" i="6"/>
  <c r="T3951" i="6"/>
  <c r="S3951" i="6"/>
  <c r="R3951" i="6"/>
  <c r="Q3951" i="6"/>
  <c r="P3951" i="6"/>
  <c r="U3950" i="6"/>
  <c r="T3950" i="6"/>
  <c r="S3950" i="6"/>
  <c r="R3950" i="6"/>
  <c r="Q3950" i="6"/>
  <c r="P3950" i="6"/>
  <c r="U3949" i="6"/>
  <c r="T3949" i="6"/>
  <c r="S3949" i="6"/>
  <c r="R3949" i="6"/>
  <c r="Q3949" i="6"/>
  <c r="P3949" i="6"/>
  <c r="U3948" i="6"/>
  <c r="T3948" i="6"/>
  <c r="S3948" i="6"/>
  <c r="R3948" i="6"/>
  <c r="Q3948" i="6"/>
  <c r="P3948" i="6"/>
  <c r="U3947" i="6"/>
  <c r="T3947" i="6"/>
  <c r="S3947" i="6"/>
  <c r="R3947" i="6"/>
  <c r="Q3947" i="6"/>
  <c r="P3947" i="6"/>
  <c r="U3946" i="6"/>
  <c r="T3946" i="6"/>
  <c r="S3946" i="6"/>
  <c r="R3946" i="6"/>
  <c r="Q3946" i="6"/>
  <c r="P3946" i="6"/>
  <c r="U3945" i="6"/>
  <c r="T3945" i="6"/>
  <c r="S3945" i="6"/>
  <c r="R3945" i="6"/>
  <c r="Q3945" i="6"/>
  <c r="P3945" i="6"/>
  <c r="U3944" i="6"/>
  <c r="T3944" i="6"/>
  <c r="S3944" i="6"/>
  <c r="R3944" i="6"/>
  <c r="Q3944" i="6"/>
  <c r="P3944" i="6"/>
  <c r="U3943" i="6"/>
  <c r="T3943" i="6"/>
  <c r="S3943" i="6"/>
  <c r="R3943" i="6"/>
  <c r="Q3943" i="6"/>
  <c r="P3943" i="6"/>
  <c r="U3942" i="6"/>
  <c r="T3942" i="6"/>
  <c r="S3942" i="6"/>
  <c r="R3942" i="6"/>
  <c r="Q3942" i="6"/>
  <c r="P3942" i="6"/>
  <c r="U3941" i="6"/>
  <c r="T3941" i="6"/>
  <c r="S3941" i="6"/>
  <c r="R3941" i="6"/>
  <c r="Q3941" i="6"/>
  <c r="P3941" i="6"/>
  <c r="U3940" i="6"/>
  <c r="T3940" i="6"/>
  <c r="S3940" i="6"/>
  <c r="R3940" i="6"/>
  <c r="Q3940" i="6"/>
  <c r="P3940" i="6"/>
  <c r="U3939" i="6"/>
  <c r="T3939" i="6"/>
  <c r="S3939" i="6"/>
  <c r="R3939" i="6"/>
  <c r="Q3939" i="6"/>
  <c r="P3939" i="6"/>
  <c r="U3938" i="6"/>
  <c r="T3938" i="6"/>
  <c r="S3938" i="6"/>
  <c r="R3938" i="6"/>
  <c r="Q3938" i="6"/>
  <c r="P3938" i="6"/>
  <c r="U3937" i="6"/>
  <c r="T3937" i="6"/>
  <c r="S3937" i="6"/>
  <c r="R3937" i="6"/>
  <c r="Q3937" i="6"/>
  <c r="P3937" i="6"/>
  <c r="U3936" i="6"/>
  <c r="T3936" i="6"/>
  <c r="S3936" i="6"/>
  <c r="R3936" i="6"/>
  <c r="Q3936" i="6"/>
  <c r="P3936" i="6"/>
  <c r="U3935" i="6"/>
  <c r="T3935" i="6"/>
  <c r="S3935" i="6"/>
  <c r="R3935" i="6"/>
  <c r="Q3935" i="6"/>
  <c r="P3935" i="6"/>
  <c r="U3934" i="6"/>
  <c r="T3934" i="6"/>
  <c r="S3934" i="6"/>
  <c r="R3934" i="6"/>
  <c r="Q3934" i="6"/>
  <c r="P3934" i="6"/>
  <c r="U3933" i="6"/>
  <c r="T3933" i="6"/>
  <c r="S3933" i="6"/>
  <c r="R3933" i="6"/>
  <c r="Q3933" i="6"/>
  <c r="P3933" i="6"/>
  <c r="U3932" i="6"/>
  <c r="T3932" i="6"/>
  <c r="S3932" i="6"/>
  <c r="R3932" i="6"/>
  <c r="Q3932" i="6"/>
  <c r="P3932" i="6"/>
  <c r="U3931" i="6"/>
  <c r="T3931" i="6"/>
  <c r="S3931" i="6"/>
  <c r="R3931" i="6"/>
  <c r="Q3931" i="6"/>
  <c r="P3931" i="6"/>
  <c r="U3930" i="6"/>
  <c r="T3930" i="6"/>
  <c r="S3930" i="6"/>
  <c r="R3930" i="6"/>
  <c r="Q3930" i="6"/>
  <c r="P3930" i="6"/>
  <c r="U3929" i="6"/>
  <c r="T3929" i="6"/>
  <c r="S3929" i="6"/>
  <c r="R3929" i="6"/>
  <c r="Q3929" i="6"/>
  <c r="P3929" i="6"/>
  <c r="U3928" i="6"/>
  <c r="T3928" i="6"/>
  <c r="S3928" i="6"/>
  <c r="R3928" i="6"/>
  <c r="Q3928" i="6"/>
  <c r="P3928" i="6"/>
  <c r="U3927" i="6"/>
  <c r="T3927" i="6"/>
  <c r="S3927" i="6"/>
  <c r="R3927" i="6"/>
  <c r="Q3927" i="6"/>
  <c r="P3927" i="6"/>
  <c r="U3926" i="6"/>
  <c r="T3926" i="6"/>
  <c r="S3926" i="6"/>
  <c r="R3926" i="6"/>
  <c r="Q3926" i="6"/>
  <c r="P3926" i="6"/>
  <c r="U3925" i="6"/>
  <c r="T3925" i="6"/>
  <c r="S3925" i="6"/>
  <c r="R3925" i="6"/>
  <c r="Q3925" i="6"/>
  <c r="P3925" i="6"/>
  <c r="U3924" i="6"/>
  <c r="T3924" i="6"/>
  <c r="S3924" i="6"/>
  <c r="R3924" i="6"/>
  <c r="Q3924" i="6"/>
  <c r="P3924" i="6"/>
  <c r="U3923" i="6"/>
  <c r="T3923" i="6"/>
  <c r="S3923" i="6"/>
  <c r="R3923" i="6"/>
  <c r="Q3923" i="6"/>
  <c r="P3923" i="6"/>
  <c r="U3922" i="6"/>
  <c r="T3922" i="6"/>
  <c r="S3922" i="6"/>
  <c r="R3922" i="6"/>
  <c r="Q3922" i="6"/>
  <c r="P3922" i="6"/>
  <c r="U3921" i="6"/>
  <c r="T3921" i="6"/>
  <c r="S3921" i="6"/>
  <c r="R3921" i="6"/>
  <c r="Q3921" i="6"/>
  <c r="P3921" i="6"/>
  <c r="U3920" i="6"/>
  <c r="T3920" i="6"/>
  <c r="S3920" i="6"/>
  <c r="R3920" i="6"/>
  <c r="Q3920" i="6"/>
  <c r="P3920" i="6"/>
  <c r="U3919" i="6"/>
  <c r="T3919" i="6"/>
  <c r="S3919" i="6"/>
  <c r="R3919" i="6"/>
  <c r="Q3919" i="6"/>
  <c r="P3919" i="6"/>
  <c r="U3918" i="6"/>
  <c r="T3918" i="6"/>
  <c r="S3918" i="6"/>
  <c r="R3918" i="6"/>
  <c r="Q3918" i="6"/>
  <c r="P3918" i="6"/>
  <c r="U3917" i="6"/>
  <c r="T3917" i="6"/>
  <c r="S3917" i="6"/>
  <c r="R3917" i="6"/>
  <c r="Q3917" i="6"/>
  <c r="P3917" i="6"/>
  <c r="U3916" i="6"/>
  <c r="T3916" i="6"/>
  <c r="S3916" i="6"/>
  <c r="R3916" i="6"/>
  <c r="Q3916" i="6"/>
  <c r="P3916" i="6"/>
  <c r="U3915" i="6"/>
  <c r="T3915" i="6"/>
  <c r="S3915" i="6"/>
  <c r="R3915" i="6"/>
  <c r="Q3915" i="6"/>
  <c r="P3915" i="6"/>
  <c r="U3914" i="6"/>
  <c r="T3914" i="6"/>
  <c r="S3914" i="6"/>
  <c r="R3914" i="6"/>
  <c r="Q3914" i="6"/>
  <c r="P3914" i="6"/>
  <c r="U3913" i="6"/>
  <c r="T3913" i="6"/>
  <c r="S3913" i="6"/>
  <c r="R3913" i="6"/>
  <c r="Q3913" i="6"/>
  <c r="P3913" i="6"/>
  <c r="U3912" i="6"/>
  <c r="T3912" i="6"/>
  <c r="S3912" i="6"/>
  <c r="R3912" i="6"/>
  <c r="Q3912" i="6"/>
  <c r="P3912" i="6"/>
  <c r="U3911" i="6"/>
  <c r="T3911" i="6"/>
  <c r="S3911" i="6"/>
  <c r="R3911" i="6"/>
  <c r="Q3911" i="6"/>
  <c r="P3911" i="6"/>
  <c r="U3910" i="6"/>
  <c r="T3910" i="6"/>
  <c r="S3910" i="6"/>
  <c r="R3910" i="6"/>
  <c r="Q3910" i="6"/>
  <c r="P3910" i="6"/>
  <c r="U3909" i="6"/>
  <c r="T3909" i="6"/>
  <c r="S3909" i="6"/>
  <c r="R3909" i="6"/>
  <c r="Q3909" i="6"/>
  <c r="P3909" i="6"/>
  <c r="U3908" i="6"/>
  <c r="T3908" i="6"/>
  <c r="S3908" i="6"/>
  <c r="R3908" i="6"/>
  <c r="Q3908" i="6"/>
  <c r="P3908" i="6"/>
  <c r="U3907" i="6"/>
  <c r="T3907" i="6"/>
  <c r="S3907" i="6"/>
  <c r="R3907" i="6"/>
  <c r="Q3907" i="6"/>
  <c r="P3907" i="6"/>
  <c r="U3906" i="6"/>
  <c r="T3906" i="6"/>
  <c r="S3906" i="6"/>
  <c r="R3906" i="6"/>
  <c r="Q3906" i="6"/>
  <c r="P3906" i="6"/>
  <c r="U3905" i="6"/>
  <c r="T3905" i="6"/>
  <c r="S3905" i="6"/>
  <c r="R3905" i="6"/>
  <c r="Q3905" i="6"/>
  <c r="P3905" i="6"/>
  <c r="U3904" i="6"/>
  <c r="T3904" i="6"/>
  <c r="S3904" i="6"/>
  <c r="R3904" i="6"/>
  <c r="Q3904" i="6"/>
  <c r="P3904" i="6"/>
  <c r="U3903" i="6"/>
  <c r="T3903" i="6"/>
  <c r="S3903" i="6"/>
  <c r="R3903" i="6"/>
  <c r="Q3903" i="6"/>
  <c r="P3903" i="6"/>
  <c r="U3902" i="6"/>
  <c r="T3902" i="6"/>
  <c r="S3902" i="6"/>
  <c r="R3902" i="6"/>
  <c r="Q3902" i="6"/>
  <c r="P3902" i="6"/>
  <c r="U3901" i="6"/>
  <c r="T3901" i="6"/>
  <c r="S3901" i="6"/>
  <c r="R3901" i="6"/>
  <c r="Q3901" i="6"/>
  <c r="P3901" i="6"/>
  <c r="U3900" i="6"/>
  <c r="T3900" i="6"/>
  <c r="S3900" i="6"/>
  <c r="R3900" i="6"/>
  <c r="Q3900" i="6"/>
  <c r="P3900" i="6"/>
  <c r="U3899" i="6"/>
  <c r="T3899" i="6"/>
  <c r="S3899" i="6"/>
  <c r="R3899" i="6"/>
  <c r="Q3899" i="6"/>
  <c r="P3899" i="6"/>
  <c r="U3898" i="6"/>
  <c r="T3898" i="6"/>
  <c r="S3898" i="6"/>
  <c r="R3898" i="6"/>
  <c r="Q3898" i="6"/>
  <c r="P3898" i="6"/>
  <c r="U3897" i="6"/>
  <c r="T3897" i="6"/>
  <c r="S3897" i="6"/>
  <c r="R3897" i="6"/>
  <c r="Q3897" i="6"/>
  <c r="P3897" i="6"/>
  <c r="U3896" i="6"/>
  <c r="T3896" i="6"/>
  <c r="S3896" i="6"/>
  <c r="R3896" i="6"/>
  <c r="Q3896" i="6"/>
  <c r="P3896" i="6"/>
  <c r="U3895" i="6"/>
  <c r="T3895" i="6"/>
  <c r="S3895" i="6"/>
  <c r="R3895" i="6"/>
  <c r="Q3895" i="6"/>
  <c r="P3895" i="6"/>
  <c r="U3894" i="6"/>
  <c r="T3894" i="6"/>
  <c r="S3894" i="6"/>
  <c r="R3894" i="6"/>
  <c r="Q3894" i="6"/>
  <c r="P3894" i="6"/>
  <c r="U3893" i="6"/>
  <c r="T3893" i="6"/>
  <c r="S3893" i="6"/>
  <c r="R3893" i="6"/>
  <c r="Q3893" i="6"/>
  <c r="P3893" i="6"/>
  <c r="U3892" i="6"/>
  <c r="T3892" i="6"/>
  <c r="S3892" i="6"/>
  <c r="R3892" i="6"/>
  <c r="Q3892" i="6"/>
  <c r="P3892" i="6"/>
  <c r="U3891" i="6"/>
  <c r="T3891" i="6"/>
  <c r="S3891" i="6"/>
  <c r="R3891" i="6"/>
  <c r="Q3891" i="6"/>
  <c r="P3891" i="6"/>
  <c r="U3890" i="6"/>
  <c r="T3890" i="6"/>
  <c r="S3890" i="6"/>
  <c r="R3890" i="6"/>
  <c r="Q3890" i="6"/>
  <c r="P3890" i="6"/>
  <c r="U3889" i="6"/>
  <c r="T3889" i="6"/>
  <c r="S3889" i="6"/>
  <c r="R3889" i="6"/>
  <c r="Q3889" i="6"/>
  <c r="P3889" i="6"/>
  <c r="U3888" i="6"/>
  <c r="T3888" i="6"/>
  <c r="S3888" i="6"/>
  <c r="R3888" i="6"/>
  <c r="Q3888" i="6"/>
  <c r="P3888" i="6"/>
  <c r="U3887" i="6"/>
  <c r="T3887" i="6"/>
  <c r="S3887" i="6"/>
  <c r="R3887" i="6"/>
  <c r="Q3887" i="6"/>
  <c r="P3887" i="6"/>
  <c r="U3886" i="6"/>
  <c r="T3886" i="6"/>
  <c r="S3886" i="6"/>
  <c r="R3886" i="6"/>
  <c r="Q3886" i="6"/>
  <c r="P3886" i="6"/>
  <c r="U3885" i="6"/>
  <c r="T3885" i="6"/>
  <c r="S3885" i="6"/>
  <c r="R3885" i="6"/>
  <c r="Q3885" i="6"/>
  <c r="P3885" i="6"/>
  <c r="U3884" i="6"/>
  <c r="T3884" i="6"/>
  <c r="S3884" i="6"/>
  <c r="R3884" i="6"/>
  <c r="Q3884" i="6"/>
  <c r="P3884" i="6"/>
  <c r="U3883" i="6"/>
  <c r="T3883" i="6"/>
  <c r="S3883" i="6"/>
  <c r="R3883" i="6"/>
  <c r="Q3883" i="6"/>
  <c r="P3883" i="6"/>
  <c r="U3882" i="6"/>
  <c r="T3882" i="6"/>
  <c r="S3882" i="6"/>
  <c r="R3882" i="6"/>
  <c r="Q3882" i="6"/>
  <c r="P3882" i="6"/>
  <c r="U3881" i="6"/>
  <c r="T3881" i="6"/>
  <c r="S3881" i="6"/>
  <c r="R3881" i="6"/>
  <c r="Q3881" i="6"/>
  <c r="P3881" i="6"/>
  <c r="U3880" i="6"/>
  <c r="T3880" i="6"/>
  <c r="S3880" i="6"/>
  <c r="R3880" i="6"/>
  <c r="Q3880" i="6"/>
  <c r="P3880" i="6"/>
  <c r="U3879" i="6"/>
  <c r="T3879" i="6"/>
  <c r="S3879" i="6"/>
  <c r="R3879" i="6"/>
  <c r="Q3879" i="6"/>
  <c r="P3879" i="6"/>
  <c r="U3878" i="6"/>
  <c r="T3878" i="6"/>
  <c r="S3878" i="6"/>
  <c r="R3878" i="6"/>
  <c r="Q3878" i="6"/>
  <c r="P3878" i="6"/>
  <c r="U3877" i="6"/>
  <c r="T3877" i="6"/>
  <c r="S3877" i="6"/>
  <c r="R3877" i="6"/>
  <c r="Q3877" i="6"/>
  <c r="P3877" i="6"/>
  <c r="U3876" i="6"/>
  <c r="T3876" i="6"/>
  <c r="S3876" i="6"/>
  <c r="R3876" i="6"/>
  <c r="Q3876" i="6"/>
  <c r="P3876" i="6"/>
  <c r="U3875" i="6"/>
  <c r="T3875" i="6"/>
  <c r="S3875" i="6"/>
  <c r="R3875" i="6"/>
  <c r="Q3875" i="6"/>
  <c r="P3875" i="6"/>
  <c r="U3874" i="6"/>
  <c r="T3874" i="6"/>
  <c r="S3874" i="6"/>
  <c r="R3874" i="6"/>
  <c r="Q3874" i="6"/>
  <c r="P3874" i="6"/>
  <c r="U3873" i="6"/>
  <c r="T3873" i="6"/>
  <c r="S3873" i="6"/>
  <c r="R3873" i="6"/>
  <c r="Q3873" i="6"/>
  <c r="P3873" i="6"/>
  <c r="U3872" i="6"/>
  <c r="T3872" i="6"/>
  <c r="S3872" i="6"/>
  <c r="R3872" i="6"/>
  <c r="Q3872" i="6"/>
  <c r="P3872" i="6"/>
  <c r="U3871" i="6"/>
  <c r="T3871" i="6"/>
  <c r="S3871" i="6"/>
  <c r="R3871" i="6"/>
  <c r="Q3871" i="6"/>
  <c r="P3871" i="6"/>
  <c r="U3870" i="6"/>
  <c r="T3870" i="6"/>
  <c r="S3870" i="6"/>
  <c r="R3870" i="6"/>
  <c r="Q3870" i="6"/>
  <c r="P3870" i="6"/>
  <c r="U3869" i="6"/>
  <c r="T3869" i="6"/>
  <c r="S3869" i="6"/>
  <c r="R3869" i="6"/>
  <c r="Q3869" i="6"/>
  <c r="P3869" i="6"/>
  <c r="U3868" i="6"/>
  <c r="T3868" i="6"/>
  <c r="S3868" i="6"/>
  <c r="R3868" i="6"/>
  <c r="Q3868" i="6"/>
  <c r="P3868" i="6"/>
  <c r="U3867" i="6"/>
  <c r="T3867" i="6"/>
  <c r="S3867" i="6"/>
  <c r="R3867" i="6"/>
  <c r="Q3867" i="6"/>
  <c r="P3867" i="6"/>
  <c r="U3866" i="6"/>
  <c r="T3866" i="6"/>
  <c r="S3866" i="6"/>
  <c r="R3866" i="6"/>
  <c r="Q3866" i="6"/>
  <c r="P3866" i="6"/>
  <c r="U3865" i="6"/>
  <c r="T3865" i="6"/>
  <c r="S3865" i="6"/>
  <c r="R3865" i="6"/>
  <c r="Q3865" i="6"/>
  <c r="P3865" i="6"/>
  <c r="U3864" i="6"/>
  <c r="T3864" i="6"/>
  <c r="S3864" i="6"/>
  <c r="R3864" i="6"/>
  <c r="Q3864" i="6"/>
  <c r="P3864" i="6"/>
  <c r="U3863" i="6"/>
  <c r="T3863" i="6"/>
  <c r="S3863" i="6"/>
  <c r="R3863" i="6"/>
  <c r="Q3863" i="6"/>
  <c r="P3863" i="6"/>
  <c r="U3862" i="6"/>
  <c r="T3862" i="6"/>
  <c r="S3862" i="6"/>
  <c r="R3862" i="6"/>
  <c r="Q3862" i="6"/>
  <c r="P3862" i="6"/>
  <c r="U3861" i="6"/>
  <c r="T3861" i="6"/>
  <c r="S3861" i="6"/>
  <c r="R3861" i="6"/>
  <c r="Q3861" i="6"/>
  <c r="P3861" i="6"/>
  <c r="U3860" i="6"/>
  <c r="T3860" i="6"/>
  <c r="S3860" i="6"/>
  <c r="R3860" i="6"/>
  <c r="Q3860" i="6"/>
  <c r="P3860" i="6"/>
  <c r="U3859" i="6"/>
  <c r="T3859" i="6"/>
  <c r="S3859" i="6"/>
  <c r="R3859" i="6"/>
  <c r="Q3859" i="6"/>
  <c r="P3859" i="6"/>
  <c r="U3858" i="6"/>
  <c r="T3858" i="6"/>
  <c r="S3858" i="6"/>
  <c r="R3858" i="6"/>
  <c r="Q3858" i="6"/>
  <c r="P3858" i="6"/>
  <c r="U3857" i="6"/>
  <c r="T3857" i="6"/>
  <c r="S3857" i="6"/>
  <c r="R3857" i="6"/>
  <c r="Q3857" i="6"/>
  <c r="P3857" i="6"/>
  <c r="U3856" i="6"/>
  <c r="T3856" i="6"/>
  <c r="S3856" i="6"/>
  <c r="R3856" i="6"/>
  <c r="Q3856" i="6"/>
  <c r="P3856" i="6"/>
  <c r="U3855" i="6"/>
  <c r="T3855" i="6"/>
  <c r="S3855" i="6"/>
  <c r="R3855" i="6"/>
  <c r="Q3855" i="6"/>
  <c r="P3855" i="6"/>
  <c r="U3854" i="6"/>
  <c r="T3854" i="6"/>
  <c r="S3854" i="6"/>
  <c r="R3854" i="6"/>
  <c r="Q3854" i="6"/>
  <c r="P3854" i="6"/>
  <c r="U3853" i="6"/>
  <c r="T3853" i="6"/>
  <c r="S3853" i="6"/>
  <c r="R3853" i="6"/>
  <c r="Q3853" i="6"/>
  <c r="P3853" i="6"/>
  <c r="U3852" i="6"/>
  <c r="T3852" i="6"/>
  <c r="S3852" i="6"/>
  <c r="R3852" i="6"/>
  <c r="Q3852" i="6"/>
  <c r="P3852" i="6"/>
  <c r="U3851" i="6"/>
  <c r="T3851" i="6"/>
  <c r="S3851" i="6"/>
  <c r="R3851" i="6"/>
  <c r="Q3851" i="6"/>
  <c r="P3851" i="6"/>
  <c r="U3850" i="6"/>
  <c r="T3850" i="6"/>
  <c r="S3850" i="6"/>
  <c r="R3850" i="6"/>
  <c r="Q3850" i="6"/>
  <c r="P3850" i="6"/>
  <c r="U3849" i="6"/>
  <c r="T3849" i="6"/>
  <c r="S3849" i="6"/>
  <c r="R3849" i="6"/>
  <c r="Q3849" i="6"/>
  <c r="P3849" i="6"/>
  <c r="U3848" i="6"/>
  <c r="T3848" i="6"/>
  <c r="S3848" i="6"/>
  <c r="R3848" i="6"/>
  <c r="Q3848" i="6"/>
  <c r="P3848" i="6"/>
  <c r="U3847" i="6"/>
  <c r="T3847" i="6"/>
  <c r="S3847" i="6"/>
  <c r="R3847" i="6"/>
  <c r="Q3847" i="6"/>
  <c r="P3847" i="6"/>
  <c r="U3846" i="6"/>
  <c r="T3846" i="6"/>
  <c r="S3846" i="6"/>
  <c r="R3846" i="6"/>
  <c r="Q3846" i="6"/>
  <c r="P3846" i="6"/>
  <c r="U3845" i="6"/>
  <c r="T3845" i="6"/>
  <c r="S3845" i="6"/>
  <c r="R3845" i="6"/>
  <c r="Q3845" i="6"/>
  <c r="P3845" i="6"/>
  <c r="U3844" i="6"/>
  <c r="T3844" i="6"/>
  <c r="S3844" i="6"/>
  <c r="R3844" i="6"/>
  <c r="Q3844" i="6"/>
  <c r="P3844" i="6"/>
  <c r="U3843" i="6"/>
  <c r="T3843" i="6"/>
  <c r="S3843" i="6"/>
  <c r="R3843" i="6"/>
  <c r="Q3843" i="6"/>
  <c r="P3843" i="6"/>
  <c r="U3842" i="6"/>
  <c r="T3842" i="6"/>
  <c r="S3842" i="6"/>
  <c r="R3842" i="6"/>
  <c r="Q3842" i="6"/>
  <c r="P3842" i="6"/>
  <c r="U3841" i="6"/>
  <c r="T3841" i="6"/>
  <c r="S3841" i="6"/>
  <c r="R3841" i="6"/>
  <c r="Q3841" i="6"/>
  <c r="P3841" i="6"/>
  <c r="U3840" i="6"/>
  <c r="T3840" i="6"/>
  <c r="S3840" i="6"/>
  <c r="R3840" i="6"/>
  <c r="Q3840" i="6"/>
  <c r="P3840" i="6"/>
  <c r="U3839" i="6"/>
  <c r="T3839" i="6"/>
  <c r="S3839" i="6"/>
  <c r="R3839" i="6"/>
  <c r="Q3839" i="6"/>
  <c r="P3839" i="6"/>
  <c r="U3838" i="6"/>
  <c r="T3838" i="6"/>
  <c r="S3838" i="6"/>
  <c r="R3838" i="6"/>
  <c r="Q3838" i="6"/>
  <c r="P3838" i="6"/>
  <c r="U3837" i="6"/>
  <c r="T3837" i="6"/>
  <c r="S3837" i="6"/>
  <c r="R3837" i="6"/>
  <c r="Q3837" i="6"/>
  <c r="P3837" i="6"/>
  <c r="U3836" i="6"/>
  <c r="T3836" i="6"/>
  <c r="S3836" i="6"/>
  <c r="R3836" i="6"/>
  <c r="Q3836" i="6"/>
  <c r="P3836" i="6"/>
  <c r="U3835" i="6"/>
  <c r="T3835" i="6"/>
  <c r="S3835" i="6"/>
  <c r="R3835" i="6"/>
  <c r="Q3835" i="6"/>
  <c r="P3835" i="6"/>
  <c r="U3834" i="6"/>
  <c r="T3834" i="6"/>
  <c r="S3834" i="6"/>
  <c r="R3834" i="6"/>
  <c r="Q3834" i="6"/>
  <c r="P3834" i="6"/>
  <c r="U3833" i="6"/>
  <c r="T3833" i="6"/>
  <c r="S3833" i="6"/>
  <c r="R3833" i="6"/>
  <c r="Q3833" i="6"/>
  <c r="P3833" i="6"/>
  <c r="U3832" i="6"/>
  <c r="T3832" i="6"/>
  <c r="S3832" i="6"/>
  <c r="R3832" i="6"/>
  <c r="Q3832" i="6"/>
  <c r="P3832" i="6"/>
  <c r="U3831" i="6"/>
  <c r="T3831" i="6"/>
  <c r="S3831" i="6"/>
  <c r="R3831" i="6"/>
  <c r="Q3831" i="6"/>
  <c r="P3831" i="6"/>
  <c r="U3830" i="6"/>
  <c r="T3830" i="6"/>
  <c r="S3830" i="6"/>
  <c r="R3830" i="6"/>
  <c r="Q3830" i="6"/>
  <c r="P3830" i="6"/>
  <c r="U3829" i="6"/>
  <c r="T3829" i="6"/>
  <c r="S3829" i="6"/>
  <c r="R3829" i="6"/>
  <c r="Q3829" i="6"/>
  <c r="P3829" i="6"/>
  <c r="U3828" i="6"/>
  <c r="T3828" i="6"/>
  <c r="S3828" i="6"/>
  <c r="R3828" i="6"/>
  <c r="Q3828" i="6"/>
  <c r="P3828" i="6"/>
  <c r="U3827" i="6"/>
  <c r="T3827" i="6"/>
  <c r="S3827" i="6"/>
  <c r="R3827" i="6"/>
  <c r="Q3827" i="6"/>
  <c r="P3827" i="6"/>
  <c r="U3826" i="6"/>
  <c r="T3826" i="6"/>
  <c r="S3826" i="6"/>
  <c r="R3826" i="6"/>
  <c r="Q3826" i="6"/>
  <c r="P3826" i="6"/>
  <c r="U3825" i="6"/>
  <c r="T3825" i="6"/>
  <c r="S3825" i="6"/>
  <c r="R3825" i="6"/>
  <c r="Q3825" i="6"/>
  <c r="P3825" i="6"/>
  <c r="U3824" i="6"/>
  <c r="T3824" i="6"/>
  <c r="S3824" i="6"/>
  <c r="R3824" i="6"/>
  <c r="Q3824" i="6"/>
  <c r="P3824" i="6"/>
  <c r="U3823" i="6"/>
  <c r="T3823" i="6"/>
  <c r="S3823" i="6"/>
  <c r="R3823" i="6"/>
  <c r="Q3823" i="6"/>
  <c r="P3823" i="6"/>
  <c r="U3822" i="6"/>
  <c r="T3822" i="6"/>
  <c r="S3822" i="6"/>
  <c r="R3822" i="6"/>
  <c r="Q3822" i="6"/>
  <c r="P3822" i="6"/>
  <c r="U3821" i="6"/>
  <c r="T3821" i="6"/>
  <c r="S3821" i="6"/>
  <c r="R3821" i="6"/>
  <c r="Q3821" i="6"/>
  <c r="P3821" i="6"/>
  <c r="U3820" i="6"/>
  <c r="T3820" i="6"/>
  <c r="S3820" i="6"/>
  <c r="R3820" i="6"/>
  <c r="Q3820" i="6"/>
  <c r="P3820" i="6"/>
  <c r="U3819" i="6"/>
  <c r="T3819" i="6"/>
  <c r="S3819" i="6"/>
  <c r="R3819" i="6"/>
  <c r="Q3819" i="6"/>
  <c r="P3819" i="6"/>
  <c r="U3818" i="6"/>
  <c r="T3818" i="6"/>
  <c r="S3818" i="6"/>
  <c r="R3818" i="6"/>
  <c r="Q3818" i="6"/>
  <c r="P3818" i="6"/>
  <c r="U3817" i="6"/>
  <c r="T3817" i="6"/>
  <c r="S3817" i="6"/>
  <c r="R3817" i="6"/>
  <c r="Q3817" i="6"/>
  <c r="P3817" i="6"/>
  <c r="U3816" i="6"/>
  <c r="T3816" i="6"/>
  <c r="S3816" i="6"/>
  <c r="R3816" i="6"/>
  <c r="Q3816" i="6"/>
  <c r="P3816" i="6"/>
  <c r="U3815" i="6"/>
  <c r="T3815" i="6"/>
  <c r="S3815" i="6"/>
  <c r="R3815" i="6"/>
  <c r="Q3815" i="6"/>
  <c r="P3815" i="6"/>
  <c r="U3814" i="6"/>
  <c r="T3814" i="6"/>
  <c r="S3814" i="6"/>
  <c r="R3814" i="6"/>
  <c r="Q3814" i="6"/>
  <c r="P3814" i="6"/>
  <c r="U3813" i="6"/>
  <c r="T3813" i="6"/>
  <c r="S3813" i="6"/>
  <c r="R3813" i="6"/>
  <c r="Q3813" i="6"/>
  <c r="P3813" i="6"/>
  <c r="U3812" i="6"/>
  <c r="T3812" i="6"/>
  <c r="S3812" i="6"/>
  <c r="R3812" i="6"/>
  <c r="Q3812" i="6"/>
  <c r="P3812" i="6"/>
  <c r="U3811" i="6"/>
  <c r="T3811" i="6"/>
  <c r="S3811" i="6"/>
  <c r="R3811" i="6"/>
  <c r="Q3811" i="6"/>
  <c r="P3811" i="6"/>
  <c r="U3810" i="6"/>
  <c r="T3810" i="6"/>
  <c r="S3810" i="6"/>
  <c r="R3810" i="6"/>
  <c r="Q3810" i="6"/>
  <c r="P3810" i="6"/>
  <c r="U3809" i="6"/>
  <c r="T3809" i="6"/>
  <c r="S3809" i="6"/>
  <c r="R3809" i="6"/>
  <c r="Q3809" i="6"/>
  <c r="P3809" i="6"/>
  <c r="U3808" i="6"/>
  <c r="T3808" i="6"/>
  <c r="S3808" i="6"/>
  <c r="R3808" i="6"/>
  <c r="Q3808" i="6"/>
  <c r="P3808" i="6"/>
  <c r="U3807" i="6"/>
  <c r="T3807" i="6"/>
  <c r="S3807" i="6"/>
  <c r="R3807" i="6"/>
  <c r="Q3807" i="6"/>
  <c r="P3807" i="6"/>
  <c r="U3806" i="6"/>
  <c r="T3806" i="6"/>
  <c r="S3806" i="6"/>
  <c r="R3806" i="6"/>
  <c r="Q3806" i="6"/>
  <c r="P3806" i="6"/>
  <c r="U3805" i="6"/>
  <c r="T3805" i="6"/>
  <c r="S3805" i="6"/>
  <c r="R3805" i="6"/>
  <c r="Q3805" i="6"/>
  <c r="P3805" i="6"/>
  <c r="U3804" i="6"/>
  <c r="T3804" i="6"/>
  <c r="S3804" i="6"/>
  <c r="R3804" i="6"/>
  <c r="Q3804" i="6"/>
  <c r="P3804" i="6"/>
  <c r="U3803" i="6"/>
  <c r="T3803" i="6"/>
  <c r="S3803" i="6"/>
  <c r="R3803" i="6"/>
  <c r="Q3803" i="6"/>
  <c r="P3803" i="6"/>
  <c r="U3802" i="6"/>
  <c r="T3802" i="6"/>
  <c r="S3802" i="6"/>
  <c r="R3802" i="6"/>
  <c r="Q3802" i="6"/>
  <c r="P3802" i="6"/>
  <c r="U3801" i="6"/>
  <c r="T3801" i="6"/>
  <c r="S3801" i="6"/>
  <c r="R3801" i="6"/>
  <c r="Q3801" i="6"/>
  <c r="P3801" i="6"/>
  <c r="U3800" i="6"/>
  <c r="T3800" i="6"/>
  <c r="S3800" i="6"/>
  <c r="R3800" i="6"/>
  <c r="Q3800" i="6"/>
  <c r="P3800" i="6"/>
  <c r="U3799" i="6"/>
  <c r="T3799" i="6"/>
  <c r="S3799" i="6"/>
  <c r="R3799" i="6"/>
  <c r="Q3799" i="6"/>
  <c r="P3799" i="6"/>
  <c r="U3798" i="6"/>
  <c r="T3798" i="6"/>
  <c r="S3798" i="6"/>
  <c r="R3798" i="6"/>
  <c r="Q3798" i="6"/>
  <c r="P3798" i="6"/>
  <c r="U3797" i="6"/>
  <c r="T3797" i="6"/>
  <c r="S3797" i="6"/>
  <c r="R3797" i="6"/>
  <c r="Q3797" i="6"/>
  <c r="P3797" i="6"/>
  <c r="U3796" i="6"/>
  <c r="T3796" i="6"/>
  <c r="S3796" i="6"/>
  <c r="R3796" i="6"/>
  <c r="Q3796" i="6"/>
  <c r="P3796" i="6"/>
  <c r="U3795" i="6"/>
  <c r="T3795" i="6"/>
  <c r="S3795" i="6"/>
  <c r="R3795" i="6"/>
  <c r="Q3795" i="6"/>
  <c r="P3795" i="6"/>
  <c r="U3794" i="6"/>
  <c r="T3794" i="6"/>
  <c r="S3794" i="6"/>
  <c r="R3794" i="6"/>
  <c r="Q3794" i="6"/>
  <c r="P3794" i="6"/>
  <c r="U3793" i="6"/>
  <c r="T3793" i="6"/>
  <c r="S3793" i="6"/>
  <c r="R3793" i="6"/>
  <c r="Q3793" i="6"/>
  <c r="P3793" i="6"/>
  <c r="U3792" i="6"/>
  <c r="T3792" i="6"/>
  <c r="S3792" i="6"/>
  <c r="R3792" i="6"/>
  <c r="Q3792" i="6"/>
  <c r="P3792" i="6"/>
  <c r="U3791" i="6"/>
  <c r="T3791" i="6"/>
  <c r="S3791" i="6"/>
  <c r="R3791" i="6"/>
  <c r="Q3791" i="6"/>
  <c r="P3791" i="6"/>
  <c r="U3790" i="6"/>
  <c r="T3790" i="6"/>
  <c r="S3790" i="6"/>
  <c r="R3790" i="6"/>
  <c r="Q3790" i="6"/>
  <c r="P3790" i="6"/>
  <c r="U3789" i="6"/>
  <c r="T3789" i="6"/>
  <c r="S3789" i="6"/>
  <c r="R3789" i="6"/>
  <c r="Q3789" i="6"/>
  <c r="P3789" i="6"/>
  <c r="U3788" i="6"/>
  <c r="T3788" i="6"/>
  <c r="S3788" i="6"/>
  <c r="R3788" i="6"/>
  <c r="Q3788" i="6"/>
  <c r="P3788" i="6"/>
  <c r="U3787" i="6"/>
  <c r="T3787" i="6"/>
  <c r="S3787" i="6"/>
  <c r="R3787" i="6"/>
  <c r="Q3787" i="6"/>
  <c r="P3787" i="6"/>
  <c r="U3786" i="6"/>
  <c r="T3786" i="6"/>
  <c r="S3786" i="6"/>
  <c r="R3786" i="6"/>
  <c r="Q3786" i="6"/>
  <c r="P3786" i="6"/>
  <c r="U3785" i="6"/>
  <c r="T3785" i="6"/>
  <c r="S3785" i="6"/>
  <c r="R3785" i="6"/>
  <c r="Q3785" i="6"/>
  <c r="P3785" i="6"/>
  <c r="U3784" i="6"/>
  <c r="T3784" i="6"/>
  <c r="S3784" i="6"/>
  <c r="R3784" i="6"/>
  <c r="Q3784" i="6"/>
  <c r="P3784" i="6"/>
  <c r="U3783" i="6"/>
  <c r="T3783" i="6"/>
  <c r="S3783" i="6"/>
  <c r="R3783" i="6"/>
  <c r="Q3783" i="6"/>
  <c r="P3783" i="6"/>
  <c r="U3782" i="6"/>
  <c r="T3782" i="6"/>
  <c r="S3782" i="6"/>
  <c r="R3782" i="6"/>
  <c r="Q3782" i="6"/>
  <c r="P3782" i="6"/>
  <c r="U3781" i="6"/>
  <c r="T3781" i="6"/>
  <c r="S3781" i="6"/>
  <c r="R3781" i="6"/>
  <c r="Q3781" i="6"/>
  <c r="P3781" i="6"/>
  <c r="U3780" i="6"/>
  <c r="T3780" i="6"/>
  <c r="S3780" i="6"/>
  <c r="R3780" i="6"/>
  <c r="Q3780" i="6"/>
  <c r="P3780" i="6"/>
  <c r="U3779" i="6"/>
  <c r="T3779" i="6"/>
  <c r="S3779" i="6"/>
  <c r="R3779" i="6"/>
  <c r="Q3779" i="6"/>
  <c r="P3779" i="6"/>
  <c r="U3778" i="6"/>
  <c r="T3778" i="6"/>
  <c r="S3778" i="6"/>
  <c r="R3778" i="6"/>
  <c r="Q3778" i="6"/>
  <c r="P3778" i="6"/>
  <c r="U3777" i="6"/>
  <c r="T3777" i="6"/>
  <c r="S3777" i="6"/>
  <c r="R3777" i="6"/>
  <c r="Q3777" i="6"/>
  <c r="P3777" i="6"/>
  <c r="U3776" i="6"/>
  <c r="T3776" i="6"/>
  <c r="S3776" i="6"/>
  <c r="R3776" i="6"/>
  <c r="Q3776" i="6"/>
  <c r="P3776" i="6"/>
  <c r="U3775" i="6"/>
  <c r="T3775" i="6"/>
  <c r="S3775" i="6"/>
  <c r="R3775" i="6"/>
  <c r="Q3775" i="6"/>
  <c r="P3775" i="6"/>
  <c r="U3774" i="6"/>
  <c r="T3774" i="6"/>
  <c r="S3774" i="6"/>
  <c r="R3774" i="6"/>
  <c r="Q3774" i="6"/>
  <c r="P3774" i="6"/>
  <c r="U3773" i="6"/>
  <c r="T3773" i="6"/>
  <c r="S3773" i="6"/>
  <c r="R3773" i="6"/>
  <c r="Q3773" i="6"/>
  <c r="P3773" i="6"/>
  <c r="U3772" i="6"/>
  <c r="T3772" i="6"/>
  <c r="S3772" i="6"/>
  <c r="R3772" i="6"/>
  <c r="Q3772" i="6"/>
  <c r="P3772" i="6"/>
  <c r="U3771" i="6"/>
  <c r="T3771" i="6"/>
  <c r="S3771" i="6"/>
  <c r="R3771" i="6"/>
  <c r="Q3771" i="6"/>
  <c r="P3771" i="6"/>
  <c r="U3770" i="6"/>
  <c r="T3770" i="6"/>
  <c r="S3770" i="6"/>
  <c r="R3770" i="6"/>
  <c r="Q3770" i="6"/>
  <c r="P3770" i="6"/>
  <c r="U3769" i="6"/>
  <c r="T3769" i="6"/>
  <c r="S3769" i="6"/>
  <c r="R3769" i="6"/>
  <c r="Q3769" i="6"/>
  <c r="P3769" i="6"/>
  <c r="U3768" i="6"/>
  <c r="T3768" i="6"/>
  <c r="S3768" i="6"/>
  <c r="R3768" i="6"/>
  <c r="Q3768" i="6"/>
  <c r="P3768" i="6"/>
  <c r="U3767" i="6"/>
  <c r="T3767" i="6"/>
  <c r="S3767" i="6"/>
  <c r="R3767" i="6"/>
  <c r="Q3767" i="6"/>
  <c r="P3767" i="6"/>
  <c r="U3766" i="6"/>
  <c r="T3766" i="6"/>
  <c r="S3766" i="6"/>
  <c r="R3766" i="6"/>
  <c r="Q3766" i="6"/>
  <c r="P3766" i="6"/>
  <c r="U3765" i="6"/>
  <c r="T3765" i="6"/>
  <c r="S3765" i="6"/>
  <c r="R3765" i="6"/>
  <c r="Q3765" i="6"/>
  <c r="P3765" i="6"/>
  <c r="U3764" i="6"/>
  <c r="T3764" i="6"/>
  <c r="S3764" i="6"/>
  <c r="R3764" i="6"/>
  <c r="Q3764" i="6"/>
  <c r="P3764" i="6"/>
  <c r="U3763" i="6"/>
  <c r="T3763" i="6"/>
  <c r="S3763" i="6"/>
  <c r="R3763" i="6"/>
  <c r="Q3763" i="6"/>
  <c r="P3763" i="6"/>
  <c r="U3762" i="6"/>
  <c r="T3762" i="6"/>
  <c r="S3762" i="6"/>
  <c r="R3762" i="6"/>
  <c r="Q3762" i="6"/>
  <c r="P3762" i="6"/>
  <c r="U3761" i="6"/>
  <c r="T3761" i="6"/>
  <c r="S3761" i="6"/>
  <c r="R3761" i="6"/>
  <c r="Q3761" i="6"/>
  <c r="P3761" i="6"/>
  <c r="U3760" i="6"/>
  <c r="T3760" i="6"/>
  <c r="S3760" i="6"/>
  <c r="R3760" i="6"/>
  <c r="Q3760" i="6"/>
  <c r="P3760" i="6"/>
  <c r="U3759" i="6"/>
  <c r="T3759" i="6"/>
  <c r="S3759" i="6"/>
  <c r="R3759" i="6"/>
  <c r="Q3759" i="6"/>
  <c r="P3759" i="6"/>
  <c r="U3758" i="6"/>
  <c r="T3758" i="6"/>
  <c r="S3758" i="6"/>
  <c r="R3758" i="6"/>
  <c r="Q3758" i="6"/>
  <c r="P3758" i="6"/>
  <c r="U3757" i="6"/>
  <c r="T3757" i="6"/>
  <c r="S3757" i="6"/>
  <c r="R3757" i="6"/>
  <c r="Q3757" i="6"/>
  <c r="P3757" i="6"/>
  <c r="U3756" i="6"/>
  <c r="T3756" i="6"/>
  <c r="S3756" i="6"/>
  <c r="R3756" i="6"/>
  <c r="Q3756" i="6"/>
  <c r="P3756" i="6"/>
  <c r="U3755" i="6"/>
  <c r="T3755" i="6"/>
  <c r="S3755" i="6"/>
  <c r="R3755" i="6"/>
  <c r="Q3755" i="6"/>
  <c r="P3755" i="6"/>
  <c r="U3754" i="6"/>
  <c r="T3754" i="6"/>
  <c r="S3754" i="6"/>
  <c r="R3754" i="6"/>
  <c r="Q3754" i="6"/>
  <c r="P3754" i="6"/>
  <c r="U3753" i="6"/>
  <c r="T3753" i="6"/>
  <c r="S3753" i="6"/>
  <c r="R3753" i="6"/>
  <c r="Q3753" i="6"/>
  <c r="P3753" i="6"/>
  <c r="U3752" i="6"/>
  <c r="T3752" i="6"/>
  <c r="S3752" i="6"/>
  <c r="R3752" i="6"/>
  <c r="Q3752" i="6"/>
  <c r="P3752" i="6"/>
  <c r="U3751" i="6"/>
  <c r="T3751" i="6"/>
  <c r="S3751" i="6"/>
  <c r="R3751" i="6"/>
  <c r="Q3751" i="6"/>
  <c r="P3751" i="6"/>
  <c r="U3750" i="6"/>
  <c r="T3750" i="6"/>
  <c r="S3750" i="6"/>
  <c r="R3750" i="6"/>
  <c r="Q3750" i="6"/>
  <c r="P3750" i="6"/>
  <c r="U3749" i="6"/>
  <c r="T3749" i="6"/>
  <c r="S3749" i="6"/>
  <c r="R3749" i="6"/>
  <c r="Q3749" i="6"/>
  <c r="P3749" i="6"/>
  <c r="U3748" i="6"/>
  <c r="T3748" i="6"/>
  <c r="S3748" i="6"/>
  <c r="R3748" i="6"/>
  <c r="Q3748" i="6"/>
  <c r="P3748" i="6"/>
  <c r="U3747" i="6"/>
  <c r="T3747" i="6"/>
  <c r="S3747" i="6"/>
  <c r="R3747" i="6"/>
  <c r="Q3747" i="6"/>
  <c r="P3747" i="6"/>
  <c r="U3746" i="6"/>
  <c r="T3746" i="6"/>
  <c r="S3746" i="6"/>
  <c r="R3746" i="6"/>
  <c r="Q3746" i="6"/>
  <c r="P3746" i="6"/>
  <c r="U3745" i="6"/>
  <c r="T3745" i="6"/>
  <c r="S3745" i="6"/>
  <c r="R3745" i="6"/>
  <c r="Q3745" i="6"/>
  <c r="P3745" i="6"/>
  <c r="U3744" i="6"/>
  <c r="T3744" i="6"/>
  <c r="S3744" i="6"/>
  <c r="R3744" i="6"/>
  <c r="Q3744" i="6"/>
  <c r="P3744" i="6"/>
  <c r="U3743" i="6"/>
  <c r="T3743" i="6"/>
  <c r="S3743" i="6"/>
  <c r="R3743" i="6"/>
  <c r="Q3743" i="6"/>
  <c r="P3743" i="6"/>
  <c r="U3742" i="6"/>
  <c r="T3742" i="6"/>
  <c r="S3742" i="6"/>
  <c r="R3742" i="6"/>
  <c r="Q3742" i="6"/>
  <c r="P3742" i="6"/>
  <c r="U3741" i="6"/>
  <c r="T3741" i="6"/>
  <c r="S3741" i="6"/>
  <c r="R3741" i="6"/>
  <c r="Q3741" i="6"/>
  <c r="P3741" i="6"/>
  <c r="U3740" i="6"/>
  <c r="T3740" i="6"/>
  <c r="S3740" i="6"/>
  <c r="R3740" i="6"/>
  <c r="Q3740" i="6"/>
  <c r="P3740" i="6"/>
  <c r="U3739" i="6"/>
  <c r="T3739" i="6"/>
  <c r="S3739" i="6"/>
  <c r="R3739" i="6"/>
  <c r="Q3739" i="6"/>
  <c r="P3739" i="6"/>
  <c r="U3738" i="6"/>
  <c r="T3738" i="6"/>
  <c r="S3738" i="6"/>
  <c r="R3738" i="6"/>
  <c r="Q3738" i="6"/>
  <c r="P3738" i="6"/>
  <c r="U3737" i="6"/>
  <c r="T3737" i="6"/>
  <c r="S3737" i="6"/>
  <c r="R3737" i="6"/>
  <c r="Q3737" i="6"/>
  <c r="P3737" i="6"/>
  <c r="U3736" i="6"/>
  <c r="T3736" i="6"/>
  <c r="S3736" i="6"/>
  <c r="R3736" i="6"/>
  <c r="Q3736" i="6"/>
  <c r="P3736" i="6"/>
  <c r="U3735" i="6"/>
  <c r="T3735" i="6"/>
  <c r="S3735" i="6"/>
  <c r="R3735" i="6"/>
  <c r="Q3735" i="6"/>
  <c r="P3735" i="6"/>
  <c r="U3734" i="6"/>
  <c r="T3734" i="6"/>
  <c r="S3734" i="6"/>
  <c r="R3734" i="6"/>
  <c r="Q3734" i="6"/>
  <c r="P3734" i="6"/>
  <c r="U3733" i="6"/>
  <c r="T3733" i="6"/>
  <c r="S3733" i="6"/>
  <c r="R3733" i="6"/>
  <c r="Q3733" i="6"/>
  <c r="P3733" i="6"/>
  <c r="U3732" i="6"/>
  <c r="T3732" i="6"/>
  <c r="S3732" i="6"/>
  <c r="R3732" i="6"/>
  <c r="Q3732" i="6"/>
  <c r="P3732" i="6"/>
  <c r="U3731" i="6"/>
  <c r="T3731" i="6"/>
  <c r="S3731" i="6"/>
  <c r="R3731" i="6"/>
  <c r="Q3731" i="6"/>
  <c r="P3731" i="6"/>
  <c r="U3730" i="6"/>
  <c r="T3730" i="6"/>
  <c r="S3730" i="6"/>
  <c r="R3730" i="6"/>
  <c r="Q3730" i="6"/>
  <c r="P3730" i="6"/>
  <c r="U3729" i="6"/>
  <c r="T3729" i="6"/>
  <c r="S3729" i="6"/>
  <c r="R3729" i="6"/>
  <c r="Q3729" i="6"/>
  <c r="P3729" i="6"/>
  <c r="U3728" i="6"/>
  <c r="T3728" i="6"/>
  <c r="S3728" i="6"/>
  <c r="R3728" i="6"/>
  <c r="Q3728" i="6"/>
  <c r="P3728" i="6"/>
  <c r="U3727" i="6"/>
  <c r="T3727" i="6"/>
  <c r="S3727" i="6"/>
  <c r="R3727" i="6"/>
  <c r="Q3727" i="6"/>
  <c r="P3727" i="6"/>
  <c r="U3726" i="6"/>
  <c r="T3726" i="6"/>
  <c r="S3726" i="6"/>
  <c r="R3726" i="6"/>
  <c r="Q3726" i="6"/>
  <c r="P3726" i="6"/>
  <c r="U3725" i="6"/>
  <c r="T3725" i="6"/>
  <c r="S3725" i="6"/>
  <c r="R3725" i="6"/>
  <c r="Q3725" i="6"/>
  <c r="P3725" i="6"/>
  <c r="U3724" i="6"/>
  <c r="T3724" i="6"/>
  <c r="S3724" i="6"/>
  <c r="R3724" i="6"/>
  <c r="Q3724" i="6"/>
  <c r="P3724" i="6"/>
  <c r="U3723" i="6"/>
  <c r="T3723" i="6"/>
  <c r="S3723" i="6"/>
  <c r="R3723" i="6"/>
  <c r="Q3723" i="6"/>
  <c r="P3723" i="6"/>
  <c r="U3722" i="6"/>
  <c r="T3722" i="6"/>
  <c r="S3722" i="6"/>
  <c r="R3722" i="6"/>
  <c r="Q3722" i="6"/>
  <c r="P3722" i="6"/>
  <c r="U3721" i="6"/>
  <c r="T3721" i="6"/>
  <c r="S3721" i="6"/>
  <c r="R3721" i="6"/>
  <c r="Q3721" i="6"/>
  <c r="P3721" i="6"/>
  <c r="U3720" i="6"/>
  <c r="T3720" i="6"/>
  <c r="S3720" i="6"/>
  <c r="R3720" i="6"/>
  <c r="Q3720" i="6"/>
  <c r="P3720" i="6"/>
  <c r="U3719" i="6"/>
  <c r="T3719" i="6"/>
  <c r="S3719" i="6"/>
  <c r="R3719" i="6"/>
  <c r="Q3719" i="6"/>
  <c r="P3719" i="6"/>
  <c r="U3718" i="6"/>
  <c r="T3718" i="6"/>
  <c r="S3718" i="6"/>
  <c r="R3718" i="6"/>
  <c r="Q3718" i="6"/>
  <c r="P3718" i="6"/>
  <c r="U3717" i="6"/>
  <c r="T3717" i="6"/>
  <c r="S3717" i="6"/>
  <c r="R3717" i="6"/>
  <c r="Q3717" i="6"/>
  <c r="P3717" i="6"/>
  <c r="U3716" i="6"/>
  <c r="T3716" i="6"/>
  <c r="S3716" i="6"/>
  <c r="R3716" i="6"/>
  <c r="Q3716" i="6"/>
  <c r="P3716" i="6"/>
  <c r="U3715" i="6"/>
  <c r="T3715" i="6"/>
  <c r="S3715" i="6"/>
  <c r="R3715" i="6"/>
  <c r="Q3715" i="6"/>
  <c r="P3715" i="6"/>
  <c r="U3714" i="6"/>
  <c r="T3714" i="6"/>
  <c r="S3714" i="6"/>
  <c r="R3714" i="6"/>
  <c r="Q3714" i="6"/>
  <c r="P3714" i="6"/>
  <c r="U3713" i="6"/>
  <c r="T3713" i="6"/>
  <c r="S3713" i="6"/>
  <c r="R3713" i="6"/>
  <c r="Q3713" i="6"/>
  <c r="P3713" i="6"/>
  <c r="U3712" i="6"/>
  <c r="T3712" i="6"/>
  <c r="S3712" i="6"/>
  <c r="R3712" i="6"/>
  <c r="Q3712" i="6"/>
  <c r="P3712" i="6"/>
  <c r="U3711" i="6"/>
  <c r="T3711" i="6"/>
  <c r="S3711" i="6"/>
  <c r="R3711" i="6"/>
  <c r="Q3711" i="6"/>
  <c r="P3711" i="6"/>
  <c r="U3710" i="6"/>
  <c r="T3710" i="6"/>
  <c r="S3710" i="6"/>
  <c r="R3710" i="6"/>
  <c r="Q3710" i="6"/>
  <c r="P3710" i="6"/>
  <c r="U3709" i="6"/>
  <c r="T3709" i="6"/>
  <c r="S3709" i="6"/>
  <c r="R3709" i="6"/>
  <c r="Q3709" i="6"/>
  <c r="P3709" i="6"/>
  <c r="U3708" i="6"/>
  <c r="T3708" i="6"/>
  <c r="S3708" i="6"/>
  <c r="R3708" i="6"/>
  <c r="Q3708" i="6"/>
  <c r="P3708" i="6"/>
  <c r="U3707" i="6"/>
  <c r="T3707" i="6"/>
  <c r="S3707" i="6"/>
  <c r="R3707" i="6"/>
  <c r="Q3707" i="6"/>
  <c r="P3707" i="6"/>
  <c r="U3706" i="6"/>
  <c r="T3706" i="6"/>
  <c r="S3706" i="6"/>
  <c r="R3706" i="6"/>
  <c r="Q3706" i="6"/>
  <c r="P3706" i="6"/>
  <c r="U3705" i="6"/>
  <c r="T3705" i="6"/>
  <c r="S3705" i="6"/>
  <c r="R3705" i="6"/>
  <c r="Q3705" i="6"/>
  <c r="P3705" i="6"/>
  <c r="U3704" i="6"/>
  <c r="T3704" i="6"/>
  <c r="S3704" i="6"/>
  <c r="R3704" i="6"/>
  <c r="Q3704" i="6"/>
  <c r="P3704" i="6"/>
  <c r="U3703" i="6"/>
  <c r="T3703" i="6"/>
  <c r="S3703" i="6"/>
  <c r="R3703" i="6"/>
  <c r="Q3703" i="6"/>
  <c r="P3703" i="6"/>
  <c r="U3702" i="6"/>
  <c r="T3702" i="6"/>
  <c r="S3702" i="6"/>
  <c r="R3702" i="6"/>
  <c r="Q3702" i="6"/>
  <c r="P3702" i="6"/>
  <c r="U3701" i="6"/>
  <c r="T3701" i="6"/>
  <c r="S3701" i="6"/>
  <c r="R3701" i="6"/>
  <c r="Q3701" i="6"/>
  <c r="P3701" i="6"/>
  <c r="U3700" i="6"/>
  <c r="T3700" i="6"/>
  <c r="S3700" i="6"/>
  <c r="R3700" i="6"/>
  <c r="Q3700" i="6"/>
  <c r="P3700" i="6"/>
  <c r="U3699" i="6"/>
  <c r="T3699" i="6"/>
  <c r="S3699" i="6"/>
  <c r="R3699" i="6"/>
  <c r="Q3699" i="6"/>
  <c r="P3699" i="6"/>
  <c r="U3698" i="6"/>
  <c r="T3698" i="6"/>
  <c r="S3698" i="6"/>
  <c r="R3698" i="6"/>
  <c r="Q3698" i="6"/>
  <c r="P3698" i="6"/>
  <c r="U3697" i="6"/>
  <c r="T3697" i="6"/>
  <c r="S3697" i="6"/>
  <c r="R3697" i="6"/>
  <c r="Q3697" i="6"/>
  <c r="P3697" i="6"/>
  <c r="U3696" i="6"/>
  <c r="T3696" i="6"/>
  <c r="S3696" i="6"/>
  <c r="R3696" i="6"/>
  <c r="Q3696" i="6"/>
  <c r="P3696" i="6"/>
  <c r="U3695" i="6"/>
  <c r="T3695" i="6"/>
  <c r="S3695" i="6"/>
  <c r="R3695" i="6"/>
  <c r="Q3695" i="6"/>
  <c r="P3695" i="6"/>
  <c r="U3694" i="6"/>
  <c r="T3694" i="6"/>
  <c r="S3694" i="6"/>
  <c r="R3694" i="6"/>
  <c r="Q3694" i="6"/>
  <c r="P3694" i="6"/>
  <c r="U3693" i="6"/>
  <c r="T3693" i="6"/>
  <c r="S3693" i="6"/>
  <c r="R3693" i="6"/>
  <c r="Q3693" i="6"/>
  <c r="P3693" i="6"/>
  <c r="U3692" i="6"/>
  <c r="T3692" i="6"/>
  <c r="S3692" i="6"/>
  <c r="R3692" i="6"/>
  <c r="Q3692" i="6"/>
  <c r="P3692" i="6"/>
  <c r="U3691" i="6"/>
  <c r="T3691" i="6"/>
  <c r="S3691" i="6"/>
  <c r="R3691" i="6"/>
  <c r="Q3691" i="6"/>
  <c r="P3691" i="6"/>
  <c r="U3690" i="6"/>
  <c r="T3690" i="6"/>
  <c r="S3690" i="6"/>
  <c r="R3690" i="6"/>
  <c r="Q3690" i="6"/>
  <c r="P3690" i="6"/>
  <c r="U3689" i="6"/>
  <c r="T3689" i="6"/>
  <c r="S3689" i="6"/>
  <c r="R3689" i="6"/>
  <c r="Q3689" i="6"/>
  <c r="P3689" i="6"/>
  <c r="U3688" i="6"/>
  <c r="T3688" i="6"/>
  <c r="S3688" i="6"/>
  <c r="R3688" i="6"/>
  <c r="Q3688" i="6"/>
  <c r="P3688" i="6"/>
  <c r="U3687" i="6"/>
  <c r="T3687" i="6"/>
  <c r="S3687" i="6"/>
  <c r="R3687" i="6"/>
  <c r="Q3687" i="6"/>
  <c r="P3687" i="6"/>
  <c r="U3686" i="6"/>
  <c r="T3686" i="6"/>
  <c r="S3686" i="6"/>
  <c r="R3686" i="6"/>
  <c r="Q3686" i="6"/>
  <c r="P3686" i="6"/>
  <c r="U3685" i="6"/>
  <c r="T3685" i="6"/>
  <c r="S3685" i="6"/>
  <c r="R3685" i="6"/>
  <c r="Q3685" i="6"/>
  <c r="P3685" i="6"/>
  <c r="U3684" i="6"/>
  <c r="T3684" i="6"/>
  <c r="S3684" i="6"/>
  <c r="R3684" i="6"/>
  <c r="Q3684" i="6"/>
  <c r="P3684" i="6"/>
  <c r="U3683" i="6"/>
  <c r="T3683" i="6"/>
  <c r="S3683" i="6"/>
  <c r="R3683" i="6"/>
  <c r="Q3683" i="6"/>
  <c r="P3683" i="6"/>
  <c r="U3682" i="6"/>
  <c r="T3682" i="6"/>
  <c r="S3682" i="6"/>
  <c r="R3682" i="6"/>
  <c r="Q3682" i="6"/>
  <c r="P3682" i="6"/>
  <c r="U3681" i="6"/>
  <c r="T3681" i="6"/>
  <c r="S3681" i="6"/>
  <c r="R3681" i="6"/>
  <c r="Q3681" i="6"/>
  <c r="P3681" i="6"/>
  <c r="U3680" i="6"/>
  <c r="T3680" i="6"/>
  <c r="S3680" i="6"/>
  <c r="R3680" i="6"/>
  <c r="Q3680" i="6"/>
  <c r="P3680" i="6"/>
  <c r="U3679" i="6"/>
  <c r="T3679" i="6"/>
  <c r="S3679" i="6"/>
  <c r="R3679" i="6"/>
  <c r="Q3679" i="6"/>
  <c r="P3679" i="6"/>
  <c r="U3678" i="6"/>
  <c r="T3678" i="6"/>
  <c r="S3678" i="6"/>
  <c r="R3678" i="6"/>
  <c r="Q3678" i="6"/>
  <c r="P3678" i="6"/>
  <c r="U3677" i="6"/>
  <c r="T3677" i="6"/>
  <c r="S3677" i="6"/>
  <c r="R3677" i="6"/>
  <c r="Q3677" i="6"/>
  <c r="P3677" i="6"/>
  <c r="U3676" i="6"/>
  <c r="T3676" i="6"/>
  <c r="S3676" i="6"/>
  <c r="R3676" i="6"/>
  <c r="Q3676" i="6"/>
  <c r="P3676" i="6"/>
  <c r="U3675" i="6"/>
  <c r="T3675" i="6"/>
  <c r="S3675" i="6"/>
  <c r="R3675" i="6"/>
  <c r="Q3675" i="6"/>
  <c r="P3675" i="6"/>
  <c r="U3674" i="6"/>
  <c r="T3674" i="6"/>
  <c r="S3674" i="6"/>
  <c r="R3674" i="6"/>
  <c r="Q3674" i="6"/>
  <c r="P3674" i="6"/>
  <c r="U3673" i="6"/>
  <c r="T3673" i="6"/>
  <c r="S3673" i="6"/>
  <c r="R3673" i="6"/>
  <c r="Q3673" i="6"/>
  <c r="P3673" i="6"/>
  <c r="U3672" i="6"/>
  <c r="T3672" i="6"/>
  <c r="S3672" i="6"/>
  <c r="R3672" i="6"/>
  <c r="Q3672" i="6"/>
  <c r="P3672" i="6"/>
  <c r="U3671" i="6"/>
  <c r="T3671" i="6"/>
  <c r="S3671" i="6"/>
  <c r="R3671" i="6"/>
  <c r="Q3671" i="6"/>
  <c r="P3671" i="6"/>
  <c r="U3670" i="6"/>
  <c r="T3670" i="6"/>
  <c r="S3670" i="6"/>
  <c r="R3670" i="6"/>
  <c r="Q3670" i="6"/>
  <c r="P3670" i="6"/>
  <c r="U3669" i="6"/>
  <c r="T3669" i="6"/>
  <c r="S3669" i="6"/>
  <c r="R3669" i="6"/>
  <c r="Q3669" i="6"/>
  <c r="P3669" i="6"/>
  <c r="U3668" i="6"/>
  <c r="T3668" i="6"/>
  <c r="S3668" i="6"/>
  <c r="R3668" i="6"/>
  <c r="Q3668" i="6"/>
  <c r="P3668" i="6"/>
  <c r="U3667" i="6"/>
  <c r="T3667" i="6"/>
  <c r="S3667" i="6"/>
  <c r="R3667" i="6"/>
  <c r="Q3667" i="6"/>
  <c r="P3667" i="6"/>
  <c r="U3666" i="6"/>
  <c r="T3666" i="6"/>
  <c r="S3666" i="6"/>
  <c r="R3666" i="6"/>
  <c r="Q3666" i="6"/>
  <c r="P3666" i="6"/>
  <c r="U3665" i="6"/>
  <c r="T3665" i="6"/>
  <c r="S3665" i="6"/>
  <c r="R3665" i="6"/>
  <c r="Q3665" i="6"/>
  <c r="P3665" i="6"/>
  <c r="U3664" i="6"/>
  <c r="T3664" i="6"/>
  <c r="S3664" i="6"/>
  <c r="R3664" i="6"/>
  <c r="Q3664" i="6"/>
  <c r="P3664" i="6"/>
  <c r="U3663" i="6"/>
  <c r="T3663" i="6"/>
  <c r="S3663" i="6"/>
  <c r="R3663" i="6"/>
  <c r="Q3663" i="6"/>
  <c r="P3663" i="6"/>
  <c r="U3662" i="6"/>
  <c r="T3662" i="6"/>
  <c r="S3662" i="6"/>
  <c r="R3662" i="6"/>
  <c r="Q3662" i="6"/>
  <c r="P3662" i="6"/>
  <c r="U3661" i="6"/>
  <c r="T3661" i="6"/>
  <c r="S3661" i="6"/>
  <c r="R3661" i="6"/>
  <c r="Q3661" i="6"/>
  <c r="P3661" i="6"/>
  <c r="U3660" i="6"/>
  <c r="T3660" i="6"/>
  <c r="S3660" i="6"/>
  <c r="R3660" i="6"/>
  <c r="Q3660" i="6"/>
  <c r="P3660" i="6"/>
  <c r="U3659" i="6"/>
  <c r="T3659" i="6"/>
  <c r="S3659" i="6"/>
  <c r="R3659" i="6"/>
  <c r="Q3659" i="6"/>
  <c r="P3659" i="6"/>
  <c r="U3658" i="6"/>
  <c r="T3658" i="6"/>
  <c r="S3658" i="6"/>
  <c r="R3658" i="6"/>
  <c r="Q3658" i="6"/>
  <c r="P3658" i="6"/>
  <c r="U3657" i="6"/>
  <c r="T3657" i="6"/>
  <c r="S3657" i="6"/>
  <c r="R3657" i="6"/>
  <c r="Q3657" i="6"/>
  <c r="P3657" i="6"/>
  <c r="U3656" i="6"/>
  <c r="T3656" i="6"/>
  <c r="S3656" i="6"/>
  <c r="R3656" i="6"/>
  <c r="Q3656" i="6"/>
  <c r="P3656" i="6"/>
  <c r="U3655" i="6"/>
  <c r="T3655" i="6"/>
  <c r="S3655" i="6"/>
  <c r="R3655" i="6"/>
  <c r="Q3655" i="6"/>
  <c r="P3655" i="6"/>
  <c r="U3654" i="6"/>
  <c r="T3654" i="6"/>
  <c r="S3654" i="6"/>
  <c r="R3654" i="6"/>
  <c r="Q3654" i="6"/>
  <c r="P3654" i="6"/>
  <c r="U3653" i="6"/>
  <c r="T3653" i="6"/>
  <c r="S3653" i="6"/>
  <c r="R3653" i="6"/>
  <c r="Q3653" i="6"/>
  <c r="P3653" i="6"/>
  <c r="U3652" i="6"/>
  <c r="T3652" i="6"/>
  <c r="S3652" i="6"/>
  <c r="R3652" i="6"/>
  <c r="Q3652" i="6"/>
  <c r="P3652" i="6"/>
  <c r="U3651" i="6"/>
  <c r="T3651" i="6"/>
  <c r="S3651" i="6"/>
  <c r="R3651" i="6"/>
  <c r="Q3651" i="6"/>
  <c r="P3651" i="6"/>
  <c r="U3650" i="6"/>
  <c r="T3650" i="6"/>
  <c r="S3650" i="6"/>
  <c r="R3650" i="6"/>
  <c r="Q3650" i="6"/>
  <c r="P3650" i="6"/>
  <c r="U3649" i="6"/>
  <c r="T3649" i="6"/>
  <c r="S3649" i="6"/>
  <c r="R3649" i="6"/>
  <c r="Q3649" i="6"/>
  <c r="P3649" i="6"/>
  <c r="U3648" i="6"/>
  <c r="T3648" i="6"/>
  <c r="S3648" i="6"/>
  <c r="R3648" i="6"/>
  <c r="Q3648" i="6"/>
  <c r="P3648" i="6"/>
  <c r="U3647" i="6"/>
  <c r="T3647" i="6"/>
  <c r="S3647" i="6"/>
  <c r="R3647" i="6"/>
  <c r="Q3647" i="6"/>
  <c r="P3647" i="6"/>
  <c r="U3646" i="6"/>
  <c r="T3646" i="6"/>
  <c r="S3646" i="6"/>
  <c r="R3646" i="6"/>
  <c r="Q3646" i="6"/>
  <c r="P3646" i="6"/>
  <c r="U3645" i="6"/>
  <c r="T3645" i="6"/>
  <c r="S3645" i="6"/>
  <c r="R3645" i="6"/>
  <c r="Q3645" i="6"/>
  <c r="P3645" i="6"/>
  <c r="U3644" i="6"/>
  <c r="T3644" i="6"/>
  <c r="S3644" i="6"/>
  <c r="R3644" i="6"/>
  <c r="Q3644" i="6"/>
  <c r="P3644" i="6"/>
  <c r="U3643" i="6"/>
  <c r="T3643" i="6"/>
  <c r="S3643" i="6"/>
  <c r="R3643" i="6"/>
  <c r="Q3643" i="6"/>
  <c r="P3643" i="6"/>
  <c r="U3642" i="6"/>
  <c r="T3642" i="6"/>
  <c r="S3642" i="6"/>
  <c r="R3642" i="6"/>
  <c r="Q3642" i="6"/>
  <c r="P3642" i="6"/>
  <c r="U3641" i="6"/>
  <c r="T3641" i="6"/>
  <c r="S3641" i="6"/>
  <c r="R3641" i="6"/>
  <c r="Q3641" i="6"/>
  <c r="P3641" i="6"/>
  <c r="U3640" i="6"/>
  <c r="T3640" i="6"/>
  <c r="S3640" i="6"/>
  <c r="R3640" i="6"/>
  <c r="Q3640" i="6"/>
  <c r="P3640" i="6"/>
  <c r="U3639" i="6"/>
  <c r="T3639" i="6"/>
  <c r="S3639" i="6"/>
  <c r="R3639" i="6"/>
  <c r="Q3639" i="6"/>
  <c r="P3639" i="6"/>
  <c r="U3638" i="6"/>
  <c r="T3638" i="6"/>
  <c r="S3638" i="6"/>
  <c r="R3638" i="6"/>
  <c r="Q3638" i="6"/>
  <c r="P3638" i="6"/>
  <c r="U3637" i="6"/>
  <c r="T3637" i="6"/>
  <c r="S3637" i="6"/>
  <c r="R3637" i="6"/>
  <c r="Q3637" i="6"/>
  <c r="P3637" i="6"/>
  <c r="U3636" i="6"/>
  <c r="T3636" i="6"/>
  <c r="S3636" i="6"/>
  <c r="R3636" i="6"/>
  <c r="Q3636" i="6"/>
  <c r="P3636" i="6"/>
  <c r="U3635" i="6"/>
  <c r="T3635" i="6"/>
  <c r="S3635" i="6"/>
  <c r="R3635" i="6"/>
  <c r="Q3635" i="6"/>
  <c r="P3635" i="6"/>
  <c r="U3634" i="6"/>
  <c r="T3634" i="6"/>
  <c r="S3634" i="6"/>
  <c r="R3634" i="6"/>
  <c r="Q3634" i="6"/>
  <c r="P3634" i="6"/>
  <c r="U3633" i="6"/>
  <c r="T3633" i="6"/>
  <c r="S3633" i="6"/>
  <c r="R3633" i="6"/>
  <c r="Q3633" i="6"/>
  <c r="P3633" i="6"/>
  <c r="U3632" i="6"/>
  <c r="T3632" i="6"/>
  <c r="S3632" i="6"/>
  <c r="R3632" i="6"/>
  <c r="Q3632" i="6"/>
  <c r="P3632" i="6"/>
  <c r="U3631" i="6"/>
  <c r="T3631" i="6"/>
  <c r="S3631" i="6"/>
  <c r="R3631" i="6"/>
  <c r="Q3631" i="6"/>
  <c r="P3631" i="6"/>
  <c r="U3630" i="6"/>
  <c r="T3630" i="6"/>
  <c r="S3630" i="6"/>
  <c r="R3630" i="6"/>
  <c r="Q3630" i="6"/>
  <c r="P3630" i="6"/>
  <c r="U3629" i="6"/>
  <c r="T3629" i="6"/>
  <c r="S3629" i="6"/>
  <c r="R3629" i="6"/>
  <c r="Q3629" i="6"/>
  <c r="P3629" i="6"/>
  <c r="U3628" i="6"/>
  <c r="T3628" i="6"/>
  <c r="S3628" i="6"/>
  <c r="R3628" i="6"/>
  <c r="Q3628" i="6"/>
  <c r="P3628" i="6"/>
  <c r="U3627" i="6"/>
  <c r="T3627" i="6"/>
  <c r="S3627" i="6"/>
  <c r="R3627" i="6"/>
  <c r="Q3627" i="6"/>
  <c r="P3627" i="6"/>
  <c r="U3626" i="6"/>
  <c r="T3626" i="6"/>
  <c r="S3626" i="6"/>
  <c r="R3626" i="6"/>
  <c r="Q3626" i="6"/>
  <c r="P3626" i="6"/>
  <c r="U3625" i="6"/>
  <c r="T3625" i="6"/>
  <c r="S3625" i="6"/>
  <c r="R3625" i="6"/>
  <c r="Q3625" i="6"/>
  <c r="P3625" i="6"/>
  <c r="U3624" i="6"/>
  <c r="T3624" i="6"/>
  <c r="S3624" i="6"/>
  <c r="R3624" i="6"/>
  <c r="Q3624" i="6"/>
  <c r="P3624" i="6"/>
  <c r="U3623" i="6"/>
  <c r="T3623" i="6"/>
  <c r="S3623" i="6"/>
  <c r="R3623" i="6"/>
  <c r="Q3623" i="6"/>
  <c r="P3623" i="6"/>
  <c r="U3622" i="6"/>
  <c r="T3622" i="6"/>
  <c r="S3622" i="6"/>
  <c r="R3622" i="6"/>
  <c r="Q3622" i="6"/>
  <c r="P3622" i="6"/>
  <c r="U3621" i="6"/>
  <c r="T3621" i="6"/>
  <c r="S3621" i="6"/>
  <c r="R3621" i="6"/>
  <c r="Q3621" i="6"/>
  <c r="P3621" i="6"/>
  <c r="U3620" i="6"/>
  <c r="T3620" i="6"/>
  <c r="S3620" i="6"/>
  <c r="R3620" i="6"/>
  <c r="Q3620" i="6"/>
  <c r="P3620" i="6"/>
  <c r="U3619" i="6"/>
  <c r="T3619" i="6"/>
  <c r="S3619" i="6"/>
  <c r="R3619" i="6"/>
  <c r="Q3619" i="6"/>
  <c r="P3619" i="6"/>
  <c r="U3618" i="6"/>
  <c r="T3618" i="6"/>
  <c r="S3618" i="6"/>
  <c r="R3618" i="6"/>
  <c r="Q3618" i="6"/>
  <c r="P3618" i="6"/>
  <c r="U3617" i="6"/>
  <c r="T3617" i="6"/>
  <c r="S3617" i="6"/>
  <c r="R3617" i="6"/>
  <c r="Q3617" i="6"/>
  <c r="P3617" i="6"/>
  <c r="U3616" i="6"/>
  <c r="T3616" i="6"/>
  <c r="S3616" i="6"/>
  <c r="R3616" i="6"/>
  <c r="Q3616" i="6"/>
  <c r="P3616" i="6"/>
  <c r="U3615" i="6"/>
  <c r="T3615" i="6"/>
  <c r="S3615" i="6"/>
  <c r="R3615" i="6"/>
  <c r="Q3615" i="6"/>
  <c r="P3615" i="6"/>
  <c r="U3614" i="6"/>
  <c r="T3614" i="6"/>
  <c r="S3614" i="6"/>
  <c r="R3614" i="6"/>
  <c r="Q3614" i="6"/>
  <c r="P3614" i="6"/>
  <c r="U3613" i="6"/>
  <c r="T3613" i="6"/>
  <c r="S3613" i="6"/>
  <c r="R3613" i="6"/>
  <c r="Q3613" i="6"/>
  <c r="P3613" i="6"/>
  <c r="U3612" i="6"/>
  <c r="T3612" i="6"/>
  <c r="S3612" i="6"/>
  <c r="R3612" i="6"/>
  <c r="Q3612" i="6"/>
  <c r="P3612" i="6"/>
  <c r="U3611" i="6"/>
  <c r="T3611" i="6"/>
  <c r="S3611" i="6"/>
  <c r="R3611" i="6"/>
  <c r="Q3611" i="6"/>
  <c r="P3611" i="6"/>
  <c r="U3610" i="6"/>
  <c r="T3610" i="6"/>
  <c r="S3610" i="6"/>
  <c r="R3610" i="6"/>
  <c r="Q3610" i="6"/>
  <c r="P3610" i="6"/>
  <c r="U3609" i="6"/>
  <c r="T3609" i="6"/>
  <c r="S3609" i="6"/>
  <c r="R3609" i="6"/>
  <c r="Q3609" i="6"/>
  <c r="P3609" i="6"/>
  <c r="U3608" i="6"/>
  <c r="T3608" i="6"/>
  <c r="S3608" i="6"/>
  <c r="R3608" i="6"/>
  <c r="Q3608" i="6"/>
  <c r="P3608" i="6"/>
  <c r="U3607" i="6"/>
  <c r="T3607" i="6"/>
  <c r="S3607" i="6"/>
  <c r="R3607" i="6"/>
  <c r="Q3607" i="6"/>
  <c r="P3607" i="6"/>
  <c r="U3606" i="6"/>
  <c r="T3606" i="6"/>
  <c r="S3606" i="6"/>
  <c r="R3606" i="6"/>
  <c r="Q3606" i="6"/>
  <c r="P3606" i="6"/>
  <c r="U3605" i="6"/>
  <c r="T3605" i="6"/>
  <c r="S3605" i="6"/>
  <c r="R3605" i="6"/>
  <c r="Q3605" i="6"/>
  <c r="P3605" i="6"/>
  <c r="U3604" i="6"/>
  <c r="T3604" i="6"/>
  <c r="S3604" i="6"/>
  <c r="R3604" i="6"/>
  <c r="Q3604" i="6"/>
  <c r="P3604" i="6"/>
  <c r="U3603" i="6"/>
  <c r="T3603" i="6"/>
  <c r="S3603" i="6"/>
  <c r="R3603" i="6"/>
  <c r="Q3603" i="6"/>
  <c r="P3603" i="6"/>
  <c r="U3602" i="6"/>
  <c r="T3602" i="6"/>
  <c r="S3602" i="6"/>
  <c r="R3602" i="6"/>
  <c r="Q3602" i="6"/>
  <c r="P3602" i="6"/>
  <c r="U3601" i="6"/>
  <c r="T3601" i="6"/>
  <c r="S3601" i="6"/>
  <c r="R3601" i="6"/>
  <c r="Q3601" i="6"/>
  <c r="P3601" i="6"/>
  <c r="U3600" i="6"/>
  <c r="T3600" i="6"/>
  <c r="S3600" i="6"/>
  <c r="R3600" i="6"/>
  <c r="Q3600" i="6"/>
  <c r="P3600" i="6"/>
  <c r="U3599" i="6"/>
  <c r="T3599" i="6"/>
  <c r="S3599" i="6"/>
  <c r="R3599" i="6"/>
  <c r="Q3599" i="6"/>
  <c r="P3599" i="6"/>
  <c r="U3598" i="6"/>
  <c r="T3598" i="6"/>
  <c r="S3598" i="6"/>
  <c r="R3598" i="6"/>
  <c r="Q3598" i="6"/>
  <c r="P3598" i="6"/>
  <c r="U3597" i="6"/>
  <c r="T3597" i="6"/>
  <c r="S3597" i="6"/>
  <c r="R3597" i="6"/>
  <c r="Q3597" i="6"/>
  <c r="P3597" i="6"/>
  <c r="U3596" i="6"/>
  <c r="T3596" i="6"/>
  <c r="S3596" i="6"/>
  <c r="R3596" i="6"/>
  <c r="Q3596" i="6"/>
  <c r="P3596" i="6"/>
  <c r="U3595" i="6"/>
  <c r="T3595" i="6"/>
  <c r="S3595" i="6"/>
  <c r="R3595" i="6"/>
  <c r="Q3595" i="6"/>
  <c r="P3595" i="6"/>
  <c r="U3594" i="6"/>
  <c r="T3594" i="6"/>
  <c r="S3594" i="6"/>
  <c r="R3594" i="6"/>
  <c r="Q3594" i="6"/>
  <c r="P3594" i="6"/>
  <c r="U3593" i="6"/>
  <c r="T3593" i="6"/>
  <c r="S3593" i="6"/>
  <c r="R3593" i="6"/>
  <c r="Q3593" i="6"/>
  <c r="P3593" i="6"/>
  <c r="U3592" i="6"/>
  <c r="T3592" i="6"/>
  <c r="S3592" i="6"/>
  <c r="R3592" i="6"/>
  <c r="Q3592" i="6"/>
  <c r="P3592" i="6"/>
  <c r="U3591" i="6"/>
  <c r="T3591" i="6"/>
  <c r="S3591" i="6"/>
  <c r="R3591" i="6"/>
  <c r="Q3591" i="6"/>
  <c r="P3591" i="6"/>
  <c r="U3590" i="6"/>
  <c r="T3590" i="6"/>
  <c r="S3590" i="6"/>
  <c r="R3590" i="6"/>
  <c r="Q3590" i="6"/>
  <c r="P3590" i="6"/>
  <c r="U3589" i="6"/>
  <c r="T3589" i="6"/>
  <c r="S3589" i="6"/>
  <c r="R3589" i="6"/>
  <c r="Q3589" i="6"/>
  <c r="P3589" i="6"/>
  <c r="U3588" i="6"/>
  <c r="T3588" i="6"/>
  <c r="S3588" i="6"/>
  <c r="R3588" i="6"/>
  <c r="Q3588" i="6"/>
  <c r="P3588" i="6"/>
  <c r="U3587" i="6"/>
  <c r="T3587" i="6"/>
  <c r="S3587" i="6"/>
  <c r="R3587" i="6"/>
  <c r="Q3587" i="6"/>
  <c r="P3587" i="6"/>
  <c r="U3586" i="6"/>
  <c r="T3586" i="6"/>
  <c r="S3586" i="6"/>
  <c r="R3586" i="6"/>
  <c r="Q3586" i="6"/>
  <c r="P3586" i="6"/>
  <c r="U3585" i="6"/>
  <c r="T3585" i="6"/>
  <c r="S3585" i="6"/>
  <c r="R3585" i="6"/>
  <c r="Q3585" i="6"/>
  <c r="P3585" i="6"/>
  <c r="U3584" i="6"/>
  <c r="T3584" i="6"/>
  <c r="S3584" i="6"/>
  <c r="R3584" i="6"/>
  <c r="Q3584" i="6"/>
  <c r="P3584" i="6"/>
  <c r="U3583" i="6"/>
  <c r="T3583" i="6"/>
  <c r="S3583" i="6"/>
  <c r="R3583" i="6"/>
  <c r="Q3583" i="6"/>
  <c r="P3583" i="6"/>
  <c r="U3582" i="6"/>
  <c r="T3582" i="6"/>
  <c r="S3582" i="6"/>
  <c r="R3582" i="6"/>
  <c r="Q3582" i="6"/>
  <c r="P3582" i="6"/>
  <c r="U3581" i="6"/>
  <c r="T3581" i="6"/>
  <c r="S3581" i="6"/>
  <c r="R3581" i="6"/>
  <c r="Q3581" i="6"/>
  <c r="P3581" i="6"/>
  <c r="U3580" i="6"/>
  <c r="T3580" i="6"/>
  <c r="S3580" i="6"/>
  <c r="R3580" i="6"/>
  <c r="Q3580" i="6"/>
  <c r="P3580" i="6"/>
  <c r="U3579" i="6"/>
  <c r="T3579" i="6"/>
  <c r="S3579" i="6"/>
  <c r="R3579" i="6"/>
  <c r="Q3579" i="6"/>
  <c r="P3579" i="6"/>
  <c r="U3578" i="6"/>
  <c r="T3578" i="6"/>
  <c r="S3578" i="6"/>
  <c r="R3578" i="6"/>
  <c r="Q3578" i="6"/>
  <c r="P3578" i="6"/>
  <c r="U3577" i="6"/>
  <c r="T3577" i="6"/>
  <c r="S3577" i="6"/>
  <c r="R3577" i="6"/>
  <c r="Q3577" i="6"/>
  <c r="P3577" i="6"/>
  <c r="U3576" i="6"/>
  <c r="T3576" i="6"/>
  <c r="S3576" i="6"/>
  <c r="R3576" i="6"/>
  <c r="Q3576" i="6"/>
  <c r="P3576" i="6"/>
  <c r="U3575" i="6"/>
  <c r="T3575" i="6"/>
  <c r="S3575" i="6"/>
  <c r="R3575" i="6"/>
  <c r="Q3575" i="6"/>
  <c r="P3575" i="6"/>
  <c r="U3574" i="6"/>
  <c r="T3574" i="6"/>
  <c r="S3574" i="6"/>
  <c r="R3574" i="6"/>
  <c r="Q3574" i="6"/>
  <c r="P3574" i="6"/>
  <c r="U3573" i="6"/>
  <c r="T3573" i="6"/>
  <c r="S3573" i="6"/>
  <c r="R3573" i="6"/>
  <c r="Q3573" i="6"/>
  <c r="P3573" i="6"/>
  <c r="U3572" i="6"/>
  <c r="T3572" i="6"/>
  <c r="S3572" i="6"/>
  <c r="R3572" i="6"/>
  <c r="Q3572" i="6"/>
  <c r="P3572" i="6"/>
  <c r="U3571" i="6"/>
  <c r="T3571" i="6"/>
  <c r="S3571" i="6"/>
  <c r="R3571" i="6"/>
  <c r="Q3571" i="6"/>
  <c r="P3571" i="6"/>
  <c r="U3570" i="6"/>
  <c r="T3570" i="6"/>
  <c r="S3570" i="6"/>
  <c r="R3570" i="6"/>
  <c r="Q3570" i="6"/>
  <c r="P3570" i="6"/>
  <c r="U3569" i="6"/>
  <c r="T3569" i="6"/>
  <c r="S3569" i="6"/>
  <c r="R3569" i="6"/>
  <c r="Q3569" i="6"/>
  <c r="P3569" i="6"/>
  <c r="U3568" i="6"/>
  <c r="T3568" i="6"/>
  <c r="S3568" i="6"/>
  <c r="R3568" i="6"/>
  <c r="Q3568" i="6"/>
  <c r="P3568" i="6"/>
  <c r="U3567" i="6"/>
  <c r="T3567" i="6"/>
  <c r="S3567" i="6"/>
  <c r="R3567" i="6"/>
  <c r="Q3567" i="6"/>
  <c r="P3567" i="6"/>
  <c r="U3566" i="6"/>
  <c r="T3566" i="6"/>
  <c r="S3566" i="6"/>
  <c r="R3566" i="6"/>
  <c r="Q3566" i="6"/>
  <c r="P3566" i="6"/>
  <c r="U3565" i="6"/>
  <c r="T3565" i="6"/>
  <c r="S3565" i="6"/>
  <c r="R3565" i="6"/>
  <c r="Q3565" i="6"/>
  <c r="P3565" i="6"/>
  <c r="U3564" i="6"/>
  <c r="T3564" i="6"/>
  <c r="S3564" i="6"/>
  <c r="R3564" i="6"/>
  <c r="Q3564" i="6"/>
  <c r="P3564" i="6"/>
  <c r="U3563" i="6"/>
  <c r="T3563" i="6"/>
  <c r="S3563" i="6"/>
  <c r="R3563" i="6"/>
  <c r="Q3563" i="6"/>
  <c r="P3563" i="6"/>
  <c r="U3562" i="6"/>
  <c r="T3562" i="6"/>
  <c r="S3562" i="6"/>
  <c r="R3562" i="6"/>
  <c r="Q3562" i="6"/>
  <c r="P3562" i="6"/>
  <c r="U3561" i="6"/>
  <c r="T3561" i="6"/>
  <c r="S3561" i="6"/>
  <c r="R3561" i="6"/>
  <c r="Q3561" i="6"/>
  <c r="P3561" i="6"/>
  <c r="U3560" i="6"/>
  <c r="T3560" i="6"/>
  <c r="S3560" i="6"/>
  <c r="R3560" i="6"/>
  <c r="Q3560" i="6"/>
  <c r="P3560" i="6"/>
  <c r="U3559" i="6"/>
  <c r="T3559" i="6"/>
  <c r="S3559" i="6"/>
  <c r="R3559" i="6"/>
  <c r="Q3559" i="6"/>
  <c r="P3559" i="6"/>
  <c r="U3558" i="6"/>
  <c r="T3558" i="6"/>
  <c r="S3558" i="6"/>
  <c r="R3558" i="6"/>
  <c r="Q3558" i="6"/>
  <c r="P3558" i="6"/>
  <c r="U3557" i="6"/>
  <c r="T3557" i="6"/>
  <c r="S3557" i="6"/>
  <c r="R3557" i="6"/>
  <c r="Q3557" i="6"/>
  <c r="P3557" i="6"/>
  <c r="U3556" i="6"/>
  <c r="T3556" i="6"/>
  <c r="S3556" i="6"/>
  <c r="R3556" i="6"/>
  <c r="Q3556" i="6"/>
  <c r="P3556" i="6"/>
  <c r="U3555" i="6"/>
  <c r="T3555" i="6"/>
  <c r="S3555" i="6"/>
  <c r="R3555" i="6"/>
  <c r="Q3555" i="6"/>
  <c r="P3555" i="6"/>
  <c r="U3554" i="6"/>
  <c r="T3554" i="6"/>
  <c r="S3554" i="6"/>
  <c r="R3554" i="6"/>
  <c r="Q3554" i="6"/>
  <c r="P3554" i="6"/>
  <c r="U3553" i="6"/>
  <c r="T3553" i="6"/>
  <c r="S3553" i="6"/>
  <c r="R3553" i="6"/>
  <c r="Q3553" i="6"/>
  <c r="P3553" i="6"/>
  <c r="U3552" i="6"/>
  <c r="T3552" i="6"/>
  <c r="S3552" i="6"/>
  <c r="R3552" i="6"/>
  <c r="Q3552" i="6"/>
  <c r="P3552" i="6"/>
  <c r="U3551" i="6"/>
  <c r="T3551" i="6"/>
  <c r="S3551" i="6"/>
  <c r="R3551" i="6"/>
  <c r="Q3551" i="6"/>
  <c r="P3551" i="6"/>
  <c r="U3550" i="6"/>
  <c r="T3550" i="6"/>
  <c r="S3550" i="6"/>
  <c r="R3550" i="6"/>
  <c r="Q3550" i="6"/>
  <c r="P3550" i="6"/>
  <c r="U3549" i="6"/>
  <c r="T3549" i="6"/>
  <c r="S3549" i="6"/>
  <c r="R3549" i="6"/>
  <c r="Q3549" i="6"/>
  <c r="P3549" i="6"/>
  <c r="U3548" i="6"/>
  <c r="T3548" i="6"/>
  <c r="S3548" i="6"/>
  <c r="R3548" i="6"/>
  <c r="Q3548" i="6"/>
  <c r="P3548" i="6"/>
  <c r="U3547" i="6"/>
  <c r="T3547" i="6"/>
  <c r="S3547" i="6"/>
  <c r="R3547" i="6"/>
  <c r="Q3547" i="6"/>
  <c r="P3547" i="6"/>
  <c r="U3546" i="6"/>
  <c r="T3546" i="6"/>
  <c r="S3546" i="6"/>
  <c r="R3546" i="6"/>
  <c r="Q3546" i="6"/>
  <c r="P3546" i="6"/>
  <c r="U3545" i="6"/>
  <c r="T3545" i="6"/>
  <c r="S3545" i="6"/>
  <c r="R3545" i="6"/>
  <c r="Q3545" i="6"/>
  <c r="P3545" i="6"/>
  <c r="U3544" i="6"/>
  <c r="T3544" i="6"/>
  <c r="S3544" i="6"/>
  <c r="R3544" i="6"/>
  <c r="Q3544" i="6"/>
  <c r="P3544" i="6"/>
  <c r="U3543" i="6"/>
  <c r="T3543" i="6"/>
  <c r="S3543" i="6"/>
  <c r="R3543" i="6"/>
  <c r="Q3543" i="6"/>
  <c r="P3543" i="6"/>
  <c r="U3542" i="6"/>
  <c r="T3542" i="6"/>
  <c r="S3542" i="6"/>
  <c r="R3542" i="6"/>
  <c r="Q3542" i="6"/>
  <c r="P3542" i="6"/>
  <c r="U3541" i="6"/>
  <c r="T3541" i="6"/>
  <c r="S3541" i="6"/>
  <c r="R3541" i="6"/>
  <c r="Q3541" i="6"/>
  <c r="P3541" i="6"/>
  <c r="U3540" i="6"/>
  <c r="T3540" i="6"/>
  <c r="S3540" i="6"/>
  <c r="R3540" i="6"/>
  <c r="Q3540" i="6"/>
  <c r="P3540" i="6"/>
  <c r="U3539" i="6"/>
  <c r="T3539" i="6"/>
  <c r="S3539" i="6"/>
  <c r="R3539" i="6"/>
  <c r="Q3539" i="6"/>
  <c r="P3539" i="6"/>
  <c r="U3538" i="6"/>
  <c r="T3538" i="6"/>
  <c r="S3538" i="6"/>
  <c r="R3538" i="6"/>
  <c r="Q3538" i="6"/>
  <c r="P3538" i="6"/>
  <c r="U3537" i="6"/>
  <c r="T3537" i="6"/>
  <c r="S3537" i="6"/>
  <c r="R3537" i="6"/>
  <c r="Q3537" i="6"/>
  <c r="P3537" i="6"/>
  <c r="U3536" i="6"/>
  <c r="T3536" i="6"/>
  <c r="S3536" i="6"/>
  <c r="R3536" i="6"/>
  <c r="Q3536" i="6"/>
  <c r="P3536" i="6"/>
  <c r="U3535" i="6"/>
  <c r="T3535" i="6"/>
  <c r="S3535" i="6"/>
  <c r="R3535" i="6"/>
  <c r="Q3535" i="6"/>
  <c r="P3535" i="6"/>
  <c r="U3534" i="6"/>
  <c r="T3534" i="6"/>
  <c r="S3534" i="6"/>
  <c r="R3534" i="6"/>
  <c r="Q3534" i="6"/>
  <c r="P3534" i="6"/>
  <c r="U3533" i="6"/>
  <c r="T3533" i="6"/>
  <c r="S3533" i="6"/>
  <c r="R3533" i="6"/>
  <c r="Q3533" i="6"/>
  <c r="P3533" i="6"/>
  <c r="U3532" i="6"/>
  <c r="T3532" i="6"/>
  <c r="S3532" i="6"/>
  <c r="R3532" i="6"/>
  <c r="Q3532" i="6"/>
  <c r="P3532" i="6"/>
  <c r="U3531" i="6"/>
  <c r="T3531" i="6"/>
  <c r="S3531" i="6"/>
  <c r="R3531" i="6"/>
  <c r="Q3531" i="6"/>
  <c r="P3531" i="6"/>
  <c r="U3530" i="6"/>
  <c r="T3530" i="6"/>
  <c r="S3530" i="6"/>
  <c r="R3530" i="6"/>
  <c r="Q3530" i="6"/>
  <c r="P3530" i="6"/>
  <c r="U3529" i="6"/>
  <c r="T3529" i="6"/>
  <c r="S3529" i="6"/>
  <c r="R3529" i="6"/>
  <c r="Q3529" i="6"/>
  <c r="P3529" i="6"/>
  <c r="U3528" i="6"/>
  <c r="T3528" i="6"/>
  <c r="S3528" i="6"/>
  <c r="R3528" i="6"/>
  <c r="Q3528" i="6"/>
  <c r="P3528" i="6"/>
  <c r="U3527" i="6"/>
  <c r="T3527" i="6"/>
  <c r="S3527" i="6"/>
  <c r="R3527" i="6"/>
  <c r="Q3527" i="6"/>
  <c r="P3527" i="6"/>
  <c r="U3526" i="6"/>
  <c r="T3526" i="6"/>
  <c r="S3526" i="6"/>
  <c r="R3526" i="6"/>
  <c r="Q3526" i="6"/>
  <c r="P3526" i="6"/>
  <c r="U3525" i="6"/>
  <c r="T3525" i="6"/>
  <c r="S3525" i="6"/>
  <c r="R3525" i="6"/>
  <c r="Q3525" i="6"/>
  <c r="P3525" i="6"/>
  <c r="U3524" i="6"/>
  <c r="T3524" i="6"/>
  <c r="S3524" i="6"/>
  <c r="R3524" i="6"/>
  <c r="Q3524" i="6"/>
  <c r="P3524" i="6"/>
  <c r="U3523" i="6"/>
  <c r="T3523" i="6"/>
  <c r="S3523" i="6"/>
  <c r="R3523" i="6"/>
  <c r="Q3523" i="6"/>
  <c r="P3523" i="6"/>
  <c r="U3522" i="6"/>
  <c r="T3522" i="6"/>
  <c r="S3522" i="6"/>
  <c r="R3522" i="6"/>
  <c r="Q3522" i="6"/>
  <c r="P3522" i="6"/>
  <c r="U3521" i="6"/>
  <c r="T3521" i="6"/>
  <c r="S3521" i="6"/>
  <c r="R3521" i="6"/>
  <c r="Q3521" i="6"/>
  <c r="P3521" i="6"/>
  <c r="U3520" i="6"/>
  <c r="T3520" i="6"/>
  <c r="S3520" i="6"/>
  <c r="R3520" i="6"/>
  <c r="Q3520" i="6"/>
  <c r="P3520" i="6"/>
  <c r="U3519" i="6"/>
  <c r="T3519" i="6"/>
  <c r="S3519" i="6"/>
  <c r="R3519" i="6"/>
  <c r="Q3519" i="6"/>
  <c r="P3519" i="6"/>
  <c r="U3518" i="6"/>
  <c r="T3518" i="6"/>
  <c r="S3518" i="6"/>
  <c r="R3518" i="6"/>
  <c r="Q3518" i="6"/>
  <c r="P3518" i="6"/>
  <c r="U3517" i="6"/>
  <c r="T3517" i="6"/>
  <c r="S3517" i="6"/>
  <c r="R3517" i="6"/>
  <c r="Q3517" i="6"/>
  <c r="P3517" i="6"/>
  <c r="U3516" i="6"/>
  <c r="T3516" i="6"/>
  <c r="S3516" i="6"/>
  <c r="R3516" i="6"/>
  <c r="Q3516" i="6"/>
  <c r="P3516" i="6"/>
  <c r="U3515" i="6"/>
  <c r="T3515" i="6"/>
  <c r="S3515" i="6"/>
  <c r="R3515" i="6"/>
  <c r="Q3515" i="6"/>
  <c r="P3515" i="6"/>
  <c r="U3514" i="6"/>
  <c r="T3514" i="6"/>
  <c r="S3514" i="6"/>
  <c r="R3514" i="6"/>
  <c r="Q3514" i="6"/>
  <c r="P3514" i="6"/>
  <c r="U3513" i="6"/>
  <c r="T3513" i="6"/>
  <c r="S3513" i="6"/>
  <c r="R3513" i="6"/>
  <c r="Q3513" i="6"/>
  <c r="P3513" i="6"/>
  <c r="U3512" i="6"/>
  <c r="T3512" i="6"/>
  <c r="S3512" i="6"/>
  <c r="R3512" i="6"/>
  <c r="Q3512" i="6"/>
  <c r="P3512" i="6"/>
  <c r="U3511" i="6"/>
  <c r="T3511" i="6"/>
  <c r="S3511" i="6"/>
  <c r="R3511" i="6"/>
  <c r="Q3511" i="6"/>
  <c r="P3511" i="6"/>
  <c r="U3510" i="6"/>
  <c r="T3510" i="6"/>
  <c r="S3510" i="6"/>
  <c r="R3510" i="6"/>
  <c r="Q3510" i="6"/>
  <c r="P3510" i="6"/>
  <c r="U3509" i="6"/>
  <c r="T3509" i="6"/>
  <c r="S3509" i="6"/>
  <c r="R3509" i="6"/>
  <c r="Q3509" i="6"/>
  <c r="P3509" i="6"/>
  <c r="U3508" i="6"/>
  <c r="T3508" i="6"/>
  <c r="S3508" i="6"/>
  <c r="R3508" i="6"/>
  <c r="Q3508" i="6"/>
  <c r="P3508" i="6"/>
  <c r="U3507" i="6"/>
  <c r="T3507" i="6"/>
  <c r="S3507" i="6"/>
  <c r="R3507" i="6"/>
  <c r="Q3507" i="6"/>
  <c r="P3507" i="6"/>
  <c r="U3506" i="6"/>
  <c r="T3506" i="6"/>
  <c r="S3506" i="6"/>
  <c r="R3506" i="6"/>
  <c r="Q3506" i="6"/>
  <c r="P3506" i="6"/>
  <c r="U3505" i="6"/>
  <c r="T3505" i="6"/>
  <c r="S3505" i="6"/>
  <c r="R3505" i="6"/>
  <c r="Q3505" i="6"/>
  <c r="P3505" i="6"/>
  <c r="U3504" i="6"/>
  <c r="T3504" i="6"/>
  <c r="S3504" i="6"/>
  <c r="R3504" i="6"/>
  <c r="Q3504" i="6"/>
  <c r="P3504" i="6"/>
  <c r="U3503" i="6"/>
  <c r="T3503" i="6"/>
  <c r="S3503" i="6"/>
  <c r="R3503" i="6"/>
  <c r="Q3503" i="6"/>
  <c r="P3503" i="6"/>
  <c r="U3502" i="6"/>
  <c r="T3502" i="6"/>
  <c r="S3502" i="6"/>
  <c r="R3502" i="6"/>
  <c r="Q3502" i="6"/>
  <c r="P3502" i="6"/>
  <c r="U3501" i="6"/>
  <c r="T3501" i="6"/>
  <c r="S3501" i="6"/>
  <c r="R3501" i="6"/>
  <c r="Q3501" i="6"/>
  <c r="P3501" i="6"/>
  <c r="U3500" i="6"/>
  <c r="T3500" i="6"/>
  <c r="S3500" i="6"/>
  <c r="R3500" i="6"/>
  <c r="Q3500" i="6"/>
  <c r="P3500" i="6"/>
  <c r="U3499" i="6"/>
  <c r="T3499" i="6"/>
  <c r="S3499" i="6"/>
  <c r="R3499" i="6"/>
  <c r="Q3499" i="6"/>
  <c r="P3499" i="6"/>
  <c r="U3498" i="6"/>
  <c r="T3498" i="6"/>
  <c r="S3498" i="6"/>
  <c r="R3498" i="6"/>
  <c r="Q3498" i="6"/>
  <c r="P3498" i="6"/>
  <c r="U3497" i="6"/>
  <c r="T3497" i="6"/>
  <c r="S3497" i="6"/>
  <c r="R3497" i="6"/>
  <c r="Q3497" i="6"/>
  <c r="P3497" i="6"/>
  <c r="U3496" i="6"/>
  <c r="T3496" i="6"/>
  <c r="S3496" i="6"/>
  <c r="R3496" i="6"/>
  <c r="Q3496" i="6"/>
  <c r="P3496" i="6"/>
  <c r="U3495" i="6"/>
  <c r="T3495" i="6"/>
  <c r="S3495" i="6"/>
  <c r="R3495" i="6"/>
  <c r="Q3495" i="6"/>
  <c r="P3495" i="6"/>
  <c r="U3494" i="6"/>
  <c r="T3494" i="6"/>
  <c r="S3494" i="6"/>
  <c r="R3494" i="6"/>
  <c r="Q3494" i="6"/>
  <c r="P3494" i="6"/>
  <c r="U3493" i="6"/>
  <c r="T3493" i="6"/>
  <c r="S3493" i="6"/>
  <c r="R3493" i="6"/>
  <c r="Q3493" i="6"/>
  <c r="P3493" i="6"/>
  <c r="U3492" i="6"/>
  <c r="T3492" i="6"/>
  <c r="S3492" i="6"/>
  <c r="R3492" i="6"/>
  <c r="Q3492" i="6"/>
  <c r="P3492" i="6"/>
  <c r="U3491" i="6"/>
  <c r="T3491" i="6"/>
  <c r="S3491" i="6"/>
  <c r="R3491" i="6"/>
  <c r="Q3491" i="6"/>
  <c r="P3491" i="6"/>
  <c r="U3490" i="6"/>
  <c r="T3490" i="6"/>
  <c r="S3490" i="6"/>
  <c r="R3490" i="6"/>
  <c r="Q3490" i="6"/>
  <c r="P3490" i="6"/>
  <c r="U3489" i="6"/>
  <c r="T3489" i="6"/>
  <c r="S3489" i="6"/>
  <c r="R3489" i="6"/>
  <c r="Q3489" i="6"/>
  <c r="P3489" i="6"/>
  <c r="U3488" i="6"/>
  <c r="T3488" i="6"/>
  <c r="S3488" i="6"/>
  <c r="R3488" i="6"/>
  <c r="Q3488" i="6"/>
  <c r="P3488" i="6"/>
  <c r="U3487" i="6"/>
  <c r="T3487" i="6"/>
  <c r="S3487" i="6"/>
  <c r="R3487" i="6"/>
  <c r="Q3487" i="6"/>
  <c r="P3487" i="6"/>
  <c r="U3486" i="6"/>
  <c r="T3486" i="6"/>
  <c r="S3486" i="6"/>
  <c r="R3486" i="6"/>
  <c r="Q3486" i="6"/>
  <c r="P3486" i="6"/>
  <c r="U3485" i="6"/>
  <c r="T3485" i="6"/>
  <c r="S3485" i="6"/>
  <c r="R3485" i="6"/>
  <c r="Q3485" i="6"/>
  <c r="P3485" i="6"/>
  <c r="U3484" i="6"/>
  <c r="T3484" i="6"/>
  <c r="S3484" i="6"/>
  <c r="R3484" i="6"/>
  <c r="Q3484" i="6"/>
  <c r="P3484" i="6"/>
  <c r="U3483" i="6"/>
  <c r="T3483" i="6"/>
  <c r="S3483" i="6"/>
  <c r="R3483" i="6"/>
  <c r="Q3483" i="6"/>
  <c r="P3483" i="6"/>
  <c r="U3482" i="6"/>
  <c r="T3482" i="6"/>
  <c r="S3482" i="6"/>
  <c r="R3482" i="6"/>
  <c r="Q3482" i="6"/>
  <c r="P3482" i="6"/>
  <c r="U3481" i="6"/>
  <c r="T3481" i="6"/>
  <c r="S3481" i="6"/>
  <c r="R3481" i="6"/>
  <c r="Q3481" i="6"/>
  <c r="P3481" i="6"/>
  <c r="U3480" i="6"/>
  <c r="T3480" i="6"/>
  <c r="S3480" i="6"/>
  <c r="R3480" i="6"/>
  <c r="Q3480" i="6"/>
  <c r="P3480" i="6"/>
  <c r="U3479" i="6"/>
  <c r="T3479" i="6"/>
  <c r="S3479" i="6"/>
  <c r="R3479" i="6"/>
  <c r="Q3479" i="6"/>
  <c r="P3479" i="6"/>
  <c r="U3478" i="6"/>
  <c r="T3478" i="6"/>
  <c r="S3478" i="6"/>
  <c r="R3478" i="6"/>
  <c r="Q3478" i="6"/>
  <c r="P3478" i="6"/>
  <c r="U3477" i="6"/>
  <c r="T3477" i="6"/>
  <c r="S3477" i="6"/>
  <c r="R3477" i="6"/>
  <c r="Q3477" i="6"/>
  <c r="P3477" i="6"/>
  <c r="U3476" i="6"/>
  <c r="T3476" i="6"/>
  <c r="S3476" i="6"/>
  <c r="R3476" i="6"/>
  <c r="Q3476" i="6"/>
  <c r="P3476" i="6"/>
  <c r="U3475" i="6"/>
  <c r="T3475" i="6"/>
  <c r="S3475" i="6"/>
  <c r="R3475" i="6"/>
  <c r="Q3475" i="6"/>
  <c r="P3475" i="6"/>
  <c r="U3474" i="6"/>
  <c r="T3474" i="6"/>
  <c r="S3474" i="6"/>
  <c r="R3474" i="6"/>
  <c r="Q3474" i="6"/>
  <c r="P3474" i="6"/>
  <c r="U3473" i="6"/>
  <c r="T3473" i="6"/>
  <c r="S3473" i="6"/>
  <c r="R3473" i="6"/>
  <c r="Q3473" i="6"/>
  <c r="P3473" i="6"/>
  <c r="U3472" i="6"/>
  <c r="T3472" i="6"/>
  <c r="S3472" i="6"/>
  <c r="R3472" i="6"/>
  <c r="Q3472" i="6"/>
  <c r="P3472" i="6"/>
  <c r="U3471" i="6"/>
  <c r="T3471" i="6"/>
  <c r="S3471" i="6"/>
  <c r="R3471" i="6"/>
  <c r="Q3471" i="6"/>
  <c r="P3471" i="6"/>
  <c r="U3470" i="6"/>
  <c r="T3470" i="6"/>
  <c r="S3470" i="6"/>
  <c r="R3470" i="6"/>
  <c r="Q3470" i="6"/>
  <c r="P3470" i="6"/>
  <c r="U3469" i="6"/>
  <c r="T3469" i="6"/>
  <c r="S3469" i="6"/>
  <c r="R3469" i="6"/>
  <c r="Q3469" i="6"/>
  <c r="P3469" i="6"/>
  <c r="U3468" i="6"/>
  <c r="T3468" i="6"/>
  <c r="S3468" i="6"/>
  <c r="R3468" i="6"/>
  <c r="Q3468" i="6"/>
  <c r="P3468" i="6"/>
  <c r="U3467" i="6"/>
  <c r="T3467" i="6"/>
  <c r="S3467" i="6"/>
  <c r="R3467" i="6"/>
  <c r="Q3467" i="6"/>
  <c r="P3467" i="6"/>
  <c r="U3466" i="6"/>
  <c r="T3466" i="6"/>
  <c r="S3466" i="6"/>
  <c r="R3466" i="6"/>
  <c r="Q3466" i="6"/>
  <c r="P3466" i="6"/>
  <c r="U3465" i="6"/>
  <c r="T3465" i="6"/>
  <c r="S3465" i="6"/>
  <c r="R3465" i="6"/>
  <c r="Q3465" i="6"/>
  <c r="P3465" i="6"/>
  <c r="U3464" i="6"/>
  <c r="T3464" i="6"/>
  <c r="S3464" i="6"/>
  <c r="R3464" i="6"/>
  <c r="Q3464" i="6"/>
  <c r="P3464" i="6"/>
  <c r="U3463" i="6"/>
  <c r="T3463" i="6"/>
  <c r="S3463" i="6"/>
  <c r="R3463" i="6"/>
  <c r="Q3463" i="6"/>
  <c r="P3463" i="6"/>
  <c r="U3462" i="6"/>
  <c r="T3462" i="6"/>
  <c r="S3462" i="6"/>
  <c r="R3462" i="6"/>
  <c r="Q3462" i="6"/>
  <c r="P3462" i="6"/>
  <c r="U3461" i="6"/>
  <c r="T3461" i="6"/>
  <c r="S3461" i="6"/>
  <c r="R3461" i="6"/>
  <c r="Q3461" i="6"/>
  <c r="P3461" i="6"/>
  <c r="U3460" i="6"/>
  <c r="T3460" i="6"/>
  <c r="S3460" i="6"/>
  <c r="R3460" i="6"/>
  <c r="Q3460" i="6"/>
  <c r="P3460" i="6"/>
  <c r="U3459" i="6"/>
  <c r="T3459" i="6"/>
  <c r="S3459" i="6"/>
  <c r="R3459" i="6"/>
  <c r="Q3459" i="6"/>
  <c r="P3459" i="6"/>
  <c r="U3458" i="6"/>
  <c r="T3458" i="6"/>
  <c r="S3458" i="6"/>
  <c r="R3458" i="6"/>
  <c r="Q3458" i="6"/>
  <c r="P3458" i="6"/>
  <c r="U3457" i="6"/>
  <c r="T3457" i="6"/>
  <c r="S3457" i="6"/>
  <c r="R3457" i="6"/>
  <c r="Q3457" i="6"/>
  <c r="P3457" i="6"/>
  <c r="U3456" i="6"/>
  <c r="T3456" i="6"/>
  <c r="S3456" i="6"/>
  <c r="R3456" i="6"/>
  <c r="Q3456" i="6"/>
  <c r="P3456" i="6"/>
  <c r="U3455" i="6"/>
  <c r="T3455" i="6"/>
  <c r="S3455" i="6"/>
  <c r="R3455" i="6"/>
  <c r="Q3455" i="6"/>
  <c r="P3455" i="6"/>
  <c r="U3454" i="6"/>
  <c r="T3454" i="6"/>
  <c r="S3454" i="6"/>
  <c r="R3454" i="6"/>
  <c r="Q3454" i="6"/>
  <c r="P3454" i="6"/>
  <c r="U3453" i="6"/>
  <c r="T3453" i="6"/>
  <c r="S3453" i="6"/>
  <c r="R3453" i="6"/>
  <c r="Q3453" i="6"/>
  <c r="P3453" i="6"/>
  <c r="U3452" i="6"/>
  <c r="T3452" i="6"/>
  <c r="S3452" i="6"/>
  <c r="R3452" i="6"/>
  <c r="Q3452" i="6"/>
  <c r="P3452" i="6"/>
  <c r="U3451" i="6"/>
  <c r="T3451" i="6"/>
  <c r="S3451" i="6"/>
  <c r="R3451" i="6"/>
  <c r="Q3451" i="6"/>
  <c r="P3451" i="6"/>
  <c r="U3450" i="6"/>
  <c r="T3450" i="6"/>
  <c r="S3450" i="6"/>
  <c r="R3450" i="6"/>
  <c r="Q3450" i="6"/>
  <c r="P3450" i="6"/>
  <c r="U3449" i="6"/>
  <c r="T3449" i="6"/>
  <c r="S3449" i="6"/>
  <c r="R3449" i="6"/>
  <c r="Q3449" i="6"/>
  <c r="P3449" i="6"/>
  <c r="U3448" i="6"/>
  <c r="T3448" i="6"/>
  <c r="S3448" i="6"/>
  <c r="R3448" i="6"/>
  <c r="Q3448" i="6"/>
  <c r="P3448" i="6"/>
  <c r="U3447" i="6"/>
  <c r="T3447" i="6"/>
  <c r="S3447" i="6"/>
  <c r="R3447" i="6"/>
  <c r="Q3447" i="6"/>
  <c r="P3447" i="6"/>
  <c r="U3446" i="6"/>
  <c r="T3446" i="6"/>
  <c r="S3446" i="6"/>
  <c r="R3446" i="6"/>
  <c r="Q3446" i="6"/>
  <c r="P3446" i="6"/>
  <c r="U3445" i="6"/>
  <c r="T3445" i="6"/>
  <c r="S3445" i="6"/>
  <c r="R3445" i="6"/>
  <c r="Q3445" i="6"/>
  <c r="P3445" i="6"/>
  <c r="U3444" i="6"/>
  <c r="T3444" i="6"/>
  <c r="S3444" i="6"/>
  <c r="R3444" i="6"/>
  <c r="Q3444" i="6"/>
  <c r="P3444" i="6"/>
  <c r="U3443" i="6"/>
  <c r="T3443" i="6"/>
  <c r="S3443" i="6"/>
  <c r="R3443" i="6"/>
  <c r="Q3443" i="6"/>
  <c r="P3443" i="6"/>
  <c r="U3442" i="6"/>
  <c r="T3442" i="6"/>
  <c r="S3442" i="6"/>
  <c r="R3442" i="6"/>
  <c r="Q3442" i="6"/>
  <c r="P3442" i="6"/>
  <c r="U3441" i="6"/>
  <c r="T3441" i="6"/>
  <c r="S3441" i="6"/>
  <c r="R3441" i="6"/>
  <c r="Q3441" i="6"/>
  <c r="P3441" i="6"/>
  <c r="U3440" i="6"/>
  <c r="T3440" i="6"/>
  <c r="S3440" i="6"/>
  <c r="R3440" i="6"/>
  <c r="Q3440" i="6"/>
  <c r="P3440" i="6"/>
  <c r="U3439" i="6"/>
  <c r="T3439" i="6"/>
  <c r="S3439" i="6"/>
  <c r="R3439" i="6"/>
  <c r="Q3439" i="6"/>
  <c r="P3439" i="6"/>
  <c r="U3438" i="6"/>
  <c r="T3438" i="6"/>
  <c r="S3438" i="6"/>
  <c r="R3438" i="6"/>
  <c r="Q3438" i="6"/>
  <c r="P3438" i="6"/>
  <c r="U3437" i="6"/>
  <c r="T3437" i="6"/>
  <c r="S3437" i="6"/>
  <c r="R3437" i="6"/>
  <c r="Q3437" i="6"/>
  <c r="P3437" i="6"/>
  <c r="U3436" i="6"/>
  <c r="T3436" i="6"/>
  <c r="S3436" i="6"/>
  <c r="R3436" i="6"/>
  <c r="Q3436" i="6"/>
  <c r="P3436" i="6"/>
  <c r="U3435" i="6"/>
  <c r="T3435" i="6"/>
  <c r="S3435" i="6"/>
  <c r="R3435" i="6"/>
  <c r="Q3435" i="6"/>
  <c r="P3435" i="6"/>
  <c r="U3434" i="6"/>
  <c r="T3434" i="6"/>
  <c r="S3434" i="6"/>
  <c r="R3434" i="6"/>
  <c r="Q3434" i="6"/>
  <c r="P3434" i="6"/>
  <c r="U3433" i="6"/>
  <c r="T3433" i="6"/>
  <c r="S3433" i="6"/>
  <c r="R3433" i="6"/>
  <c r="Q3433" i="6"/>
  <c r="P3433" i="6"/>
  <c r="U3432" i="6"/>
  <c r="T3432" i="6"/>
  <c r="S3432" i="6"/>
  <c r="R3432" i="6"/>
  <c r="Q3432" i="6"/>
  <c r="P3432" i="6"/>
  <c r="U3431" i="6"/>
  <c r="T3431" i="6"/>
  <c r="S3431" i="6"/>
  <c r="R3431" i="6"/>
  <c r="Q3431" i="6"/>
  <c r="P3431" i="6"/>
  <c r="U3430" i="6"/>
  <c r="T3430" i="6"/>
  <c r="S3430" i="6"/>
  <c r="R3430" i="6"/>
  <c r="Q3430" i="6"/>
  <c r="P3430" i="6"/>
  <c r="U3429" i="6"/>
  <c r="T3429" i="6"/>
  <c r="S3429" i="6"/>
  <c r="R3429" i="6"/>
  <c r="Q3429" i="6"/>
  <c r="P3429" i="6"/>
  <c r="U3428" i="6"/>
  <c r="T3428" i="6"/>
  <c r="S3428" i="6"/>
  <c r="R3428" i="6"/>
  <c r="Q3428" i="6"/>
  <c r="P3428" i="6"/>
  <c r="U3427" i="6"/>
  <c r="T3427" i="6"/>
  <c r="S3427" i="6"/>
  <c r="R3427" i="6"/>
  <c r="Q3427" i="6"/>
  <c r="P3427" i="6"/>
  <c r="U3426" i="6"/>
  <c r="T3426" i="6"/>
  <c r="S3426" i="6"/>
  <c r="R3426" i="6"/>
  <c r="Q3426" i="6"/>
  <c r="P3426" i="6"/>
  <c r="U3425" i="6"/>
  <c r="T3425" i="6"/>
  <c r="S3425" i="6"/>
  <c r="R3425" i="6"/>
  <c r="Q3425" i="6"/>
  <c r="P3425" i="6"/>
  <c r="U3424" i="6"/>
  <c r="T3424" i="6"/>
  <c r="S3424" i="6"/>
  <c r="R3424" i="6"/>
  <c r="Q3424" i="6"/>
  <c r="P3424" i="6"/>
  <c r="U3423" i="6"/>
  <c r="T3423" i="6"/>
  <c r="S3423" i="6"/>
  <c r="R3423" i="6"/>
  <c r="Q3423" i="6"/>
  <c r="P3423" i="6"/>
  <c r="U3422" i="6"/>
  <c r="T3422" i="6"/>
  <c r="S3422" i="6"/>
  <c r="R3422" i="6"/>
  <c r="Q3422" i="6"/>
  <c r="P3422" i="6"/>
  <c r="U3421" i="6"/>
  <c r="T3421" i="6"/>
  <c r="S3421" i="6"/>
  <c r="R3421" i="6"/>
  <c r="Q3421" i="6"/>
  <c r="P3421" i="6"/>
  <c r="U3420" i="6"/>
  <c r="T3420" i="6"/>
  <c r="S3420" i="6"/>
  <c r="R3420" i="6"/>
  <c r="Q3420" i="6"/>
  <c r="P3420" i="6"/>
  <c r="U3419" i="6"/>
  <c r="T3419" i="6"/>
  <c r="S3419" i="6"/>
  <c r="R3419" i="6"/>
  <c r="Q3419" i="6"/>
  <c r="P3419" i="6"/>
  <c r="U3418" i="6"/>
  <c r="T3418" i="6"/>
  <c r="S3418" i="6"/>
  <c r="R3418" i="6"/>
  <c r="Q3418" i="6"/>
  <c r="P3418" i="6"/>
  <c r="U3417" i="6"/>
  <c r="T3417" i="6"/>
  <c r="S3417" i="6"/>
  <c r="R3417" i="6"/>
  <c r="Q3417" i="6"/>
  <c r="P3417" i="6"/>
  <c r="U3416" i="6"/>
  <c r="T3416" i="6"/>
  <c r="S3416" i="6"/>
  <c r="R3416" i="6"/>
  <c r="Q3416" i="6"/>
  <c r="P3416" i="6"/>
  <c r="U3415" i="6"/>
  <c r="T3415" i="6"/>
  <c r="S3415" i="6"/>
  <c r="R3415" i="6"/>
  <c r="Q3415" i="6"/>
  <c r="P3415" i="6"/>
  <c r="U3414" i="6"/>
  <c r="T3414" i="6"/>
  <c r="S3414" i="6"/>
  <c r="R3414" i="6"/>
  <c r="Q3414" i="6"/>
  <c r="P3414" i="6"/>
  <c r="U3413" i="6"/>
  <c r="T3413" i="6"/>
  <c r="S3413" i="6"/>
  <c r="R3413" i="6"/>
  <c r="Q3413" i="6"/>
  <c r="P3413" i="6"/>
  <c r="U3412" i="6"/>
  <c r="T3412" i="6"/>
  <c r="S3412" i="6"/>
  <c r="R3412" i="6"/>
  <c r="Q3412" i="6"/>
  <c r="P3412" i="6"/>
  <c r="U3411" i="6"/>
  <c r="T3411" i="6"/>
  <c r="S3411" i="6"/>
  <c r="R3411" i="6"/>
  <c r="Q3411" i="6"/>
  <c r="P3411" i="6"/>
  <c r="U3410" i="6"/>
  <c r="T3410" i="6"/>
  <c r="S3410" i="6"/>
  <c r="R3410" i="6"/>
  <c r="Q3410" i="6"/>
  <c r="P3410" i="6"/>
  <c r="U3409" i="6"/>
  <c r="T3409" i="6"/>
  <c r="S3409" i="6"/>
  <c r="R3409" i="6"/>
  <c r="Q3409" i="6"/>
  <c r="P3409" i="6"/>
  <c r="U3408" i="6"/>
  <c r="T3408" i="6"/>
  <c r="S3408" i="6"/>
  <c r="R3408" i="6"/>
  <c r="Q3408" i="6"/>
  <c r="P3408" i="6"/>
  <c r="U3407" i="6"/>
  <c r="T3407" i="6"/>
  <c r="S3407" i="6"/>
  <c r="R3407" i="6"/>
  <c r="Q3407" i="6"/>
  <c r="P3407" i="6"/>
  <c r="U3406" i="6"/>
  <c r="T3406" i="6"/>
  <c r="S3406" i="6"/>
  <c r="R3406" i="6"/>
  <c r="Q3406" i="6"/>
  <c r="P3406" i="6"/>
  <c r="U3405" i="6"/>
  <c r="T3405" i="6"/>
  <c r="S3405" i="6"/>
  <c r="R3405" i="6"/>
  <c r="Q3405" i="6"/>
  <c r="P3405" i="6"/>
  <c r="U3404" i="6"/>
  <c r="T3404" i="6"/>
  <c r="S3404" i="6"/>
  <c r="R3404" i="6"/>
  <c r="Q3404" i="6"/>
  <c r="P3404" i="6"/>
  <c r="U3403" i="6"/>
  <c r="T3403" i="6"/>
  <c r="S3403" i="6"/>
  <c r="R3403" i="6"/>
  <c r="Q3403" i="6"/>
  <c r="P3403" i="6"/>
  <c r="U3402" i="6"/>
  <c r="T3402" i="6"/>
  <c r="S3402" i="6"/>
  <c r="R3402" i="6"/>
  <c r="Q3402" i="6"/>
  <c r="P3402" i="6"/>
  <c r="U3401" i="6"/>
  <c r="T3401" i="6"/>
  <c r="S3401" i="6"/>
  <c r="R3401" i="6"/>
  <c r="Q3401" i="6"/>
  <c r="P3401" i="6"/>
  <c r="U3400" i="6"/>
  <c r="T3400" i="6"/>
  <c r="S3400" i="6"/>
  <c r="R3400" i="6"/>
  <c r="Q3400" i="6"/>
  <c r="P3400" i="6"/>
  <c r="U3399" i="6"/>
  <c r="T3399" i="6"/>
  <c r="S3399" i="6"/>
  <c r="R3399" i="6"/>
  <c r="Q3399" i="6"/>
  <c r="P3399" i="6"/>
  <c r="U3398" i="6"/>
  <c r="T3398" i="6"/>
  <c r="S3398" i="6"/>
  <c r="R3398" i="6"/>
  <c r="Q3398" i="6"/>
  <c r="P3398" i="6"/>
  <c r="U3397" i="6"/>
  <c r="T3397" i="6"/>
  <c r="S3397" i="6"/>
  <c r="R3397" i="6"/>
  <c r="Q3397" i="6"/>
  <c r="P3397" i="6"/>
  <c r="U3396" i="6"/>
  <c r="T3396" i="6"/>
  <c r="S3396" i="6"/>
  <c r="R3396" i="6"/>
  <c r="Q3396" i="6"/>
  <c r="P3396" i="6"/>
  <c r="U3395" i="6"/>
  <c r="T3395" i="6"/>
  <c r="S3395" i="6"/>
  <c r="R3395" i="6"/>
  <c r="Q3395" i="6"/>
  <c r="P3395" i="6"/>
  <c r="U3394" i="6"/>
  <c r="T3394" i="6"/>
  <c r="S3394" i="6"/>
  <c r="R3394" i="6"/>
  <c r="Q3394" i="6"/>
  <c r="P3394" i="6"/>
  <c r="U3393" i="6"/>
  <c r="T3393" i="6"/>
  <c r="S3393" i="6"/>
  <c r="R3393" i="6"/>
  <c r="Q3393" i="6"/>
  <c r="P3393" i="6"/>
  <c r="U3392" i="6"/>
  <c r="T3392" i="6"/>
  <c r="S3392" i="6"/>
  <c r="R3392" i="6"/>
  <c r="Q3392" i="6"/>
  <c r="P3392" i="6"/>
  <c r="U3391" i="6"/>
  <c r="T3391" i="6"/>
  <c r="S3391" i="6"/>
  <c r="R3391" i="6"/>
  <c r="Q3391" i="6"/>
  <c r="P3391" i="6"/>
  <c r="U3390" i="6"/>
  <c r="T3390" i="6"/>
  <c r="S3390" i="6"/>
  <c r="R3390" i="6"/>
  <c r="Q3390" i="6"/>
  <c r="P3390" i="6"/>
  <c r="U3389" i="6"/>
  <c r="T3389" i="6"/>
  <c r="S3389" i="6"/>
  <c r="R3389" i="6"/>
  <c r="Q3389" i="6"/>
  <c r="P3389" i="6"/>
  <c r="U3388" i="6"/>
  <c r="T3388" i="6"/>
  <c r="S3388" i="6"/>
  <c r="R3388" i="6"/>
  <c r="Q3388" i="6"/>
  <c r="P3388" i="6"/>
  <c r="U3387" i="6"/>
  <c r="T3387" i="6"/>
  <c r="S3387" i="6"/>
  <c r="R3387" i="6"/>
  <c r="Q3387" i="6"/>
  <c r="P3387" i="6"/>
  <c r="U3386" i="6"/>
  <c r="T3386" i="6"/>
  <c r="S3386" i="6"/>
  <c r="R3386" i="6"/>
  <c r="Q3386" i="6"/>
  <c r="P3386" i="6"/>
  <c r="U3385" i="6"/>
  <c r="T3385" i="6"/>
  <c r="S3385" i="6"/>
  <c r="R3385" i="6"/>
  <c r="Q3385" i="6"/>
  <c r="P3385" i="6"/>
  <c r="U3384" i="6"/>
  <c r="T3384" i="6"/>
  <c r="S3384" i="6"/>
  <c r="R3384" i="6"/>
  <c r="Q3384" i="6"/>
  <c r="P3384" i="6"/>
  <c r="U3383" i="6"/>
  <c r="T3383" i="6"/>
  <c r="S3383" i="6"/>
  <c r="R3383" i="6"/>
  <c r="Q3383" i="6"/>
  <c r="P3383" i="6"/>
  <c r="U3382" i="6"/>
  <c r="T3382" i="6"/>
  <c r="S3382" i="6"/>
  <c r="R3382" i="6"/>
  <c r="Q3382" i="6"/>
  <c r="P3382" i="6"/>
  <c r="U3381" i="6"/>
  <c r="T3381" i="6"/>
  <c r="S3381" i="6"/>
  <c r="R3381" i="6"/>
  <c r="Q3381" i="6"/>
  <c r="P3381" i="6"/>
  <c r="U3380" i="6"/>
  <c r="T3380" i="6"/>
  <c r="S3380" i="6"/>
  <c r="R3380" i="6"/>
  <c r="Q3380" i="6"/>
  <c r="P3380" i="6"/>
  <c r="U3379" i="6"/>
  <c r="T3379" i="6"/>
  <c r="S3379" i="6"/>
  <c r="R3379" i="6"/>
  <c r="Q3379" i="6"/>
  <c r="P3379" i="6"/>
  <c r="U3378" i="6"/>
  <c r="T3378" i="6"/>
  <c r="S3378" i="6"/>
  <c r="R3378" i="6"/>
  <c r="Q3378" i="6"/>
  <c r="P3378" i="6"/>
  <c r="U3377" i="6"/>
  <c r="T3377" i="6"/>
  <c r="S3377" i="6"/>
  <c r="R3377" i="6"/>
  <c r="Q3377" i="6"/>
  <c r="P3377" i="6"/>
  <c r="U3376" i="6"/>
  <c r="T3376" i="6"/>
  <c r="S3376" i="6"/>
  <c r="R3376" i="6"/>
  <c r="Q3376" i="6"/>
  <c r="P3376" i="6"/>
  <c r="U3375" i="6"/>
  <c r="T3375" i="6"/>
  <c r="S3375" i="6"/>
  <c r="R3375" i="6"/>
  <c r="Q3375" i="6"/>
  <c r="P3375" i="6"/>
  <c r="U3374" i="6"/>
  <c r="T3374" i="6"/>
  <c r="S3374" i="6"/>
  <c r="R3374" i="6"/>
  <c r="Q3374" i="6"/>
  <c r="P3374" i="6"/>
  <c r="U3373" i="6"/>
  <c r="T3373" i="6"/>
  <c r="S3373" i="6"/>
  <c r="R3373" i="6"/>
  <c r="Q3373" i="6"/>
  <c r="P3373" i="6"/>
  <c r="U3372" i="6"/>
  <c r="T3372" i="6"/>
  <c r="S3372" i="6"/>
  <c r="R3372" i="6"/>
  <c r="Q3372" i="6"/>
  <c r="P3372" i="6"/>
  <c r="U3371" i="6"/>
  <c r="T3371" i="6"/>
  <c r="S3371" i="6"/>
  <c r="R3371" i="6"/>
  <c r="Q3371" i="6"/>
  <c r="P3371" i="6"/>
  <c r="U3370" i="6"/>
  <c r="T3370" i="6"/>
  <c r="S3370" i="6"/>
  <c r="R3370" i="6"/>
  <c r="Q3370" i="6"/>
  <c r="P3370" i="6"/>
  <c r="U3369" i="6"/>
  <c r="T3369" i="6"/>
  <c r="S3369" i="6"/>
  <c r="R3369" i="6"/>
  <c r="Q3369" i="6"/>
  <c r="P3369" i="6"/>
  <c r="U3368" i="6"/>
  <c r="T3368" i="6"/>
  <c r="S3368" i="6"/>
  <c r="R3368" i="6"/>
  <c r="Q3368" i="6"/>
  <c r="P3368" i="6"/>
  <c r="U3367" i="6"/>
  <c r="T3367" i="6"/>
  <c r="S3367" i="6"/>
  <c r="R3367" i="6"/>
  <c r="Q3367" i="6"/>
  <c r="P3367" i="6"/>
  <c r="U3366" i="6"/>
  <c r="T3366" i="6"/>
  <c r="S3366" i="6"/>
  <c r="R3366" i="6"/>
  <c r="Q3366" i="6"/>
  <c r="P3366" i="6"/>
  <c r="U3365" i="6"/>
  <c r="T3365" i="6"/>
  <c r="S3365" i="6"/>
  <c r="R3365" i="6"/>
  <c r="Q3365" i="6"/>
  <c r="P3365" i="6"/>
  <c r="U3364" i="6"/>
  <c r="T3364" i="6"/>
  <c r="S3364" i="6"/>
  <c r="R3364" i="6"/>
  <c r="Q3364" i="6"/>
  <c r="P3364" i="6"/>
  <c r="U3363" i="6"/>
  <c r="T3363" i="6"/>
  <c r="S3363" i="6"/>
  <c r="R3363" i="6"/>
  <c r="Q3363" i="6"/>
  <c r="P3363" i="6"/>
  <c r="U3362" i="6"/>
  <c r="T3362" i="6"/>
  <c r="S3362" i="6"/>
  <c r="R3362" i="6"/>
  <c r="Q3362" i="6"/>
  <c r="P3362" i="6"/>
  <c r="U3361" i="6"/>
  <c r="T3361" i="6"/>
  <c r="S3361" i="6"/>
  <c r="R3361" i="6"/>
  <c r="Q3361" i="6"/>
  <c r="P3361" i="6"/>
  <c r="U3360" i="6"/>
  <c r="T3360" i="6"/>
  <c r="S3360" i="6"/>
  <c r="R3360" i="6"/>
  <c r="Q3360" i="6"/>
  <c r="P3360" i="6"/>
  <c r="U3359" i="6"/>
  <c r="T3359" i="6"/>
  <c r="S3359" i="6"/>
  <c r="R3359" i="6"/>
  <c r="Q3359" i="6"/>
  <c r="P3359" i="6"/>
  <c r="U3358" i="6"/>
  <c r="T3358" i="6"/>
  <c r="S3358" i="6"/>
  <c r="R3358" i="6"/>
  <c r="Q3358" i="6"/>
  <c r="P3358" i="6"/>
  <c r="U3357" i="6"/>
  <c r="T3357" i="6"/>
  <c r="S3357" i="6"/>
  <c r="R3357" i="6"/>
  <c r="Q3357" i="6"/>
  <c r="P3357" i="6"/>
  <c r="U3356" i="6"/>
  <c r="T3356" i="6"/>
  <c r="S3356" i="6"/>
  <c r="R3356" i="6"/>
  <c r="Q3356" i="6"/>
  <c r="P3356" i="6"/>
  <c r="U3355" i="6"/>
  <c r="T3355" i="6"/>
  <c r="S3355" i="6"/>
  <c r="R3355" i="6"/>
  <c r="Q3355" i="6"/>
  <c r="P3355" i="6"/>
  <c r="U3354" i="6"/>
  <c r="T3354" i="6"/>
  <c r="S3354" i="6"/>
  <c r="R3354" i="6"/>
  <c r="Q3354" i="6"/>
  <c r="P3354" i="6"/>
  <c r="U3353" i="6"/>
  <c r="T3353" i="6"/>
  <c r="S3353" i="6"/>
  <c r="R3353" i="6"/>
  <c r="Q3353" i="6"/>
  <c r="P3353" i="6"/>
  <c r="U3352" i="6"/>
  <c r="T3352" i="6"/>
  <c r="S3352" i="6"/>
  <c r="R3352" i="6"/>
  <c r="Q3352" i="6"/>
  <c r="P3352" i="6"/>
  <c r="U3351" i="6"/>
  <c r="T3351" i="6"/>
  <c r="S3351" i="6"/>
  <c r="R3351" i="6"/>
  <c r="Q3351" i="6"/>
  <c r="P3351" i="6"/>
  <c r="U3350" i="6"/>
  <c r="T3350" i="6"/>
  <c r="S3350" i="6"/>
  <c r="R3350" i="6"/>
  <c r="Q3350" i="6"/>
  <c r="P3350" i="6"/>
  <c r="U3349" i="6"/>
  <c r="T3349" i="6"/>
  <c r="S3349" i="6"/>
  <c r="R3349" i="6"/>
  <c r="Q3349" i="6"/>
  <c r="P3349" i="6"/>
  <c r="U3348" i="6"/>
  <c r="T3348" i="6"/>
  <c r="S3348" i="6"/>
  <c r="R3348" i="6"/>
  <c r="Q3348" i="6"/>
  <c r="P3348" i="6"/>
  <c r="U3347" i="6"/>
  <c r="T3347" i="6"/>
  <c r="S3347" i="6"/>
  <c r="R3347" i="6"/>
  <c r="Q3347" i="6"/>
  <c r="P3347" i="6"/>
  <c r="U3346" i="6"/>
  <c r="T3346" i="6"/>
  <c r="S3346" i="6"/>
  <c r="R3346" i="6"/>
  <c r="Q3346" i="6"/>
  <c r="P3346" i="6"/>
  <c r="U3345" i="6"/>
  <c r="T3345" i="6"/>
  <c r="S3345" i="6"/>
  <c r="R3345" i="6"/>
  <c r="Q3345" i="6"/>
  <c r="P3345" i="6"/>
  <c r="U3344" i="6"/>
  <c r="T3344" i="6"/>
  <c r="S3344" i="6"/>
  <c r="R3344" i="6"/>
  <c r="Q3344" i="6"/>
  <c r="P3344" i="6"/>
  <c r="U3343" i="6"/>
  <c r="T3343" i="6"/>
  <c r="S3343" i="6"/>
  <c r="R3343" i="6"/>
  <c r="Q3343" i="6"/>
  <c r="P3343" i="6"/>
  <c r="U3342" i="6"/>
  <c r="T3342" i="6"/>
  <c r="S3342" i="6"/>
  <c r="R3342" i="6"/>
  <c r="Q3342" i="6"/>
  <c r="P3342" i="6"/>
  <c r="U3341" i="6"/>
  <c r="T3341" i="6"/>
  <c r="S3341" i="6"/>
  <c r="R3341" i="6"/>
  <c r="Q3341" i="6"/>
  <c r="P3341" i="6"/>
  <c r="U3340" i="6"/>
  <c r="T3340" i="6"/>
  <c r="S3340" i="6"/>
  <c r="R3340" i="6"/>
  <c r="Q3340" i="6"/>
  <c r="P3340" i="6"/>
  <c r="U3339" i="6"/>
  <c r="T3339" i="6"/>
  <c r="S3339" i="6"/>
  <c r="R3339" i="6"/>
  <c r="Q3339" i="6"/>
  <c r="P3339" i="6"/>
  <c r="U3338" i="6"/>
  <c r="T3338" i="6"/>
  <c r="S3338" i="6"/>
  <c r="R3338" i="6"/>
  <c r="Q3338" i="6"/>
  <c r="P3338" i="6"/>
  <c r="U3337" i="6"/>
  <c r="T3337" i="6"/>
  <c r="S3337" i="6"/>
  <c r="R3337" i="6"/>
  <c r="Q3337" i="6"/>
  <c r="P3337" i="6"/>
  <c r="U3336" i="6"/>
  <c r="T3336" i="6"/>
  <c r="S3336" i="6"/>
  <c r="R3336" i="6"/>
  <c r="Q3336" i="6"/>
  <c r="P3336" i="6"/>
  <c r="U3335" i="6"/>
  <c r="T3335" i="6"/>
  <c r="S3335" i="6"/>
  <c r="R3335" i="6"/>
  <c r="Q3335" i="6"/>
  <c r="P3335" i="6"/>
  <c r="U3334" i="6"/>
  <c r="T3334" i="6"/>
  <c r="S3334" i="6"/>
  <c r="R3334" i="6"/>
  <c r="Q3334" i="6"/>
  <c r="P3334" i="6"/>
  <c r="U3333" i="6"/>
  <c r="T3333" i="6"/>
  <c r="S3333" i="6"/>
  <c r="R3333" i="6"/>
  <c r="Q3333" i="6"/>
  <c r="P3333" i="6"/>
  <c r="U3332" i="6"/>
  <c r="T3332" i="6"/>
  <c r="S3332" i="6"/>
  <c r="R3332" i="6"/>
  <c r="Q3332" i="6"/>
  <c r="P3332" i="6"/>
  <c r="U3331" i="6"/>
  <c r="T3331" i="6"/>
  <c r="S3331" i="6"/>
  <c r="R3331" i="6"/>
  <c r="Q3331" i="6"/>
  <c r="P3331" i="6"/>
  <c r="U3330" i="6"/>
  <c r="T3330" i="6"/>
  <c r="S3330" i="6"/>
  <c r="R3330" i="6"/>
  <c r="Q3330" i="6"/>
  <c r="P3330" i="6"/>
  <c r="U3329" i="6"/>
  <c r="T3329" i="6"/>
  <c r="S3329" i="6"/>
  <c r="R3329" i="6"/>
  <c r="Q3329" i="6"/>
  <c r="P3329" i="6"/>
  <c r="U3328" i="6"/>
  <c r="T3328" i="6"/>
  <c r="S3328" i="6"/>
  <c r="R3328" i="6"/>
  <c r="Q3328" i="6"/>
  <c r="P3328" i="6"/>
  <c r="U3327" i="6"/>
  <c r="T3327" i="6"/>
  <c r="S3327" i="6"/>
  <c r="R3327" i="6"/>
  <c r="Q3327" i="6"/>
  <c r="P3327" i="6"/>
  <c r="U3326" i="6"/>
  <c r="T3326" i="6"/>
  <c r="S3326" i="6"/>
  <c r="R3326" i="6"/>
  <c r="Q3326" i="6"/>
  <c r="P3326" i="6"/>
  <c r="U3325" i="6"/>
  <c r="T3325" i="6"/>
  <c r="S3325" i="6"/>
  <c r="R3325" i="6"/>
  <c r="Q3325" i="6"/>
  <c r="P3325" i="6"/>
  <c r="U3324" i="6"/>
  <c r="T3324" i="6"/>
  <c r="S3324" i="6"/>
  <c r="R3324" i="6"/>
  <c r="Q3324" i="6"/>
  <c r="P3324" i="6"/>
  <c r="U3323" i="6"/>
  <c r="T3323" i="6"/>
  <c r="S3323" i="6"/>
  <c r="R3323" i="6"/>
  <c r="Q3323" i="6"/>
  <c r="P3323" i="6"/>
  <c r="U3322" i="6"/>
  <c r="T3322" i="6"/>
  <c r="S3322" i="6"/>
  <c r="R3322" i="6"/>
  <c r="Q3322" i="6"/>
  <c r="P3322" i="6"/>
  <c r="U3321" i="6"/>
  <c r="T3321" i="6"/>
  <c r="S3321" i="6"/>
  <c r="R3321" i="6"/>
  <c r="Q3321" i="6"/>
  <c r="P3321" i="6"/>
  <c r="U3320" i="6"/>
  <c r="T3320" i="6"/>
  <c r="S3320" i="6"/>
  <c r="R3320" i="6"/>
  <c r="Q3320" i="6"/>
  <c r="P3320" i="6"/>
  <c r="U3319" i="6"/>
  <c r="T3319" i="6"/>
  <c r="S3319" i="6"/>
  <c r="R3319" i="6"/>
  <c r="Q3319" i="6"/>
  <c r="P3319" i="6"/>
  <c r="U3318" i="6"/>
  <c r="T3318" i="6"/>
  <c r="S3318" i="6"/>
  <c r="R3318" i="6"/>
  <c r="Q3318" i="6"/>
  <c r="P3318" i="6"/>
  <c r="U3317" i="6"/>
  <c r="T3317" i="6"/>
  <c r="S3317" i="6"/>
  <c r="R3317" i="6"/>
  <c r="Q3317" i="6"/>
  <c r="P3317" i="6"/>
  <c r="U3316" i="6"/>
  <c r="T3316" i="6"/>
  <c r="S3316" i="6"/>
  <c r="R3316" i="6"/>
  <c r="Q3316" i="6"/>
  <c r="P3316" i="6"/>
  <c r="U3315" i="6"/>
  <c r="T3315" i="6"/>
  <c r="S3315" i="6"/>
  <c r="R3315" i="6"/>
  <c r="Q3315" i="6"/>
  <c r="P3315" i="6"/>
  <c r="U3314" i="6"/>
  <c r="T3314" i="6"/>
  <c r="S3314" i="6"/>
  <c r="R3314" i="6"/>
  <c r="Q3314" i="6"/>
  <c r="P3314" i="6"/>
  <c r="U3313" i="6"/>
  <c r="T3313" i="6"/>
  <c r="S3313" i="6"/>
  <c r="R3313" i="6"/>
  <c r="Q3313" i="6"/>
  <c r="P3313" i="6"/>
  <c r="U3312" i="6"/>
  <c r="T3312" i="6"/>
  <c r="S3312" i="6"/>
  <c r="R3312" i="6"/>
  <c r="Q3312" i="6"/>
  <c r="P3312" i="6"/>
  <c r="U3311" i="6"/>
  <c r="T3311" i="6"/>
  <c r="S3311" i="6"/>
  <c r="R3311" i="6"/>
  <c r="Q3311" i="6"/>
  <c r="P3311" i="6"/>
  <c r="U3310" i="6"/>
  <c r="T3310" i="6"/>
  <c r="S3310" i="6"/>
  <c r="R3310" i="6"/>
  <c r="Q3310" i="6"/>
  <c r="P3310" i="6"/>
  <c r="U3309" i="6"/>
  <c r="T3309" i="6"/>
  <c r="S3309" i="6"/>
  <c r="R3309" i="6"/>
  <c r="Q3309" i="6"/>
  <c r="P3309" i="6"/>
  <c r="U3308" i="6"/>
  <c r="T3308" i="6"/>
  <c r="S3308" i="6"/>
  <c r="R3308" i="6"/>
  <c r="Q3308" i="6"/>
  <c r="P3308" i="6"/>
  <c r="U3307" i="6"/>
  <c r="T3307" i="6"/>
  <c r="S3307" i="6"/>
  <c r="R3307" i="6"/>
  <c r="Q3307" i="6"/>
  <c r="P3307" i="6"/>
  <c r="U3306" i="6"/>
  <c r="T3306" i="6"/>
  <c r="S3306" i="6"/>
  <c r="R3306" i="6"/>
  <c r="Q3306" i="6"/>
  <c r="P3306" i="6"/>
  <c r="U3305" i="6"/>
  <c r="T3305" i="6"/>
  <c r="S3305" i="6"/>
  <c r="R3305" i="6"/>
  <c r="Q3305" i="6"/>
  <c r="P3305" i="6"/>
  <c r="U3304" i="6"/>
  <c r="T3304" i="6"/>
  <c r="S3304" i="6"/>
  <c r="R3304" i="6"/>
  <c r="Q3304" i="6"/>
  <c r="P3304" i="6"/>
  <c r="U3303" i="6"/>
  <c r="T3303" i="6"/>
  <c r="S3303" i="6"/>
  <c r="R3303" i="6"/>
  <c r="Q3303" i="6"/>
  <c r="P3303" i="6"/>
  <c r="U3302" i="6"/>
  <c r="T3302" i="6"/>
  <c r="S3302" i="6"/>
  <c r="R3302" i="6"/>
  <c r="Q3302" i="6"/>
  <c r="P3302" i="6"/>
  <c r="U3301" i="6"/>
  <c r="T3301" i="6"/>
  <c r="S3301" i="6"/>
  <c r="R3301" i="6"/>
  <c r="Q3301" i="6"/>
  <c r="P3301" i="6"/>
  <c r="U3300" i="6"/>
  <c r="T3300" i="6"/>
  <c r="S3300" i="6"/>
  <c r="R3300" i="6"/>
  <c r="Q3300" i="6"/>
  <c r="P3300" i="6"/>
  <c r="U3299" i="6"/>
  <c r="T3299" i="6"/>
  <c r="S3299" i="6"/>
  <c r="R3299" i="6"/>
  <c r="Q3299" i="6"/>
  <c r="P3299" i="6"/>
  <c r="U3298" i="6"/>
  <c r="T3298" i="6"/>
  <c r="S3298" i="6"/>
  <c r="R3298" i="6"/>
  <c r="Q3298" i="6"/>
  <c r="P3298" i="6"/>
  <c r="U3297" i="6"/>
  <c r="T3297" i="6"/>
  <c r="S3297" i="6"/>
  <c r="R3297" i="6"/>
  <c r="Q3297" i="6"/>
  <c r="P3297" i="6"/>
  <c r="U3296" i="6"/>
  <c r="T3296" i="6"/>
  <c r="S3296" i="6"/>
  <c r="R3296" i="6"/>
  <c r="Q3296" i="6"/>
  <c r="P3296" i="6"/>
  <c r="U3295" i="6"/>
  <c r="T3295" i="6"/>
  <c r="S3295" i="6"/>
  <c r="R3295" i="6"/>
  <c r="Q3295" i="6"/>
  <c r="P3295" i="6"/>
  <c r="U3294" i="6"/>
  <c r="T3294" i="6"/>
  <c r="S3294" i="6"/>
  <c r="R3294" i="6"/>
  <c r="Q3294" i="6"/>
  <c r="P3294" i="6"/>
  <c r="U3293" i="6"/>
  <c r="T3293" i="6"/>
  <c r="S3293" i="6"/>
  <c r="R3293" i="6"/>
  <c r="Q3293" i="6"/>
  <c r="P3293" i="6"/>
  <c r="U3292" i="6"/>
  <c r="T3292" i="6"/>
  <c r="S3292" i="6"/>
  <c r="R3292" i="6"/>
  <c r="Q3292" i="6"/>
  <c r="P3292" i="6"/>
  <c r="U3291" i="6"/>
  <c r="T3291" i="6"/>
  <c r="S3291" i="6"/>
  <c r="R3291" i="6"/>
  <c r="Q3291" i="6"/>
  <c r="P3291" i="6"/>
  <c r="U3290" i="6"/>
  <c r="T3290" i="6"/>
  <c r="S3290" i="6"/>
  <c r="R3290" i="6"/>
  <c r="Q3290" i="6"/>
  <c r="P3290" i="6"/>
  <c r="U3289" i="6"/>
  <c r="T3289" i="6"/>
  <c r="S3289" i="6"/>
  <c r="R3289" i="6"/>
  <c r="Q3289" i="6"/>
  <c r="P3289" i="6"/>
  <c r="U3288" i="6"/>
  <c r="T3288" i="6"/>
  <c r="S3288" i="6"/>
  <c r="R3288" i="6"/>
  <c r="Q3288" i="6"/>
  <c r="P3288" i="6"/>
  <c r="U3287" i="6"/>
  <c r="T3287" i="6"/>
  <c r="S3287" i="6"/>
  <c r="R3287" i="6"/>
  <c r="Q3287" i="6"/>
  <c r="P3287" i="6"/>
  <c r="U3286" i="6"/>
  <c r="T3286" i="6"/>
  <c r="S3286" i="6"/>
  <c r="R3286" i="6"/>
  <c r="Q3286" i="6"/>
  <c r="P3286" i="6"/>
  <c r="U3285" i="6"/>
  <c r="T3285" i="6"/>
  <c r="S3285" i="6"/>
  <c r="R3285" i="6"/>
  <c r="Q3285" i="6"/>
  <c r="P3285" i="6"/>
  <c r="U3284" i="6"/>
  <c r="T3284" i="6"/>
  <c r="S3284" i="6"/>
  <c r="R3284" i="6"/>
  <c r="Q3284" i="6"/>
  <c r="P3284" i="6"/>
  <c r="U3283" i="6"/>
  <c r="T3283" i="6"/>
  <c r="S3283" i="6"/>
  <c r="R3283" i="6"/>
  <c r="Q3283" i="6"/>
  <c r="P3283" i="6"/>
  <c r="U3282" i="6"/>
  <c r="T3282" i="6"/>
  <c r="S3282" i="6"/>
  <c r="R3282" i="6"/>
  <c r="Q3282" i="6"/>
  <c r="P3282" i="6"/>
  <c r="U3281" i="6"/>
  <c r="T3281" i="6"/>
  <c r="S3281" i="6"/>
  <c r="R3281" i="6"/>
  <c r="Q3281" i="6"/>
  <c r="P3281" i="6"/>
  <c r="U3280" i="6"/>
  <c r="T3280" i="6"/>
  <c r="S3280" i="6"/>
  <c r="R3280" i="6"/>
  <c r="Q3280" i="6"/>
  <c r="P3280" i="6"/>
  <c r="U3279" i="6"/>
  <c r="T3279" i="6"/>
  <c r="S3279" i="6"/>
  <c r="R3279" i="6"/>
  <c r="Q3279" i="6"/>
  <c r="P3279" i="6"/>
  <c r="U3278" i="6"/>
  <c r="T3278" i="6"/>
  <c r="S3278" i="6"/>
  <c r="R3278" i="6"/>
  <c r="Q3278" i="6"/>
  <c r="P3278" i="6"/>
  <c r="U3277" i="6"/>
  <c r="T3277" i="6"/>
  <c r="S3277" i="6"/>
  <c r="R3277" i="6"/>
  <c r="Q3277" i="6"/>
  <c r="P3277" i="6"/>
  <c r="U3276" i="6"/>
  <c r="T3276" i="6"/>
  <c r="S3276" i="6"/>
  <c r="R3276" i="6"/>
  <c r="Q3276" i="6"/>
  <c r="P3276" i="6"/>
  <c r="U3275" i="6"/>
  <c r="T3275" i="6"/>
  <c r="S3275" i="6"/>
  <c r="R3275" i="6"/>
  <c r="Q3275" i="6"/>
  <c r="P3275" i="6"/>
  <c r="U3274" i="6"/>
  <c r="T3274" i="6"/>
  <c r="S3274" i="6"/>
  <c r="R3274" i="6"/>
  <c r="Q3274" i="6"/>
  <c r="P3274" i="6"/>
  <c r="U3273" i="6"/>
  <c r="T3273" i="6"/>
  <c r="S3273" i="6"/>
  <c r="R3273" i="6"/>
  <c r="Q3273" i="6"/>
  <c r="P3273" i="6"/>
  <c r="U3272" i="6"/>
  <c r="T3272" i="6"/>
  <c r="S3272" i="6"/>
  <c r="R3272" i="6"/>
  <c r="Q3272" i="6"/>
  <c r="P3272" i="6"/>
  <c r="U3271" i="6"/>
  <c r="T3271" i="6"/>
  <c r="S3271" i="6"/>
  <c r="R3271" i="6"/>
  <c r="Q3271" i="6"/>
  <c r="P3271" i="6"/>
  <c r="U3270" i="6"/>
  <c r="T3270" i="6"/>
  <c r="S3270" i="6"/>
  <c r="R3270" i="6"/>
  <c r="Q3270" i="6"/>
  <c r="P3270" i="6"/>
  <c r="U3269" i="6"/>
  <c r="T3269" i="6"/>
  <c r="S3269" i="6"/>
  <c r="R3269" i="6"/>
  <c r="Q3269" i="6"/>
  <c r="P3269" i="6"/>
  <c r="U3268" i="6"/>
  <c r="T3268" i="6"/>
  <c r="S3268" i="6"/>
  <c r="R3268" i="6"/>
  <c r="Q3268" i="6"/>
  <c r="P3268" i="6"/>
  <c r="U3267" i="6"/>
  <c r="T3267" i="6"/>
  <c r="S3267" i="6"/>
  <c r="R3267" i="6"/>
  <c r="Q3267" i="6"/>
  <c r="P3267" i="6"/>
  <c r="U3266" i="6"/>
  <c r="T3266" i="6"/>
  <c r="S3266" i="6"/>
  <c r="R3266" i="6"/>
  <c r="Q3266" i="6"/>
  <c r="P3266" i="6"/>
  <c r="U3265" i="6"/>
  <c r="T3265" i="6"/>
  <c r="S3265" i="6"/>
  <c r="R3265" i="6"/>
  <c r="Q3265" i="6"/>
  <c r="P3265" i="6"/>
  <c r="U3264" i="6"/>
  <c r="T3264" i="6"/>
  <c r="S3264" i="6"/>
  <c r="R3264" i="6"/>
  <c r="Q3264" i="6"/>
  <c r="P3264" i="6"/>
  <c r="U3263" i="6"/>
  <c r="T3263" i="6"/>
  <c r="S3263" i="6"/>
  <c r="R3263" i="6"/>
  <c r="Q3263" i="6"/>
  <c r="P3263" i="6"/>
  <c r="U3262" i="6"/>
  <c r="T3262" i="6"/>
  <c r="S3262" i="6"/>
  <c r="R3262" i="6"/>
  <c r="Q3262" i="6"/>
  <c r="P3262" i="6"/>
  <c r="U3261" i="6"/>
  <c r="T3261" i="6"/>
  <c r="S3261" i="6"/>
  <c r="R3261" i="6"/>
  <c r="Q3261" i="6"/>
  <c r="P3261" i="6"/>
  <c r="U3260" i="6"/>
  <c r="T3260" i="6"/>
  <c r="S3260" i="6"/>
  <c r="R3260" i="6"/>
  <c r="Q3260" i="6"/>
  <c r="P3260" i="6"/>
  <c r="U3259" i="6"/>
  <c r="T3259" i="6"/>
  <c r="S3259" i="6"/>
  <c r="R3259" i="6"/>
  <c r="Q3259" i="6"/>
  <c r="P3259" i="6"/>
  <c r="U3258" i="6"/>
  <c r="T3258" i="6"/>
  <c r="S3258" i="6"/>
  <c r="R3258" i="6"/>
  <c r="Q3258" i="6"/>
  <c r="P3258" i="6"/>
  <c r="U3257" i="6"/>
  <c r="T3257" i="6"/>
  <c r="S3257" i="6"/>
  <c r="R3257" i="6"/>
  <c r="Q3257" i="6"/>
  <c r="P3257" i="6"/>
  <c r="U3256" i="6"/>
  <c r="T3256" i="6"/>
  <c r="S3256" i="6"/>
  <c r="R3256" i="6"/>
  <c r="Q3256" i="6"/>
  <c r="P3256" i="6"/>
  <c r="U3255" i="6"/>
  <c r="T3255" i="6"/>
  <c r="S3255" i="6"/>
  <c r="R3255" i="6"/>
  <c r="Q3255" i="6"/>
  <c r="P3255" i="6"/>
  <c r="U3254" i="6"/>
  <c r="T3254" i="6"/>
  <c r="S3254" i="6"/>
  <c r="R3254" i="6"/>
  <c r="Q3254" i="6"/>
  <c r="P3254" i="6"/>
  <c r="U3253" i="6"/>
  <c r="T3253" i="6"/>
  <c r="S3253" i="6"/>
  <c r="R3253" i="6"/>
  <c r="Q3253" i="6"/>
  <c r="P3253" i="6"/>
  <c r="U3252" i="6"/>
  <c r="T3252" i="6"/>
  <c r="S3252" i="6"/>
  <c r="R3252" i="6"/>
  <c r="Q3252" i="6"/>
  <c r="P3252" i="6"/>
  <c r="U3251" i="6"/>
  <c r="T3251" i="6"/>
  <c r="S3251" i="6"/>
  <c r="R3251" i="6"/>
  <c r="Q3251" i="6"/>
  <c r="P3251" i="6"/>
  <c r="U3250" i="6"/>
  <c r="T3250" i="6"/>
  <c r="S3250" i="6"/>
  <c r="R3250" i="6"/>
  <c r="Q3250" i="6"/>
  <c r="P3250" i="6"/>
  <c r="U3249" i="6"/>
  <c r="T3249" i="6"/>
  <c r="S3249" i="6"/>
  <c r="R3249" i="6"/>
  <c r="Q3249" i="6"/>
  <c r="P3249" i="6"/>
  <c r="U3248" i="6"/>
  <c r="T3248" i="6"/>
  <c r="S3248" i="6"/>
  <c r="R3248" i="6"/>
  <c r="Q3248" i="6"/>
  <c r="P3248" i="6"/>
  <c r="U3247" i="6"/>
  <c r="T3247" i="6"/>
  <c r="S3247" i="6"/>
  <c r="R3247" i="6"/>
  <c r="Q3247" i="6"/>
  <c r="P3247" i="6"/>
  <c r="U3246" i="6"/>
  <c r="T3246" i="6"/>
  <c r="S3246" i="6"/>
  <c r="R3246" i="6"/>
  <c r="Q3246" i="6"/>
  <c r="P3246" i="6"/>
  <c r="U3245" i="6"/>
  <c r="T3245" i="6"/>
  <c r="S3245" i="6"/>
  <c r="R3245" i="6"/>
  <c r="Q3245" i="6"/>
  <c r="P3245" i="6"/>
  <c r="U3244" i="6"/>
  <c r="T3244" i="6"/>
  <c r="S3244" i="6"/>
  <c r="R3244" i="6"/>
  <c r="Q3244" i="6"/>
  <c r="P3244" i="6"/>
  <c r="U3243" i="6"/>
  <c r="T3243" i="6"/>
  <c r="S3243" i="6"/>
  <c r="R3243" i="6"/>
  <c r="Q3243" i="6"/>
  <c r="P3243" i="6"/>
  <c r="U3242" i="6"/>
  <c r="T3242" i="6"/>
  <c r="S3242" i="6"/>
  <c r="R3242" i="6"/>
  <c r="Q3242" i="6"/>
  <c r="P3242" i="6"/>
  <c r="U3241" i="6"/>
  <c r="T3241" i="6"/>
  <c r="S3241" i="6"/>
  <c r="R3241" i="6"/>
  <c r="Q3241" i="6"/>
  <c r="P3241" i="6"/>
  <c r="U3240" i="6"/>
  <c r="T3240" i="6"/>
  <c r="S3240" i="6"/>
  <c r="R3240" i="6"/>
  <c r="Q3240" i="6"/>
  <c r="P3240" i="6"/>
  <c r="U3239" i="6"/>
  <c r="T3239" i="6"/>
  <c r="S3239" i="6"/>
  <c r="R3239" i="6"/>
  <c r="Q3239" i="6"/>
  <c r="P3239" i="6"/>
  <c r="U3238" i="6"/>
  <c r="T3238" i="6"/>
  <c r="S3238" i="6"/>
  <c r="R3238" i="6"/>
  <c r="Q3238" i="6"/>
  <c r="P3238" i="6"/>
  <c r="U3237" i="6"/>
  <c r="T3237" i="6"/>
  <c r="S3237" i="6"/>
  <c r="R3237" i="6"/>
  <c r="Q3237" i="6"/>
  <c r="P3237" i="6"/>
  <c r="U3236" i="6"/>
  <c r="T3236" i="6"/>
  <c r="S3236" i="6"/>
  <c r="R3236" i="6"/>
  <c r="Q3236" i="6"/>
  <c r="P3236" i="6"/>
  <c r="U3235" i="6"/>
  <c r="T3235" i="6"/>
  <c r="S3235" i="6"/>
  <c r="R3235" i="6"/>
  <c r="Q3235" i="6"/>
  <c r="P3235" i="6"/>
  <c r="U3234" i="6"/>
  <c r="T3234" i="6"/>
  <c r="S3234" i="6"/>
  <c r="R3234" i="6"/>
  <c r="Q3234" i="6"/>
  <c r="P3234" i="6"/>
  <c r="U3233" i="6"/>
  <c r="T3233" i="6"/>
  <c r="S3233" i="6"/>
  <c r="R3233" i="6"/>
  <c r="Q3233" i="6"/>
  <c r="P3233" i="6"/>
  <c r="U3232" i="6"/>
  <c r="T3232" i="6"/>
  <c r="S3232" i="6"/>
  <c r="R3232" i="6"/>
  <c r="Q3232" i="6"/>
  <c r="P3232" i="6"/>
  <c r="U3231" i="6"/>
  <c r="T3231" i="6"/>
  <c r="S3231" i="6"/>
  <c r="R3231" i="6"/>
  <c r="Q3231" i="6"/>
  <c r="P3231" i="6"/>
  <c r="U3230" i="6"/>
  <c r="T3230" i="6"/>
  <c r="S3230" i="6"/>
  <c r="R3230" i="6"/>
  <c r="Q3230" i="6"/>
  <c r="P3230" i="6"/>
  <c r="U3229" i="6"/>
  <c r="T3229" i="6"/>
  <c r="S3229" i="6"/>
  <c r="R3229" i="6"/>
  <c r="Q3229" i="6"/>
  <c r="P3229" i="6"/>
  <c r="U3228" i="6"/>
  <c r="T3228" i="6"/>
  <c r="S3228" i="6"/>
  <c r="R3228" i="6"/>
  <c r="Q3228" i="6"/>
  <c r="P3228" i="6"/>
  <c r="U3227" i="6"/>
  <c r="T3227" i="6"/>
  <c r="S3227" i="6"/>
  <c r="R3227" i="6"/>
  <c r="Q3227" i="6"/>
  <c r="P3227" i="6"/>
  <c r="U3226" i="6"/>
  <c r="T3226" i="6"/>
  <c r="S3226" i="6"/>
  <c r="R3226" i="6"/>
  <c r="Q3226" i="6"/>
  <c r="P3226" i="6"/>
  <c r="U3225" i="6"/>
  <c r="T3225" i="6"/>
  <c r="S3225" i="6"/>
  <c r="R3225" i="6"/>
  <c r="Q3225" i="6"/>
  <c r="P3225" i="6"/>
  <c r="U3224" i="6"/>
  <c r="T3224" i="6"/>
  <c r="S3224" i="6"/>
  <c r="R3224" i="6"/>
  <c r="Q3224" i="6"/>
  <c r="P3224" i="6"/>
  <c r="U3223" i="6"/>
  <c r="T3223" i="6"/>
  <c r="S3223" i="6"/>
  <c r="R3223" i="6"/>
  <c r="Q3223" i="6"/>
  <c r="P3223" i="6"/>
  <c r="U3222" i="6"/>
  <c r="T3222" i="6"/>
  <c r="S3222" i="6"/>
  <c r="R3222" i="6"/>
  <c r="Q3222" i="6"/>
  <c r="P3222" i="6"/>
  <c r="U3221" i="6"/>
  <c r="T3221" i="6"/>
  <c r="S3221" i="6"/>
  <c r="R3221" i="6"/>
  <c r="Q3221" i="6"/>
  <c r="P3221" i="6"/>
  <c r="U3220" i="6"/>
  <c r="T3220" i="6"/>
  <c r="S3220" i="6"/>
  <c r="R3220" i="6"/>
  <c r="Q3220" i="6"/>
  <c r="P3220" i="6"/>
  <c r="U3219" i="6"/>
  <c r="T3219" i="6"/>
  <c r="S3219" i="6"/>
  <c r="R3219" i="6"/>
  <c r="Q3219" i="6"/>
  <c r="P3219" i="6"/>
  <c r="U3218" i="6"/>
  <c r="T3218" i="6"/>
  <c r="S3218" i="6"/>
  <c r="R3218" i="6"/>
  <c r="Q3218" i="6"/>
  <c r="P3218" i="6"/>
  <c r="U3217" i="6"/>
  <c r="T3217" i="6"/>
  <c r="S3217" i="6"/>
  <c r="R3217" i="6"/>
  <c r="Q3217" i="6"/>
  <c r="P3217" i="6"/>
  <c r="U3216" i="6"/>
  <c r="T3216" i="6"/>
  <c r="S3216" i="6"/>
  <c r="R3216" i="6"/>
  <c r="Q3216" i="6"/>
  <c r="P3216" i="6"/>
  <c r="U3215" i="6"/>
  <c r="T3215" i="6"/>
  <c r="S3215" i="6"/>
  <c r="R3215" i="6"/>
  <c r="Q3215" i="6"/>
  <c r="P3215" i="6"/>
  <c r="U3214" i="6"/>
  <c r="T3214" i="6"/>
  <c r="S3214" i="6"/>
  <c r="R3214" i="6"/>
  <c r="Q3214" i="6"/>
  <c r="P3214" i="6"/>
  <c r="U3213" i="6"/>
  <c r="T3213" i="6"/>
  <c r="S3213" i="6"/>
  <c r="R3213" i="6"/>
  <c r="Q3213" i="6"/>
  <c r="P3213" i="6"/>
  <c r="U3212" i="6"/>
  <c r="T3212" i="6"/>
  <c r="S3212" i="6"/>
  <c r="R3212" i="6"/>
  <c r="Q3212" i="6"/>
  <c r="P3212" i="6"/>
  <c r="U3211" i="6"/>
  <c r="T3211" i="6"/>
  <c r="S3211" i="6"/>
  <c r="R3211" i="6"/>
  <c r="Q3211" i="6"/>
  <c r="P3211" i="6"/>
  <c r="U3210" i="6"/>
  <c r="T3210" i="6"/>
  <c r="S3210" i="6"/>
  <c r="R3210" i="6"/>
  <c r="Q3210" i="6"/>
  <c r="P3210" i="6"/>
  <c r="U3209" i="6"/>
  <c r="T3209" i="6"/>
  <c r="S3209" i="6"/>
  <c r="R3209" i="6"/>
  <c r="Q3209" i="6"/>
  <c r="P3209" i="6"/>
  <c r="U3208" i="6"/>
  <c r="T3208" i="6"/>
  <c r="S3208" i="6"/>
  <c r="R3208" i="6"/>
  <c r="Q3208" i="6"/>
  <c r="P3208" i="6"/>
  <c r="U3207" i="6"/>
  <c r="T3207" i="6"/>
  <c r="S3207" i="6"/>
  <c r="R3207" i="6"/>
  <c r="Q3207" i="6"/>
  <c r="P3207" i="6"/>
  <c r="U3206" i="6"/>
  <c r="T3206" i="6"/>
  <c r="S3206" i="6"/>
  <c r="R3206" i="6"/>
  <c r="Q3206" i="6"/>
  <c r="P3206" i="6"/>
  <c r="U3205" i="6"/>
  <c r="T3205" i="6"/>
  <c r="S3205" i="6"/>
  <c r="R3205" i="6"/>
  <c r="Q3205" i="6"/>
  <c r="P3205" i="6"/>
  <c r="U3204" i="6"/>
  <c r="T3204" i="6"/>
  <c r="S3204" i="6"/>
  <c r="R3204" i="6"/>
  <c r="Q3204" i="6"/>
  <c r="P3204" i="6"/>
  <c r="U3203" i="6"/>
  <c r="T3203" i="6"/>
  <c r="S3203" i="6"/>
  <c r="R3203" i="6"/>
  <c r="Q3203" i="6"/>
  <c r="P3203" i="6"/>
  <c r="U3202" i="6"/>
  <c r="T3202" i="6"/>
  <c r="S3202" i="6"/>
  <c r="R3202" i="6"/>
  <c r="Q3202" i="6"/>
  <c r="P3202" i="6"/>
  <c r="U3201" i="6"/>
  <c r="T3201" i="6"/>
  <c r="S3201" i="6"/>
  <c r="R3201" i="6"/>
  <c r="Q3201" i="6"/>
  <c r="P3201" i="6"/>
  <c r="U3200" i="6"/>
  <c r="T3200" i="6"/>
  <c r="S3200" i="6"/>
  <c r="R3200" i="6"/>
  <c r="Q3200" i="6"/>
  <c r="P3200" i="6"/>
  <c r="U3199" i="6"/>
  <c r="T3199" i="6"/>
  <c r="S3199" i="6"/>
  <c r="R3199" i="6"/>
  <c r="Q3199" i="6"/>
  <c r="P3199" i="6"/>
  <c r="U3198" i="6"/>
  <c r="T3198" i="6"/>
  <c r="S3198" i="6"/>
  <c r="R3198" i="6"/>
  <c r="Q3198" i="6"/>
  <c r="P3198" i="6"/>
  <c r="U3197" i="6"/>
  <c r="T3197" i="6"/>
  <c r="S3197" i="6"/>
  <c r="R3197" i="6"/>
  <c r="Q3197" i="6"/>
  <c r="P3197" i="6"/>
  <c r="U3196" i="6"/>
  <c r="T3196" i="6"/>
  <c r="S3196" i="6"/>
  <c r="R3196" i="6"/>
  <c r="Q3196" i="6"/>
  <c r="P3196" i="6"/>
  <c r="U3195" i="6"/>
  <c r="T3195" i="6"/>
  <c r="S3195" i="6"/>
  <c r="R3195" i="6"/>
  <c r="Q3195" i="6"/>
  <c r="P3195" i="6"/>
  <c r="U3194" i="6"/>
  <c r="T3194" i="6"/>
  <c r="S3194" i="6"/>
  <c r="R3194" i="6"/>
  <c r="Q3194" i="6"/>
  <c r="P3194" i="6"/>
  <c r="U3193" i="6"/>
  <c r="T3193" i="6"/>
  <c r="S3193" i="6"/>
  <c r="R3193" i="6"/>
  <c r="Q3193" i="6"/>
  <c r="P3193" i="6"/>
  <c r="U3192" i="6"/>
  <c r="T3192" i="6"/>
  <c r="S3192" i="6"/>
  <c r="R3192" i="6"/>
  <c r="Q3192" i="6"/>
  <c r="P3192" i="6"/>
  <c r="U3191" i="6"/>
  <c r="T3191" i="6"/>
  <c r="S3191" i="6"/>
  <c r="R3191" i="6"/>
  <c r="Q3191" i="6"/>
  <c r="P3191" i="6"/>
  <c r="U3190" i="6"/>
  <c r="T3190" i="6"/>
  <c r="S3190" i="6"/>
  <c r="R3190" i="6"/>
  <c r="Q3190" i="6"/>
  <c r="P3190" i="6"/>
  <c r="U3189" i="6"/>
  <c r="T3189" i="6"/>
  <c r="S3189" i="6"/>
  <c r="R3189" i="6"/>
  <c r="Q3189" i="6"/>
  <c r="P3189" i="6"/>
  <c r="U3188" i="6"/>
  <c r="T3188" i="6"/>
  <c r="S3188" i="6"/>
  <c r="R3188" i="6"/>
  <c r="Q3188" i="6"/>
  <c r="P3188" i="6"/>
  <c r="U3187" i="6"/>
  <c r="T3187" i="6"/>
  <c r="S3187" i="6"/>
  <c r="R3187" i="6"/>
  <c r="Q3187" i="6"/>
  <c r="P3187" i="6"/>
  <c r="U3186" i="6"/>
  <c r="T3186" i="6"/>
  <c r="S3186" i="6"/>
  <c r="R3186" i="6"/>
  <c r="Q3186" i="6"/>
  <c r="P3186" i="6"/>
  <c r="U3185" i="6"/>
  <c r="T3185" i="6"/>
  <c r="S3185" i="6"/>
  <c r="R3185" i="6"/>
  <c r="Q3185" i="6"/>
  <c r="P3185" i="6"/>
  <c r="U3184" i="6"/>
  <c r="T3184" i="6"/>
  <c r="S3184" i="6"/>
  <c r="R3184" i="6"/>
  <c r="Q3184" i="6"/>
  <c r="P3184" i="6"/>
  <c r="U3183" i="6"/>
  <c r="T3183" i="6"/>
  <c r="S3183" i="6"/>
  <c r="R3183" i="6"/>
  <c r="Q3183" i="6"/>
  <c r="P3183" i="6"/>
  <c r="U3182" i="6"/>
  <c r="T3182" i="6"/>
  <c r="S3182" i="6"/>
  <c r="R3182" i="6"/>
  <c r="Q3182" i="6"/>
  <c r="P3182" i="6"/>
  <c r="U3181" i="6"/>
  <c r="T3181" i="6"/>
  <c r="S3181" i="6"/>
  <c r="R3181" i="6"/>
  <c r="Q3181" i="6"/>
  <c r="P3181" i="6"/>
  <c r="U3180" i="6"/>
  <c r="T3180" i="6"/>
  <c r="S3180" i="6"/>
  <c r="R3180" i="6"/>
  <c r="Q3180" i="6"/>
  <c r="P3180" i="6"/>
  <c r="U3179" i="6"/>
  <c r="T3179" i="6"/>
  <c r="S3179" i="6"/>
  <c r="R3179" i="6"/>
  <c r="Q3179" i="6"/>
  <c r="P3179" i="6"/>
  <c r="U3178" i="6"/>
  <c r="T3178" i="6"/>
  <c r="S3178" i="6"/>
  <c r="R3178" i="6"/>
  <c r="Q3178" i="6"/>
  <c r="P3178" i="6"/>
  <c r="U3177" i="6"/>
  <c r="T3177" i="6"/>
  <c r="S3177" i="6"/>
  <c r="R3177" i="6"/>
  <c r="Q3177" i="6"/>
  <c r="P3177" i="6"/>
  <c r="U3176" i="6"/>
  <c r="T3176" i="6"/>
  <c r="S3176" i="6"/>
  <c r="R3176" i="6"/>
  <c r="Q3176" i="6"/>
  <c r="P3176" i="6"/>
  <c r="U3175" i="6"/>
  <c r="T3175" i="6"/>
  <c r="S3175" i="6"/>
  <c r="R3175" i="6"/>
  <c r="Q3175" i="6"/>
  <c r="P3175" i="6"/>
  <c r="U3174" i="6"/>
  <c r="T3174" i="6"/>
  <c r="S3174" i="6"/>
  <c r="R3174" i="6"/>
  <c r="Q3174" i="6"/>
  <c r="P3174" i="6"/>
  <c r="U3173" i="6"/>
  <c r="T3173" i="6"/>
  <c r="S3173" i="6"/>
  <c r="R3173" i="6"/>
  <c r="Q3173" i="6"/>
  <c r="P3173" i="6"/>
  <c r="U3172" i="6"/>
  <c r="T3172" i="6"/>
  <c r="S3172" i="6"/>
  <c r="R3172" i="6"/>
  <c r="Q3172" i="6"/>
  <c r="P3172" i="6"/>
  <c r="U3171" i="6"/>
  <c r="T3171" i="6"/>
  <c r="S3171" i="6"/>
  <c r="R3171" i="6"/>
  <c r="Q3171" i="6"/>
  <c r="P3171" i="6"/>
  <c r="U3170" i="6"/>
  <c r="T3170" i="6"/>
  <c r="S3170" i="6"/>
  <c r="R3170" i="6"/>
  <c r="Q3170" i="6"/>
  <c r="P3170" i="6"/>
  <c r="U3169" i="6"/>
  <c r="T3169" i="6"/>
  <c r="S3169" i="6"/>
  <c r="R3169" i="6"/>
  <c r="Q3169" i="6"/>
  <c r="P3169" i="6"/>
  <c r="U3168" i="6"/>
  <c r="T3168" i="6"/>
  <c r="S3168" i="6"/>
  <c r="R3168" i="6"/>
  <c r="Q3168" i="6"/>
  <c r="P3168" i="6"/>
  <c r="U3167" i="6"/>
  <c r="T3167" i="6"/>
  <c r="S3167" i="6"/>
  <c r="R3167" i="6"/>
  <c r="Q3167" i="6"/>
  <c r="P3167" i="6"/>
  <c r="U3166" i="6"/>
  <c r="T3166" i="6"/>
  <c r="S3166" i="6"/>
  <c r="R3166" i="6"/>
  <c r="Q3166" i="6"/>
  <c r="P3166" i="6"/>
  <c r="U3165" i="6"/>
  <c r="T3165" i="6"/>
  <c r="S3165" i="6"/>
  <c r="R3165" i="6"/>
  <c r="Q3165" i="6"/>
  <c r="P3165" i="6"/>
  <c r="U3164" i="6"/>
  <c r="T3164" i="6"/>
  <c r="S3164" i="6"/>
  <c r="R3164" i="6"/>
  <c r="Q3164" i="6"/>
  <c r="P3164" i="6"/>
  <c r="U3163" i="6"/>
  <c r="T3163" i="6"/>
  <c r="S3163" i="6"/>
  <c r="R3163" i="6"/>
  <c r="Q3163" i="6"/>
  <c r="P3163" i="6"/>
  <c r="U3162" i="6"/>
  <c r="T3162" i="6"/>
  <c r="S3162" i="6"/>
  <c r="R3162" i="6"/>
  <c r="Q3162" i="6"/>
  <c r="P3162" i="6"/>
  <c r="U3161" i="6"/>
  <c r="T3161" i="6"/>
  <c r="S3161" i="6"/>
  <c r="R3161" i="6"/>
  <c r="Q3161" i="6"/>
  <c r="P3161" i="6"/>
  <c r="U3160" i="6"/>
  <c r="T3160" i="6"/>
  <c r="S3160" i="6"/>
  <c r="R3160" i="6"/>
  <c r="Q3160" i="6"/>
  <c r="P3160" i="6"/>
  <c r="U3159" i="6"/>
  <c r="T3159" i="6"/>
  <c r="S3159" i="6"/>
  <c r="R3159" i="6"/>
  <c r="Q3159" i="6"/>
  <c r="P3159" i="6"/>
  <c r="U3158" i="6"/>
  <c r="T3158" i="6"/>
  <c r="S3158" i="6"/>
  <c r="R3158" i="6"/>
  <c r="Q3158" i="6"/>
  <c r="P3158" i="6"/>
  <c r="U3157" i="6"/>
  <c r="T3157" i="6"/>
  <c r="S3157" i="6"/>
  <c r="R3157" i="6"/>
  <c r="Q3157" i="6"/>
  <c r="P3157" i="6"/>
  <c r="U3156" i="6"/>
  <c r="T3156" i="6"/>
  <c r="S3156" i="6"/>
  <c r="R3156" i="6"/>
  <c r="Q3156" i="6"/>
  <c r="P3156" i="6"/>
  <c r="U3155" i="6"/>
  <c r="T3155" i="6"/>
  <c r="S3155" i="6"/>
  <c r="R3155" i="6"/>
  <c r="Q3155" i="6"/>
  <c r="P3155" i="6"/>
  <c r="U3154" i="6"/>
  <c r="T3154" i="6"/>
  <c r="S3154" i="6"/>
  <c r="R3154" i="6"/>
  <c r="Q3154" i="6"/>
  <c r="P3154" i="6"/>
  <c r="U3153" i="6"/>
  <c r="T3153" i="6"/>
  <c r="S3153" i="6"/>
  <c r="R3153" i="6"/>
  <c r="Q3153" i="6"/>
  <c r="P3153" i="6"/>
  <c r="U3152" i="6"/>
  <c r="T3152" i="6"/>
  <c r="S3152" i="6"/>
  <c r="R3152" i="6"/>
  <c r="Q3152" i="6"/>
  <c r="P3152" i="6"/>
  <c r="U3151" i="6"/>
  <c r="T3151" i="6"/>
  <c r="S3151" i="6"/>
  <c r="R3151" i="6"/>
  <c r="Q3151" i="6"/>
  <c r="P3151" i="6"/>
  <c r="U3150" i="6"/>
  <c r="T3150" i="6"/>
  <c r="S3150" i="6"/>
  <c r="R3150" i="6"/>
  <c r="Q3150" i="6"/>
  <c r="P3150" i="6"/>
  <c r="U3149" i="6"/>
  <c r="T3149" i="6"/>
  <c r="S3149" i="6"/>
  <c r="R3149" i="6"/>
  <c r="Q3149" i="6"/>
  <c r="P3149" i="6"/>
  <c r="U3148" i="6"/>
  <c r="T3148" i="6"/>
  <c r="S3148" i="6"/>
  <c r="R3148" i="6"/>
  <c r="Q3148" i="6"/>
  <c r="P3148" i="6"/>
  <c r="U3147" i="6"/>
  <c r="T3147" i="6"/>
  <c r="S3147" i="6"/>
  <c r="R3147" i="6"/>
  <c r="Q3147" i="6"/>
  <c r="P3147" i="6"/>
  <c r="U3146" i="6"/>
  <c r="T3146" i="6"/>
  <c r="S3146" i="6"/>
  <c r="R3146" i="6"/>
  <c r="Q3146" i="6"/>
  <c r="P3146" i="6"/>
  <c r="U3145" i="6"/>
  <c r="T3145" i="6"/>
  <c r="S3145" i="6"/>
  <c r="R3145" i="6"/>
  <c r="Q3145" i="6"/>
  <c r="P3145" i="6"/>
  <c r="U3144" i="6"/>
  <c r="T3144" i="6"/>
  <c r="S3144" i="6"/>
  <c r="R3144" i="6"/>
  <c r="Q3144" i="6"/>
  <c r="P3144" i="6"/>
  <c r="U3143" i="6"/>
  <c r="T3143" i="6"/>
  <c r="S3143" i="6"/>
  <c r="R3143" i="6"/>
  <c r="Q3143" i="6"/>
  <c r="P3143" i="6"/>
  <c r="U3142" i="6"/>
  <c r="T3142" i="6"/>
  <c r="S3142" i="6"/>
  <c r="R3142" i="6"/>
  <c r="Q3142" i="6"/>
  <c r="P3142" i="6"/>
  <c r="U3141" i="6"/>
  <c r="T3141" i="6"/>
  <c r="S3141" i="6"/>
  <c r="R3141" i="6"/>
  <c r="Q3141" i="6"/>
  <c r="P3141" i="6"/>
  <c r="U3140" i="6"/>
  <c r="T3140" i="6"/>
  <c r="S3140" i="6"/>
  <c r="R3140" i="6"/>
  <c r="Q3140" i="6"/>
  <c r="P3140" i="6"/>
  <c r="U3139" i="6"/>
  <c r="T3139" i="6"/>
  <c r="S3139" i="6"/>
  <c r="R3139" i="6"/>
  <c r="Q3139" i="6"/>
  <c r="P3139" i="6"/>
  <c r="U3138" i="6"/>
  <c r="T3138" i="6"/>
  <c r="S3138" i="6"/>
  <c r="R3138" i="6"/>
  <c r="Q3138" i="6"/>
  <c r="P3138" i="6"/>
  <c r="U3137" i="6"/>
  <c r="T3137" i="6"/>
  <c r="S3137" i="6"/>
  <c r="R3137" i="6"/>
  <c r="Q3137" i="6"/>
  <c r="P3137" i="6"/>
  <c r="U3136" i="6"/>
  <c r="T3136" i="6"/>
  <c r="S3136" i="6"/>
  <c r="R3136" i="6"/>
  <c r="Q3136" i="6"/>
  <c r="P3136" i="6"/>
  <c r="U3135" i="6"/>
  <c r="T3135" i="6"/>
  <c r="S3135" i="6"/>
  <c r="R3135" i="6"/>
  <c r="Q3135" i="6"/>
  <c r="P3135" i="6"/>
  <c r="U3134" i="6"/>
  <c r="T3134" i="6"/>
  <c r="S3134" i="6"/>
  <c r="R3134" i="6"/>
  <c r="Q3134" i="6"/>
  <c r="P3134" i="6"/>
  <c r="U3133" i="6"/>
  <c r="T3133" i="6"/>
  <c r="S3133" i="6"/>
  <c r="R3133" i="6"/>
  <c r="Q3133" i="6"/>
  <c r="P3133" i="6"/>
  <c r="U3132" i="6"/>
  <c r="T3132" i="6"/>
  <c r="S3132" i="6"/>
  <c r="R3132" i="6"/>
  <c r="Q3132" i="6"/>
  <c r="P3132" i="6"/>
  <c r="U3131" i="6"/>
  <c r="T3131" i="6"/>
  <c r="S3131" i="6"/>
  <c r="R3131" i="6"/>
  <c r="Q3131" i="6"/>
  <c r="P3131" i="6"/>
  <c r="U3130" i="6"/>
  <c r="T3130" i="6"/>
  <c r="S3130" i="6"/>
  <c r="R3130" i="6"/>
  <c r="Q3130" i="6"/>
  <c r="P3130" i="6"/>
  <c r="U3129" i="6"/>
  <c r="T3129" i="6"/>
  <c r="S3129" i="6"/>
  <c r="R3129" i="6"/>
  <c r="Q3129" i="6"/>
  <c r="P3129" i="6"/>
  <c r="U3128" i="6"/>
  <c r="T3128" i="6"/>
  <c r="S3128" i="6"/>
  <c r="R3128" i="6"/>
  <c r="Q3128" i="6"/>
  <c r="P3128" i="6"/>
  <c r="U3127" i="6"/>
  <c r="T3127" i="6"/>
  <c r="S3127" i="6"/>
  <c r="R3127" i="6"/>
  <c r="Q3127" i="6"/>
  <c r="P3127" i="6"/>
  <c r="U3126" i="6"/>
  <c r="T3126" i="6"/>
  <c r="S3126" i="6"/>
  <c r="R3126" i="6"/>
  <c r="Q3126" i="6"/>
  <c r="P3126" i="6"/>
  <c r="U3125" i="6"/>
  <c r="T3125" i="6"/>
  <c r="S3125" i="6"/>
  <c r="R3125" i="6"/>
  <c r="Q3125" i="6"/>
  <c r="P3125" i="6"/>
  <c r="U3124" i="6"/>
  <c r="T3124" i="6"/>
  <c r="S3124" i="6"/>
  <c r="R3124" i="6"/>
  <c r="Q3124" i="6"/>
  <c r="P3124" i="6"/>
  <c r="U3123" i="6"/>
  <c r="T3123" i="6"/>
  <c r="S3123" i="6"/>
  <c r="R3123" i="6"/>
  <c r="Q3123" i="6"/>
  <c r="P3123" i="6"/>
  <c r="U3122" i="6"/>
  <c r="T3122" i="6"/>
  <c r="S3122" i="6"/>
  <c r="R3122" i="6"/>
  <c r="Q3122" i="6"/>
  <c r="P3122" i="6"/>
  <c r="U3121" i="6"/>
  <c r="T3121" i="6"/>
  <c r="S3121" i="6"/>
  <c r="R3121" i="6"/>
  <c r="Q3121" i="6"/>
  <c r="P3121" i="6"/>
  <c r="U3120" i="6"/>
  <c r="T3120" i="6"/>
  <c r="S3120" i="6"/>
  <c r="R3120" i="6"/>
  <c r="Q3120" i="6"/>
  <c r="P3120" i="6"/>
  <c r="U3119" i="6"/>
  <c r="T3119" i="6"/>
  <c r="S3119" i="6"/>
  <c r="R3119" i="6"/>
  <c r="Q3119" i="6"/>
  <c r="P3119" i="6"/>
  <c r="U3118" i="6"/>
  <c r="T3118" i="6"/>
  <c r="S3118" i="6"/>
  <c r="R3118" i="6"/>
  <c r="Q3118" i="6"/>
  <c r="P3118" i="6"/>
  <c r="U3117" i="6"/>
  <c r="T3117" i="6"/>
  <c r="S3117" i="6"/>
  <c r="R3117" i="6"/>
  <c r="Q3117" i="6"/>
  <c r="P3117" i="6"/>
  <c r="U3116" i="6"/>
  <c r="T3116" i="6"/>
  <c r="S3116" i="6"/>
  <c r="R3116" i="6"/>
  <c r="Q3116" i="6"/>
  <c r="P3116" i="6"/>
  <c r="U3115" i="6"/>
  <c r="T3115" i="6"/>
  <c r="S3115" i="6"/>
  <c r="R3115" i="6"/>
  <c r="Q3115" i="6"/>
  <c r="P3115" i="6"/>
  <c r="U3114" i="6"/>
  <c r="T3114" i="6"/>
  <c r="S3114" i="6"/>
  <c r="R3114" i="6"/>
  <c r="Q3114" i="6"/>
  <c r="P3114" i="6"/>
  <c r="U3113" i="6"/>
  <c r="T3113" i="6"/>
  <c r="S3113" i="6"/>
  <c r="R3113" i="6"/>
  <c r="Q3113" i="6"/>
  <c r="P3113" i="6"/>
  <c r="U3112" i="6"/>
  <c r="T3112" i="6"/>
  <c r="S3112" i="6"/>
  <c r="R3112" i="6"/>
  <c r="Q3112" i="6"/>
  <c r="P3112" i="6"/>
  <c r="U3111" i="6"/>
  <c r="T3111" i="6"/>
  <c r="S3111" i="6"/>
  <c r="R3111" i="6"/>
  <c r="Q3111" i="6"/>
  <c r="P3111" i="6"/>
  <c r="U3110" i="6"/>
  <c r="T3110" i="6"/>
  <c r="S3110" i="6"/>
  <c r="R3110" i="6"/>
  <c r="Q3110" i="6"/>
  <c r="P3110" i="6"/>
  <c r="U3109" i="6"/>
  <c r="T3109" i="6"/>
  <c r="S3109" i="6"/>
  <c r="R3109" i="6"/>
  <c r="Q3109" i="6"/>
  <c r="P3109" i="6"/>
  <c r="U3108" i="6"/>
  <c r="T3108" i="6"/>
  <c r="S3108" i="6"/>
  <c r="R3108" i="6"/>
  <c r="Q3108" i="6"/>
  <c r="P3108" i="6"/>
  <c r="U3107" i="6"/>
  <c r="T3107" i="6"/>
  <c r="S3107" i="6"/>
  <c r="R3107" i="6"/>
  <c r="Q3107" i="6"/>
  <c r="P3107" i="6"/>
  <c r="U3106" i="6"/>
  <c r="T3106" i="6"/>
  <c r="S3106" i="6"/>
  <c r="R3106" i="6"/>
  <c r="Q3106" i="6"/>
  <c r="P3106" i="6"/>
  <c r="U3105" i="6"/>
  <c r="T3105" i="6"/>
  <c r="S3105" i="6"/>
  <c r="R3105" i="6"/>
  <c r="Q3105" i="6"/>
  <c r="P3105" i="6"/>
  <c r="U3104" i="6"/>
  <c r="T3104" i="6"/>
  <c r="S3104" i="6"/>
  <c r="R3104" i="6"/>
  <c r="Q3104" i="6"/>
  <c r="P3104" i="6"/>
  <c r="U3103" i="6"/>
  <c r="T3103" i="6"/>
  <c r="S3103" i="6"/>
  <c r="R3103" i="6"/>
  <c r="Q3103" i="6"/>
  <c r="P3103" i="6"/>
  <c r="U3102" i="6"/>
  <c r="T3102" i="6"/>
  <c r="S3102" i="6"/>
  <c r="R3102" i="6"/>
  <c r="Q3102" i="6"/>
  <c r="P3102" i="6"/>
  <c r="U3101" i="6"/>
  <c r="T3101" i="6"/>
  <c r="S3101" i="6"/>
  <c r="R3101" i="6"/>
  <c r="Q3101" i="6"/>
  <c r="P3101" i="6"/>
  <c r="U3100" i="6"/>
  <c r="T3100" i="6"/>
  <c r="S3100" i="6"/>
  <c r="R3100" i="6"/>
  <c r="Q3100" i="6"/>
  <c r="P3100" i="6"/>
  <c r="U3099" i="6"/>
  <c r="T3099" i="6"/>
  <c r="S3099" i="6"/>
  <c r="R3099" i="6"/>
  <c r="Q3099" i="6"/>
  <c r="P3099" i="6"/>
  <c r="U3098" i="6"/>
  <c r="T3098" i="6"/>
  <c r="S3098" i="6"/>
  <c r="R3098" i="6"/>
  <c r="Q3098" i="6"/>
  <c r="P3098" i="6"/>
  <c r="U3097" i="6"/>
  <c r="T3097" i="6"/>
  <c r="S3097" i="6"/>
  <c r="R3097" i="6"/>
  <c r="Q3097" i="6"/>
  <c r="P3097" i="6"/>
  <c r="U3096" i="6"/>
  <c r="T3096" i="6"/>
  <c r="S3096" i="6"/>
  <c r="R3096" i="6"/>
  <c r="Q3096" i="6"/>
  <c r="P3096" i="6"/>
  <c r="U3095" i="6"/>
  <c r="T3095" i="6"/>
  <c r="S3095" i="6"/>
  <c r="R3095" i="6"/>
  <c r="Q3095" i="6"/>
  <c r="P3095" i="6"/>
  <c r="U3094" i="6"/>
  <c r="T3094" i="6"/>
  <c r="S3094" i="6"/>
  <c r="R3094" i="6"/>
  <c r="Q3094" i="6"/>
  <c r="P3094" i="6"/>
  <c r="U3093" i="6"/>
  <c r="T3093" i="6"/>
  <c r="S3093" i="6"/>
  <c r="R3093" i="6"/>
  <c r="Q3093" i="6"/>
  <c r="P3093" i="6"/>
  <c r="U3092" i="6"/>
  <c r="T3092" i="6"/>
  <c r="S3092" i="6"/>
  <c r="R3092" i="6"/>
  <c r="Q3092" i="6"/>
  <c r="P3092" i="6"/>
  <c r="U3091" i="6"/>
  <c r="T3091" i="6"/>
  <c r="S3091" i="6"/>
  <c r="R3091" i="6"/>
  <c r="Q3091" i="6"/>
  <c r="P3091" i="6"/>
  <c r="U3090" i="6"/>
  <c r="T3090" i="6"/>
  <c r="S3090" i="6"/>
  <c r="R3090" i="6"/>
  <c r="Q3090" i="6"/>
  <c r="P3090" i="6"/>
  <c r="U3089" i="6"/>
  <c r="T3089" i="6"/>
  <c r="S3089" i="6"/>
  <c r="R3089" i="6"/>
  <c r="Q3089" i="6"/>
  <c r="P3089" i="6"/>
  <c r="U3088" i="6"/>
  <c r="T3088" i="6"/>
  <c r="S3088" i="6"/>
  <c r="R3088" i="6"/>
  <c r="Q3088" i="6"/>
  <c r="P3088" i="6"/>
  <c r="U3087" i="6"/>
  <c r="T3087" i="6"/>
  <c r="S3087" i="6"/>
  <c r="R3087" i="6"/>
  <c r="Q3087" i="6"/>
  <c r="P3087" i="6"/>
  <c r="U3086" i="6"/>
  <c r="T3086" i="6"/>
  <c r="S3086" i="6"/>
  <c r="R3086" i="6"/>
  <c r="Q3086" i="6"/>
  <c r="P3086" i="6"/>
  <c r="U3085" i="6"/>
  <c r="T3085" i="6"/>
  <c r="S3085" i="6"/>
  <c r="R3085" i="6"/>
  <c r="Q3085" i="6"/>
  <c r="P3085" i="6"/>
  <c r="U3084" i="6"/>
  <c r="T3084" i="6"/>
  <c r="S3084" i="6"/>
  <c r="R3084" i="6"/>
  <c r="Q3084" i="6"/>
  <c r="P3084" i="6"/>
  <c r="U3083" i="6"/>
  <c r="T3083" i="6"/>
  <c r="S3083" i="6"/>
  <c r="R3083" i="6"/>
  <c r="Q3083" i="6"/>
  <c r="P3083" i="6"/>
  <c r="U3082" i="6"/>
  <c r="T3082" i="6"/>
  <c r="S3082" i="6"/>
  <c r="R3082" i="6"/>
  <c r="Q3082" i="6"/>
  <c r="P3082" i="6"/>
  <c r="U3081" i="6"/>
  <c r="T3081" i="6"/>
  <c r="S3081" i="6"/>
  <c r="R3081" i="6"/>
  <c r="Q3081" i="6"/>
  <c r="P3081" i="6"/>
  <c r="U3080" i="6"/>
  <c r="T3080" i="6"/>
  <c r="S3080" i="6"/>
  <c r="R3080" i="6"/>
  <c r="Q3080" i="6"/>
  <c r="P3080" i="6"/>
  <c r="U3079" i="6"/>
  <c r="T3079" i="6"/>
  <c r="S3079" i="6"/>
  <c r="R3079" i="6"/>
  <c r="Q3079" i="6"/>
  <c r="P3079" i="6"/>
  <c r="U3078" i="6"/>
  <c r="T3078" i="6"/>
  <c r="S3078" i="6"/>
  <c r="R3078" i="6"/>
  <c r="Q3078" i="6"/>
  <c r="P3078" i="6"/>
  <c r="U3077" i="6"/>
  <c r="T3077" i="6"/>
  <c r="S3077" i="6"/>
  <c r="R3077" i="6"/>
  <c r="Q3077" i="6"/>
  <c r="P3077" i="6"/>
  <c r="U3076" i="6"/>
  <c r="T3076" i="6"/>
  <c r="S3076" i="6"/>
  <c r="R3076" i="6"/>
  <c r="Q3076" i="6"/>
  <c r="P3076" i="6"/>
  <c r="U3075" i="6"/>
  <c r="T3075" i="6"/>
  <c r="S3075" i="6"/>
  <c r="R3075" i="6"/>
  <c r="Q3075" i="6"/>
  <c r="P3075" i="6"/>
  <c r="U3074" i="6"/>
  <c r="T3074" i="6"/>
  <c r="S3074" i="6"/>
  <c r="R3074" i="6"/>
  <c r="Q3074" i="6"/>
  <c r="P3074" i="6"/>
  <c r="U3073" i="6"/>
  <c r="T3073" i="6"/>
  <c r="S3073" i="6"/>
  <c r="R3073" i="6"/>
  <c r="Q3073" i="6"/>
  <c r="P3073" i="6"/>
  <c r="U3072" i="6"/>
  <c r="T3072" i="6"/>
  <c r="S3072" i="6"/>
  <c r="R3072" i="6"/>
  <c r="Q3072" i="6"/>
  <c r="P3072" i="6"/>
  <c r="U3071" i="6"/>
  <c r="T3071" i="6"/>
  <c r="S3071" i="6"/>
  <c r="R3071" i="6"/>
  <c r="Q3071" i="6"/>
  <c r="P3071" i="6"/>
  <c r="U3070" i="6"/>
  <c r="T3070" i="6"/>
  <c r="S3070" i="6"/>
  <c r="R3070" i="6"/>
  <c r="Q3070" i="6"/>
  <c r="P3070" i="6"/>
  <c r="U3069" i="6"/>
  <c r="T3069" i="6"/>
  <c r="S3069" i="6"/>
  <c r="R3069" i="6"/>
  <c r="Q3069" i="6"/>
  <c r="P3069" i="6"/>
  <c r="U3068" i="6"/>
  <c r="T3068" i="6"/>
  <c r="S3068" i="6"/>
  <c r="R3068" i="6"/>
  <c r="Q3068" i="6"/>
  <c r="P3068" i="6"/>
  <c r="U3067" i="6"/>
  <c r="T3067" i="6"/>
  <c r="S3067" i="6"/>
  <c r="R3067" i="6"/>
  <c r="Q3067" i="6"/>
  <c r="P3067" i="6"/>
  <c r="U3066" i="6"/>
  <c r="T3066" i="6"/>
  <c r="S3066" i="6"/>
  <c r="R3066" i="6"/>
  <c r="Q3066" i="6"/>
  <c r="P3066" i="6"/>
  <c r="U3065" i="6"/>
  <c r="T3065" i="6"/>
  <c r="S3065" i="6"/>
  <c r="R3065" i="6"/>
  <c r="Q3065" i="6"/>
  <c r="P3065" i="6"/>
  <c r="U3064" i="6"/>
  <c r="T3064" i="6"/>
  <c r="S3064" i="6"/>
  <c r="R3064" i="6"/>
  <c r="Q3064" i="6"/>
  <c r="P3064" i="6"/>
  <c r="U3063" i="6"/>
  <c r="T3063" i="6"/>
  <c r="S3063" i="6"/>
  <c r="R3063" i="6"/>
  <c r="Q3063" i="6"/>
  <c r="P3063" i="6"/>
  <c r="U3062" i="6"/>
  <c r="T3062" i="6"/>
  <c r="S3062" i="6"/>
  <c r="R3062" i="6"/>
  <c r="Q3062" i="6"/>
  <c r="P3062" i="6"/>
  <c r="U3061" i="6"/>
  <c r="T3061" i="6"/>
  <c r="S3061" i="6"/>
  <c r="R3061" i="6"/>
  <c r="Q3061" i="6"/>
  <c r="P3061" i="6"/>
  <c r="U3060" i="6"/>
  <c r="T3060" i="6"/>
  <c r="S3060" i="6"/>
  <c r="R3060" i="6"/>
  <c r="Q3060" i="6"/>
  <c r="P3060" i="6"/>
  <c r="U3059" i="6"/>
  <c r="T3059" i="6"/>
  <c r="S3059" i="6"/>
  <c r="R3059" i="6"/>
  <c r="Q3059" i="6"/>
  <c r="P3059" i="6"/>
  <c r="U3058" i="6"/>
  <c r="T3058" i="6"/>
  <c r="S3058" i="6"/>
  <c r="R3058" i="6"/>
  <c r="Q3058" i="6"/>
  <c r="P3058" i="6"/>
  <c r="U3057" i="6"/>
  <c r="T3057" i="6"/>
  <c r="S3057" i="6"/>
  <c r="R3057" i="6"/>
  <c r="Q3057" i="6"/>
  <c r="P3057" i="6"/>
  <c r="U3056" i="6"/>
  <c r="T3056" i="6"/>
  <c r="S3056" i="6"/>
  <c r="R3056" i="6"/>
  <c r="Q3056" i="6"/>
  <c r="P3056" i="6"/>
  <c r="U3055" i="6"/>
  <c r="T3055" i="6"/>
  <c r="S3055" i="6"/>
  <c r="R3055" i="6"/>
  <c r="Q3055" i="6"/>
  <c r="P3055" i="6"/>
  <c r="U3054" i="6"/>
  <c r="T3054" i="6"/>
  <c r="S3054" i="6"/>
  <c r="R3054" i="6"/>
  <c r="Q3054" i="6"/>
  <c r="P3054" i="6"/>
  <c r="U3053" i="6"/>
  <c r="T3053" i="6"/>
  <c r="S3053" i="6"/>
  <c r="R3053" i="6"/>
  <c r="Q3053" i="6"/>
  <c r="P3053" i="6"/>
  <c r="U3052" i="6"/>
  <c r="T3052" i="6"/>
  <c r="S3052" i="6"/>
  <c r="R3052" i="6"/>
  <c r="Q3052" i="6"/>
  <c r="P3052" i="6"/>
  <c r="U3051" i="6"/>
  <c r="T3051" i="6"/>
  <c r="S3051" i="6"/>
  <c r="R3051" i="6"/>
  <c r="Q3051" i="6"/>
  <c r="P3051" i="6"/>
  <c r="U3050" i="6"/>
  <c r="T3050" i="6"/>
  <c r="S3050" i="6"/>
  <c r="R3050" i="6"/>
  <c r="Q3050" i="6"/>
  <c r="P3050" i="6"/>
  <c r="U3049" i="6"/>
  <c r="T3049" i="6"/>
  <c r="S3049" i="6"/>
  <c r="R3049" i="6"/>
  <c r="Q3049" i="6"/>
  <c r="P3049" i="6"/>
  <c r="U3048" i="6"/>
  <c r="T3048" i="6"/>
  <c r="S3048" i="6"/>
  <c r="R3048" i="6"/>
  <c r="Q3048" i="6"/>
  <c r="P3048" i="6"/>
  <c r="U3047" i="6"/>
  <c r="T3047" i="6"/>
  <c r="S3047" i="6"/>
  <c r="R3047" i="6"/>
  <c r="Q3047" i="6"/>
  <c r="P3047" i="6"/>
  <c r="U3046" i="6"/>
  <c r="T3046" i="6"/>
  <c r="S3046" i="6"/>
  <c r="R3046" i="6"/>
  <c r="Q3046" i="6"/>
  <c r="P3046" i="6"/>
  <c r="U3045" i="6"/>
  <c r="T3045" i="6"/>
  <c r="S3045" i="6"/>
  <c r="R3045" i="6"/>
  <c r="Q3045" i="6"/>
  <c r="P3045" i="6"/>
  <c r="U3044" i="6"/>
  <c r="T3044" i="6"/>
  <c r="S3044" i="6"/>
  <c r="R3044" i="6"/>
  <c r="Q3044" i="6"/>
  <c r="P3044" i="6"/>
  <c r="U3043" i="6"/>
  <c r="T3043" i="6"/>
  <c r="S3043" i="6"/>
  <c r="R3043" i="6"/>
  <c r="Q3043" i="6"/>
  <c r="P3043" i="6"/>
  <c r="U3042" i="6"/>
  <c r="T3042" i="6"/>
  <c r="S3042" i="6"/>
  <c r="R3042" i="6"/>
  <c r="Q3042" i="6"/>
  <c r="P3042" i="6"/>
  <c r="U3041" i="6"/>
  <c r="T3041" i="6"/>
  <c r="S3041" i="6"/>
  <c r="R3041" i="6"/>
  <c r="Q3041" i="6"/>
  <c r="P3041" i="6"/>
  <c r="U3040" i="6"/>
  <c r="T3040" i="6"/>
  <c r="S3040" i="6"/>
  <c r="R3040" i="6"/>
  <c r="Q3040" i="6"/>
  <c r="P3040" i="6"/>
  <c r="U3039" i="6"/>
  <c r="T3039" i="6"/>
  <c r="S3039" i="6"/>
  <c r="R3039" i="6"/>
  <c r="Q3039" i="6"/>
  <c r="P3039" i="6"/>
  <c r="U3038" i="6"/>
  <c r="T3038" i="6"/>
  <c r="S3038" i="6"/>
  <c r="R3038" i="6"/>
  <c r="Q3038" i="6"/>
  <c r="P3038" i="6"/>
  <c r="U3037" i="6"/>
  <c r="T3037" i="6"/>
  <c r="S3037" i="6"/>
  <c r="R3037" i="6"/>
  <c r="Q3037" i="6"/>
  <c r="P3037" i="6"/>
  <c r="U3036" i="6"/>
  <c r="T3036" i="6"/>
  <c r="S3036" i="6"/>
  <c r="R3036" i="6"/>
  <c r="Q3036" i="6"/>
  <c r="P3036" i="6"/>
  <c r="U3035" i="6"/>
  <c r="T3035" i="6"/>
  <c r="S3035" i="6"/>
  <c r="R3035" i="6"/>
  <c r="Q3035" i="6"/>
  <c r="P3035" i="6"/>
  <c r="U3034" i="6"/>
  <c r="T3034" i="6"/>
  <c r="S3034" i="6"/>
  <c r="R3034" i="6"/>
  <c r="Q3034" i="6"/>
  <c r="P3034" i="6"/>
  <c r="U3033" i="6"/>
  <c r="T3033" i="6"/>
  <c r="S3033" i="6"/>
  <c r="R3033" i="6"/>
  <c r="Q3033" i="6"/>
  <c r="P3033" i="6"/>
  <c r="U3032" i="6"/>
  <c r="T3032" i="6"/>
  <c r="S3032" i="6"/>
  <c r="R3032" i="6"/>
  <c r="Q3032" i="6"/>
  <c r="P3032" i="6"/>
  <c r="U3031" i="6"/>
  <c r="T3031" i="6"/>
  <c r="S3031" i="6"/>
  <c r="R3031" i="6"/>
  <c r="Q3031" i="6"/>
  <c r="P3031" i="6"/>
  <c r="U3030" i="6"/>
  <c r="T3030" i="6"/>
  <c r="S3030" i="6"/>
  <c r="R3030" i="6"/>
  <c r="Q3030" i="6"/>
  <c r="P3030" i="6"/>
  <c r="U3029" i="6"/>
  <c r="T3029" i="6"/>
  <c r="S3029" i="6"/>
  <c r="R3029" i="6"/>
  <c r="Q3029" i="6"/>
  <c r="P3029" i="6"/>
  <c r="U3028" i="6"/>
  <c r="T3028" i="6"/>
  <c r="S3028" i="6"/>
  <c r="R3028" i="6"/>
  <c r="Q3028" i="6"/>
  <c r="P3028" i="6"/>
  <c r="U3027" i="6"/>
  <c r="T3027" i="6"/>
  <c r="S3027" i="6"/>
  <c r="R3027" i="6"/>
  <c r="Q3027" i="6"/>
  <c r="P3027" i="6"/>
  <c r="U3026" i="6"/>
  <c r="T3026" i="6"/>
  <c r="S3026" i="6"/>
  <c r="R3026" i="6"/>
  <c r="Q3026" i="6"/>
  <c r="P3026" i="6"/>
  <c r="U3025" i="6"/>
  <c r="T3025" i="6"/>
  <c r="S3025" i="6"/>
  <c r="R3025" i="6"/>
  <c r="Q3025" i="6"/>
  <c r="P3025" i="6"/>
  <c r="U3024" i="6"/>
  <c r="T3024" i="6"/>
  <c r="S3024" i="6"/>
  <c r="R3024" i="6"/>
  <c r="Q3024" i="6"/>
  <c r="P3024" i="6"/>
  <c r="U3023" i="6"/>
  <c r="T3023" i="6"/>
  <c r="S3023" i="6"/>
  <c r="R3023" i="6"/>
  <c r="Q3023" i="6"/>
  <c r="P3023" i="6"/>
  <c r="U3022" i="6"/>
  <c r="T3022" i="6"/>
  <c r="S3022" i="6"/>
  <c r="R3022" i="6"/>
  <c r="Q3022" i="6"/>
  <c r="P3022" i="6"/>
  <c r="U3021" i="6"/>
  <c r="T3021" i="6"/>
  <c r="S3021" i="6"/>
  <c r="R3021" i="6"/>
  <c r="Q3021" i="6"/>
  <c r="P3021" i="6"/>
  <c r="U3020" i="6"/>
  <c r="T3020" i="6"/>
  <c r="S3020" i="6"/>
  <c r="R3020" i="6"/>
  <c r="Q3020" i="6"/>
  <c r="P3020" i="6"/>
  <c r="U3019" i="6"/>
  <c r="T3019" i="6"/>
  <c r="S3019" i="6"/>
  <c r="R3019" i="6"/>
  <c r="Q3019" i="6"/>
  <c r="P3019" i="6"/>
  <c r="U3018" i="6"/>
  <c r="T3018" i="6"/>
  <c r="S3018" i="6"/>
  <c r="R3018" i="6"/>
  <c r="Q3018" i="6"/>
  <c r="P3018" i="6"/>
  <c r="U3017" i="6"/>
  <c r="T3017" i="6"/>
  <c r="S3017" i="6"/>
  <c r="R3017" i="6"/>
  <c r="Q3017" i="6"/>
  <c r="P3017" i="6"/>
  <c r="U3016" i="6"/>
  <c r="T3016" i="6"/>
  <c r="S3016" i="6"/>
  <c r="R3016" i="6"/>
  <c r="Q3016" i="6"/>
  <c r="P3016" i="6"/>
  <c r="U3015" i="6"/>
  <c r="T3015" i="6"/>
  <c r="S3015" i="6"/>
  <c r="R3015" i="6"/>
  <c r="Q3015" i="6"/>
  <c r="P3015" i="6"/>
  <c r="U3014" i="6"/>
  <c r="T3014" i="6"/>
  <c r="S3014" i="6"/>
  <c r="R3014" i="6"/>
  <c r="Q3014" i="6"/>
  <c r="P3014" i="6"/>
  <c r="U3013" i="6"/>
  <c r="T3013" i="6"/>
  <c r="S3013" i="6"/>
  <c r="R3013" i="6"/>
  <c r="Q3013" i="6"/>
  <c r="P3013" i="6"/>
  <c r="U3012" i="6"/>
  <c r="T3012" i="6"/>
  <c r="S3012" i="6"/>
  <c r="R3012" i="6"/>
  <c r="Q3012" i="6"/>
  <c r="P3012" i="6"/>
  <c r="U3011" i="6"/>
  <c r="T3011" i="6"/>
  <c r="S3011" i="6"/>
  <c r="R3011" i="6"/>
  <c r="Q3011" i="6"/>
  <c r="P3011" i="6"/>
  <c r="U3010" i="6"/>
  <c r="T3010" i="6"/>
  <c r="S3010" i="6"/>
  <c r="R3010" i="6"/>
  <c r="Q3010" i="6"/>
  <c r="P3010" i="6"/>
  <c r="U3009" i="6"/>
  <c r="T3009" i="6"/>
  <c r="S3009" i="6"/>
  <c r="R3009" i="6"/>
  <c r="Q3009" i="6"/>
  <c r="P3009" i="6"/>
  <c r="U3008" i="6"/>
  <c r="T3008" i="6"/>
  <c r="S3008" i="6"/>
  <c r="R3008" i="6"/>
  <c r="Q3008" i="6"/>
  <c r="P3008" i="6"/>
  <c r="U3007" i="6"/>
  <c r="T3007" i="6"/>
  <c r="S3007" i="6"/>
  <c r="R3007" i="6"/>
  <c r="Q3007" i="6"/>
  <c r="P3007" i="6"/>
  <c r="U3006" i="6"/>
  <c r="T3006" i="6"/>
  <c r="S3006" i="6"/>
  <c r="R3006" i="6"/>
  <c r="Q3006" i="6"/>
  <c r="P3006" i="6"/>
  <c r="U3005" i="6"/>
  <c r="T3005" i="6"/>
  <c r="S3005" i="6"/>
  <c r="R3005" i="6"/>
  <c r="Q3005" i="6"/>
  <c r="P3005" i="6"/>
  <c r="U3004" i="6"/>
  <c r="T3004" i="6"/>
  <c r="S3004" i="6"/>
  <c r="R3004" i="6"/>
  <c r="Q3004" i="6"/>
  <c r="P3004" i="6"/>
  <c r="U3003" i="6"/>
  <c r="T3003" i="6"/>
  <c r="S3003" i="6"/>
  <c r="R3003" i="6"/>
  <c r="Q3003" i="6"/>
  <c r="P3003" i="6"/>
  <c r="U3002" i="6"/>
  <c r="T3002" i="6"/>
  <c r="S3002" i="6"/>
  <c r="R3002" i="6"/>
  <c r="Q3002" i="6"/>
  <c r="P3002" i="6"/>
  <c r="U3001" i="6"/>
  <c r="T3001" i="6"/>
  <c r="S3001" i="6"/>
  <c r="R3001" i="6"/>
  <c r="Q3001" i="6"/>
  <c r="P3001" i="6"/>
  <c r="U3000" i="6"/>
  <c r="T3000" i="6"/>
  <c r="S3000" i="6"/>
  <c r="R3000" i="6"/>
  <c r="Q3000" i="6"/>
  <c r="P3000" i="6"/>
  <c r="U2999" i="6"/>
  <c r="T2999" i="6"/>
  <c r="S2999" i="6"/>
  <c r="R2999" i="6"/>
  <c r="Q2999" i="6"/>
  <c r="P2999" i="6"/>
  <c r="U2998" i="6"/>
  <c r="T2998" i="6"/>
  <c r="S2998" i="6"/>
  <c r="R2998" i="6"/>
  <c r="Q2998" i="6"/>
  <c r="P2998" i="6"/>
  <c r="U2997" i="6"/>
  <c r="T2997" i="6"/>
  <c r="S2997" i="6"/>
  <c r="R2997" i="6"/>
  <c r="Q2997" i="6"/>
  <c r="P2997" i="6"/>
  <c r="U2996" i="6"/>
  <c r="T2996" i="6"/>
  <c r="S2996" i="6"/>
  <c r="R2996" i="6"/>
  <c r="Q2996" i="6"/>
  <c r="P2996" i="6"/>
  <c r="U2995" i="6"/>
  <c r="T2995" i="6"/>
  <c r="S2995" i="6"/>
  <c r="R2995" i="6"/>
  <c r="Q2995" i="6"/>
  <c r="P2995" i="6"/>
  <c r="U2994" i="6"/>
  <c r="T2994" i="6"/>
  <c r="S2994" i="6"/>
  <c r="R2994" i="6"/>
  <c r="Q2994" i="6"/>
  <c r="P2994" i="6"/>
  <c r="U2993" i="6"/>
  <c r="T2993" i="6"/>
  <c r="S2993" i="6"/>
  <c r="R2993" i="6"/>
  <c r="Q2993" i="6"/>
  <c r="P2993" i="6"/>
  <c r="U2992" i="6"/>
  <c r="T2992" i="6"/>
  <c r="S2992" i="6"/>
  <c r="R2992" i="6"/>
  <c r="Q2992" i="6"/>
  <c r="P2992" i="6"/>
  <c r="U2991" i="6"/>
  <c r="T2991" i="6"/>
  <c r="S2991" i="6"/>
  <c r="R2991" i="6"/>
  <c r="Q2991" i="6"/>
  <c r="P2991" i="6"/>
  <c r="U2990" i="6"/>
  <c r="T2990" i="6"/>
  <c r="S2990" i="6"/>
  <c r="R2990" i="6"/>
  <c r="Q2990" i="6"/>
  <c r="P2990" i="6"/>
  <c r="U2989" i="6"/>
  <c r="T2989" i="6"/>
  <c r="S2989" i="6"/>
  <c r="R2989" i="6"/>
  <c r="Q2989" i="6"/>
  <c r="P2989" i="6"/>
  <c r="U2988" i="6"/>
  <c r="T2988" i="6"/>
  <c r="S2988" i="6"/>
  <c r="R2988" i="6"/>
  <c r="Q2988" i="6"/>
  <c r="P2988" i="6"/>
  <c r="U2987" i="6"/>
  <c r="T2987" i="6"/>
  <c r="S2987" i="6"/>
  <c r="R2987" i="6"/>
  <c r="Q2987" i="6"/>
  <c r="P2987" i="6"/>
  <c r="U2986" i="6"/>
  <c r="T2986" i="6"/>
  <c r="S2986" i="6"/>
  <c r="R2986" i="6"/>
  <c r="Q2986" i="6"/>
  <c r="P2986" i="6"/>
  <c r="U2985" i="6"/>
  <c r="T2985" i="6"/>
  <c r="S2985" i="6"/>
  <c r="R2985" i="6"/>
  <c r="Q2985" i="6"/>
  <c r="P2985" i="6"/>
  <c r="U2984" i="6"/>
  <c r="T2984" i="6"/>
  <c r="S2984" i="6"/>
  <c r="R2984" i="6"/>
  <c r="Q2984" i="6"/>
  <c r="P2984" i="6"/>
  <c r="U2983" i="6"/>
  <c r="T2983" i="6"/>
  <c r="S2983" i="6"/>
  <c r="R2983" i="6"/>
  <c r="Q2983" i="6"/>
  <c r="P2983" i="6"/>
  <c r="U2982" i="6"/>
  <c r="T2982" i="6"/>
  <c r="S2982" i="6"/>
  <c r="R2982" i="6"/>
  <c r="Q2982" i="6"/>
  <c r="P2982" i="6"/>
  <c r="U2981" i="6"/>
  <c r="T2981" i="6"/>
  <c r="S2981" i="6"/>
  <c r="R2981" i="6"/>
  <c r="Q2981" i="6"/>
  <c r="P2981" i="6"/>
  <c r="U2980" i="6"/>
  <c r="T2980" i="6"/>
  <c r="S2980" i="6"/>
  <c r="R2980" i="6"/>
  <c r="Q2980" i="6"/>
  <c r="P2980" i="6"/>
  <c r="U2979" i="6"/>
  <c r="T2979" i="6"/>
  <c r="S2979" i="6"/>
  <c r="R2979" i="6"/>
  <c r="Q2979" i="6"/>
  <c r="P2979" i="6"/>
  <c r="U2978" i="6"/>
  <c r="T2978" i="6"/>
  <c r="S2978" i="6"/>
  <c r="R2978" i="6"/>
  <c r="Q2978" i="6"/>
  <c r="P2978" i="6"/>
  <c r="U2977" i="6"/>
  <c r="T2977" i="6"/>
  <c r="S2977" i="6"/>
  <c r="R2977" i="6"/>
  <c r="Q2977" i="6"/>
  <c r="P2977" i="6"/>
  <c r="U2976" i="6"/>
  <c r="T2976" i="6"/>
  <c r="S2976" i="6"/>
  <c r="R2976" i="6"/>
  <c r="Q2976" i="6"/>
  <c r="P2976" i="6"/>
  <c r="U2975" i="6"/>
  <c r="T2975" i="6"/>
  <c r="S2975" i="6"/>
  <c r="R2975" i="6"/>
  <c r="Q2975" i="6"/>
  <c r="P2975" i="6"/>
  <c r="U2974" i="6"/>
  <c r="T2974" i="6"/>
  <c r="S2974" i="6"/>
  <c r="R2974" i="6"/>
  <c r="Q2974" i="6"/>
  <c r="P2974" i="6"/>
  <c r="U2973" i="6"/>
  <c r="T2973" i="6"/>
  <c r="S2973" i="6"/>
  <c r="R2973" i="6"/>
  <c r="Q2973" i="6"/>
  <c r="P2973" i="6"/>
  <c r="U2972" i="6"/>
  <c r="T2972" i="6"/>
  <c r="S2972" i="6"/>
  <c r="R2972" i="6"/>
  <c r="Q2972" i="6"/>
  <c r="P2972" i="6"/>
  <c r="U2971" i="6"/>
  <c r="T2971" i="6"/>
  <c r="S2971" i="6"/>
  <c r="R2971" i="6"/>
  <c r="Q2971" i="6"/>
  <c r="P2971" i="6"/>
  <c r="U2970" i="6"/>
  <c r="T2970" i="6"/>
  <c r="S2970" i="6"/>
  <c r="R2970" i="6"/>
  <c r="Q2970" i="6"/>
  <c r="P2970" i="6"/>
  <c r="U2969" i="6"/>
  <c r="T2969" i="6"/>
  <c r="S2969" i="6"/>
  <c r="R2969" i="6"/>
  <c r="Q2969" i="6"/>
  <c r="P2969" i="6"/>
  <c r="U2968" i="6"/>
  <c r="T2968" i="6"/>
  <c r="S2968" i="6"/>
  <c r="R2968" i="6"/>
  <c r="Q2968" i="6"/>
  <c r="P2968" i="6"/>
  <c r="U2967" i="6"/>
  <c r="T2967" i="6"/>
  <c r="S2967" i="6"/>
  <c r="R2967" i="6"/>
  <c r="Q2967" i="6"/>
  <c r="P2967" i="6"/>
  <c r="U2966" i="6"/>
  <c r="T2966" i="6"/>
  <c r="S2966" i="6"/>
  <c r="R2966" i="6"/>
  <c r="Q2966" i="6"/>
  <c r="P2966" i="6"/>
  <c r="U2965" i="6"/>
  <c r="T2965" i="6"/>
  <c r="S2965" i="6"/>
  <c r="R2965" i="6"/>
  <c r="Q2965" i="6"/>
  <c r="P2965" i="6"/>
  <c r="U2964" i="6"/>
  <c r="T2964" i="6"/>
  <c r="S2964" i="6"/>
  <c r="R2964" i="6"/>
  <c r="Q2964" i="6"/>
  <c r="P2964" i="6"/>
  <c r="U2963" i="6"/>
  <c r="T2963" i="6"/>
  <c r="S2963" i="6"/>
  <c r="R2963" i="6"/>
  <c r="Q2963" i="6"/>
  <c r="P2963" i="6"/>
  <c r="U2962" i="6"/>
  <c r="T2962" i="6"/>
  <c r="S2962" i="6"/>
  <c r="R2962" i="6"/>
  <c r="Q2962" i="6"/>
  <c r="P2962" i="6"/>
  <c r="U2961" i="6"/>
  <c r="T2961" i="6"/>
  <c r="S2961" i="6"/>
  <c r="R2961" i="6"/>
  <c r="Q2961" i="6"/>
  <c r="P2961" i="6"/>
  <c r="U2960" i="6"/>
  <c r="T2960" i="6"/>
  <c r="S2960" i="6"/>
  <c r="R2960" i="6"/>
  <c r="Q2960" i="6"/>
  <c r="P2960" i="6"/>
  <c r="U2959" i="6"/>
  <c r="T2959" i="6"/>
  <c r="S2959" i="6"/>
  <c r="R2959" i="6"/>
  <c r="Q2959" i="6"/>
  <c r="P2959" i="6"/>
  <c r="U2958" i="6"/>
  <c r="T2958" i="6"/>
  <c r="S2958" i="6"/>
  <c r="R2958" i="6"/>
  <c r="Q2958" i="6"/>
  <c r="P2958" i="6"/>
  <c r="U2957" i="6"/>
  <c r="T2957" i="6"/>
  <c r="S2957" i="6"/>
  <c r="R2957" i="6"/>
  <c r="Q2957" i="6"/>
  <c r="P2957" i="6"/>
  <c r="U2956" i="6"/>
  <c r="T2956" i="6"/>
  <c r="S2956" i="6"/>
  <c r="R2956" i="6"/>
  <c r="Q2956" i="6"/>
  <c r="P2956" i="6"/>
  <c r="U2955" i="6"/>
  <c r="T2955" i="6"/>
  <c r="S2955" i="6"/>
  <c r="R2955" i="6"/>
  <c r="Q2955" i="6"/>
  <c r="P2955" i="6"/>
  <c r="U2954" i="6"/>
  <c r="T2954" i="6"/>
  <c r="S2954" i="6"/>
  <c r="R2954" i="6"/>
  <c r="Q2954" i="6"/>
  <c r="P2954" i="6"/>
  <c r="U2953" i="6"/>
  <c r="T2953" i="6"/>
  <c r="S2953" i="6"/>
  <c r="R2953" i="6"/>
  <c r="Q2953" i="6"/>
  <c r="P2953" i="6"/>
  <c r="U2952" i="6"/>
  <c r="T2952" i="6"/>
  <c r="S2952" i="6"/>
  <c r="R2952" i="6"/>
  <c r="Q2952" i="6"/>
  <c r="P2952" i="6"/>
  <c r="U2951" i="6"/>
  <c r="T2951" i="6"/>
  <c r="S2951" i="6"/>
  <c r="R2951" i="6"/>
  <c r="Q2951" i="6"/>
  <c r="P2951" i="6"/>
  <c r="U2950" i="6"/>
  <c r="T2950" i="6"/>
  <c r="S2950" i="6"/>
  <c r="R2950" i="6"/>
  <c r="Q2950" i="6"/>
  <c r="P2950" i="6"/>
  <c r="U2949" i="6"/>
  <c r="T2949" i="6"/>
  <c r="S2949" i="6"/>
  <c r="R2949" i="6"/>
  <c r="Q2949" i="6"/>
  <c r="P2949" i="6"/>
  <c r="U2948" i="6"/>
  <c r="T2948" i="6"/>
  <c r="S2948" i="6"/>
  <c r="R2948" i="6"/>
  <c r="Q2948" i="6"/>
  <c r="P2948" i="6"/>
  <c r="U2947" i="6"/>
  <c r="T2947" i="6"/>
  <c r="S2947" i="6"/>
  <c r="R2947" i="6"/>
  <c r="Q2947" i="6"/>
  <c r="P2947" i="6"/>
  <c r="U2946" i="6"/>
  <c r="T2946" i="6"/>
  <c r="S2946" i="6"/>
  <c r="R2946" i="6"/>
  <c r="Q2946" i="6"/>
  <c r="P2946" i="6"/>
  <c r="U2945" i="6"/>
  <c r="T2945" i="6"/>
  <c r="S2945" i="6"/>
  <c r="R2945" i="6"/>
  <c r="Q2945" i="6"/>
  <c r="P2945" i="6"/>
  <c r="U2944" i="6"/>
  <c r="T2944" i="6"/>
  <c r="S2944" i="6"/>
  <c r="R2944" i="6"/>
  <c r="Q2944" i="6"/>
  <c r="P2944" i="6"/>
  <c r="U2943" i="6"/>
  <c r="T2943" i="6"/>
  <c r="S2943" i="6"/>
  <c r="R2943" i="6"/>
  <c r="Q2943" i="6"/>
  <c r="P2943" i="6"/>
  <c r="U2942" i="6"/>
  <c r="T2942" i="6"/>
  <c r="S2942" i="6"/>
  <c r="R2942" i="6"/>
  <c r="Q2942" i="6"/>
  <c r="P2942" i="6"/>
  <c r="U2941" i="6"/>
  <c r="T2941" i="6"/>
  <c r="S2941" i="6"/>
  <c r="R2941" i="6"/>
  <c r="Q2941" i="6"/>
  <c r="P2941" i="6"/>
  <c r="U2940" i="6"/>
  <c r="T2940" i="6"/>
  <c r="S2940" i="6"/>
  <c r="R2940" i="6"/>
  <c r="Q2940" i="6"/>
  <c r="P2940" i="6"/>
  <c r="U2939" i="6"/>
  <c r="T2939" i="6"/>
  <c r="S2939" i="6"/>
  <c r="R2939" i="6"/>
  <c r="Q2939" i="6"/>
  <c r="P2939" i="6"/>
  <c r="U2938" i="6"/>
  <c r="T2938" i="6"/>
  <c r="S2938" i="6"/>
  <c r="R2938" i="6"/>
  <c r="Q2938" i="6"/>
  <c r="P2938" i="6"/>
  <c r="U2937" i="6"/>
  <c r="T2937" i="6"/>
  <c r="S2937" i="6"/>
  <c r="R2937" i="6"/>
  <c r="Q2937" i="6"/>
  <c r="P2937" i="6"/>
  <c r="U2936" i="6"/>
  <c r="T2936" i="6"/>
  <c r="S2936" i="6"/>
  <c r="R2936" i="6"/>
  <c r="Q2936" i="6"/>
  <c r="P2936" i="6"/>
  <c r="U2935" i="6"/>
  <c r="T2935" i="6"/>
  <c r="S2935" i="6"/>
  <c r="R2935" i="6"/>
  <c r="Q2935" i="6"/>
  <c r="P2935" i="6"/>
  <c r="U2934" i="6"/>
  <c r="T2934" i="6"/>
  <c r="S2934" i="6"/>
  <c r="R2934" i="6"/>
  <c r="Q2934" i="6"/>
  <c r="P2934" i="6"/>
  <c r="U2933" i="6"/>
  <c r="T2933" i="6"/>
  <c r="S2933" i="6"/>
  <c r="R2933" i="6"/>
  <c r="Q2933" i="6"/>
  <c r="P2933" i="6"/>
  <c r="U2932" i="6"/>
  <c r="T2932" i="6"/>
  <c r="S2932" i="6"/>
  <c r="R2932" i="6"/>
  <c r="Q2932" i="6"/>
  <c r="P2932" i="6"/>
  <c r="U2931" i="6"/>
  <c r="T2931" i="6"/>
  <c r="S2931" i="6"/>
  <c r="R2931" i="6"/>
  <c r="Q2931" i="6"/>
  <c r="P2931" i="6"/>
  <c r="U2930" i="6"/>
  <c r="T2930" i="6"/>
  <c r="S2930" i="6"/>
  <c r="R2930" i="6"/>
  <c r="Q2930" i="6"/>
  <c r="P2930" i="6"/>
  <c r="U2929" i="6"/>
  <c r="T2929" i="6"/>
  <c r="S2929" i="6"/>
  <c r="R2929" i="6"/>
  <c r="Q2929" i="6"/>
  <c r="P2929" i="6"/>
  <c r="U2928" i="6"/>
  <c r="T2928" i="6"/>
  <c r="S2928" i="6"/>
  <c r="R2928" i="6"/>
  <c r="Q2928" i="6"/>
  <c r="P2928" i="6"/>
  <c r="U2927" i="6"/>
  <c r="T2927" i="6"/>
  <c r="S2927" i="6"/>
  <c r="R2927" i="6"/>
  <c r="Q2927" i="6"/>
  <c r="P2927" i="6"/>
  <c r="U2926" i="6"/>
  <c r="T2926" i="6"/>
  <c r="S2926" i="6"/>
  <c r="R2926" i="6"/>
  <c r="Q2926" i="6"/>
  <c r="P2926" i="6"/>
  <c r="U2925" i="6"/>
  <c r="T2925" i="6"/>
  <c r="S2925" i="6"/>
  <c r="R2925" i="6"/>
  <c r="Q2925" i="6"/>
  <c r="P2925" i="6"/>
  <c r="U2924" i="6"/>
  <c r="T2924" i="6"/>
  <c r="S2924" i="6"/>
  <c r="R2924" i="6"/>
  <c r="Q2924" i="6"/>
  <c r="P2924" i="6"/>
  <c r="U2923" i="6"/>
  <c r="T2923" i="6"/>
  <c r="S2923" i="6"/>
  <c r="R2923" i="6"/>
  <c r="Q2923" i="6"/>
  <c r="P2923" i="6"/>
  <c r="U2922" i="6"/>
  <c r="T2922" i="6"/>
  <c r="S2922" i="6"/>
  <c r="R2922" i="6"/>
  <c r="Q2922" i="6"/>
  <c r="P2922" i="6"/>
  <c r="U2921" i="6"/>
  <c r="T2921" i="6"/>
  <c r="S2921" i="6"/>
  <c r="R2921" i="6"/>
  <c r="Q2921" i="6"/>
  <c r="P2921" i="6"/>
  <c r="U2920" i="6"/>
  <c r="T2920" i="6"/>
  <c r="S2920" i="6"/>
  <c r="R2920" i="6"/>
  <c r="Q2920" i="6"/>
  <c r="P2920" i="6"/>
  <c r="U2919" i="6"/>
  <c r="T2919" i="6"/>
  <c r="S2919" i="6"/>
  <c r="R2919" i="6"/>
  <c r="Q2919" i="6"/>
  <c r="P2919" i="6"/>
  <c r="U2918" i="6"/>
  <c r="T2918" i="6"/>
  <c r="S2918" i="6"/>
  <c r="R2918" i="6"/>
  <c r="Q2918" i="6"/>
  <c r="P2918" i="6"/>
  <c r="U2917" i="6"/>
  <c r="T2917" i="6"/>
  <c r="S2917" i="6"/>
  <c r="R2917" i="6"/>
  <c r="Q2917" i="6"/>
  <c r="P2917" i="6"/>
  <c r="U2916" i="6"/>
  <c r="T2916" i="6"/>
  <c r="S2916" i="6"/>
  <c r="R2916" i="6"/>
  <c r="Q2916" i="6"/>
  <c r="P2916" i="6"/>
  <c r="U2915" i="6"/>
  <c r="T2915" i="6"/>
  <c r="S2915" i="6"/>
  <c r="R2915" i="6"/>
  <c r="Q2915" i="6"/>
  <c r="P2915" i="6"/>
  <c r="U2914" i="6"/>
  <c r="T2914" i="6"/>
  <c r="S2914" i="6"/>
  <c r="R2914" i="6"/>
  <c r="Q2914" i="6"/>
  <c r="P2914" i="6"/>
  <c r="U2913" i="6"/>
  <c r="T2913" i="6"/>
  <c r="S2913" i="6"/>
  <c r="R2913" i="6"/>
  <c r="Q2913" i="6"/>
  <c r="P2913" i="6"/>
  <c r="U2912" i="6"/>
  <c r="T2912" i="6"/>
  <c r="S2912" i="6"/>
  <c r="R2912" i="6"/>
  <c r="Q2912" i="6"/>
  <c r="P2912" i="6"/>
  <c r="U2911" i="6"/>
  <c r="T2911" i="6"/>
  <c r="S2911" i="6"/>
  <c r="R2911" i="6"/>
  <c r="Q2911" i="6"/>
  <c r="P2911" i="6"/>
  <c r="U2910" i="6"/>
  <c r="T2910" i="6"/>
  <c r="S2910" i="6"/>
  <c r="R2910" i="6"/>
  <c r="Q2910" i="6"/>
  <c r="P2910" i="6"/>
  <c r="U2909" i="6"/>
  <c r="T2909" i="6"/>
  <c r="S2909" i="6"/>
  <c r="R2909" i="6"/>
  <c r="Q2909" i="6"/>
  <c r="P2909" i="6"/>
  <c r="U2908" i="6"/>
  <c r="T2908" i="6"/>
  <c r="S2908" i="6"/>
  <c r="R2908" i="6"/>
  <c r="Q2908" i="6"/>
  <c r="P2908" i="6"/>
  <c r="U2907" i="6"/>
  <c r="T2907" i="6"/>
  <c r="S2907" i="6"/>
  <c r="R2907" i="6"/>
  <c r="Q2907" i="6"/>
  <c r="P2907" i="6"/>
  <c r="U2906" i="6"/>
  <c r="T2906" i="6"/>
  <c r="S2906" i="6"/>
  <c r="R2906" i="6"/>
  <c r="Q2906" i="6"/>
  <c r="P2906" i="6"/>
  <c r="U2905" i="6"/>
  <c r="T2905" i="6"/>
  <c r="S2905" i="6"/>
  <c r="R2905" i="6"/>
  <c r="Q2905" i="6"/>
  <c r="P2905" i="6"/>
  <c r="U2904" i="6"/>
  <c r="T2904" i="6"/>
  <c r="S2904" i="6"/>
  <c r="R2904" i="6"/>
  <c r="Q2904" i="6"/>
  <c r="P2904" i="6"/>
  <c r="U2903" i="6"/>
  <c r="T2903" i="6"/>
  <c r="S2903" i="6"/>
  <c r="R2903" i="6"/>
  <c r="Q2903" i="6"/>
  <c r="P2903" i="6"/>
  <c r="U2902" i="6"/>
  <c r="T2902" i="6"/>
  <c r="S2902" i="6"/>
  <c r="R2902" i="6"/>
  <c r="Q2902" i="6"/>
  <c r="P2902" i="6"/>
  <c r="U2901" i="6"/>
  <c r="T2901" i="6"/>
  <c r="S2901" i="6"/>
  <c r="R2901" i="6"/>
  <c r="Q2901" i="6"/>
  <c r="P2901" i="6"/>
  <c r="U2900" i="6"/>
  <c r="T2900" i="6"/>
  <c r="S2900" i="6"/>
  <c r="R2900" i="6"/>
  <c r="Q2900" i="6"/>
  <c r="P2900" i="6"/>
  <c r="U2899" i="6"/>
  <c r="T2899" i="6"/>
  <c r="S2899" i="6"/>
  <c r="R2899" i="6"/>
  <c r="Q2899" i="6"/>
  <c r="P2899" i="6"/>
  <c r="U2898" i="6"/>
  <c r="T2898" i="6"/>
  <c r="S2898" i="6"/>
  <c r="R2898" i="6"/>
  <c r="Q2898" i="6"/>
  <c r="P2898" i="6"/>
  <c r="U2897" i="6"/>
  <c r="T2897" i="6"/>
  <c r="S2897" i="6"/>
  <c r="R2897" i="6"/>
  <c r="Q2897" i="6"/>
  <c r="P2897" i="6"/>
  <c r="U2896" i="6"/>
  <c r="T2896" i="6"/>
  <c r="S2896" i="6"/>
  <c r="R2896" i="6"/>
  <c r="Q2896" i="6"/>
  <c r="P2896" i="6"/>
  <c r="U2895" i="6"/>
  <c r="T2895" i="6"/>
  <c r="S2895" i="6"/>
  <c r="R2895" i="6"/>
  <c r="Q2895" i="6"/>
  <c r="P2895" i="6"/>
  <c r="U2894" i="6"/>
  <c r="T2894" i="6"/>
  <c r="S2894" i="6"/>
  <c r="R2894" i="6"/>
  <c r="Q2894" i="6"/>
  <c r="P2894" i="6"/>
  <c r="U2893" i="6"/>
  <c r="T2893" i="6"/>
  <c r="S2893" i="6"/>
  <c r="R2893" i="6"/>
  <c r="Q2893" i="6"/>
  <c r="P2893" i="6"/>
  <c r="U2892" i="6"/>
  <c r="T2892" i="6"/>
  <c r="S2892" i="6"/>
  <c r="R2892" i="6"/>
  <c r="Q2892" i="6"/>
  <c r="P2892" i="6"/>
  <c r="U2891" i="6"/>
  <c r="T2891" i="6"/>
  <c r="S2891" i="6"/>
  <c r="R2891" i="6"/>
  <c r="Q2891" i="6"/>
  <c r="P2891" i="6"/>
  <c r="U2890" i="6"/>
  <c r="T2890" i="6"/>
  <c r="S2890" i="6"/>
  <c r="R2890" i="6"/>
  <c r="Q2890" i="6"/>
  <c r="P2890" i="6"/>
  <c r="U2889" i="6"/>
  <c r="T2889" i="6"/>
  <c r="S2889" i="6"/>
  <c r="R2889" i="6"/>
  <c r="Q2889" i="6"/>
  <c r="P2889" i="6"/>
  <c r="U2888" i="6"/>
  <c r="T2888" i="6"/>
  <c r="S2888" i="6"/>
  <c r="R2888" i="6"/>
  <c r="Q2888" i="6"/>
  <c r="P2888" i="6"/>
  <c r="U2887" i="6"/>
  <c r="T2887" i="6"/>
  <c r="S2887" i="6"/>
  <c r="R2887" i="6"/>
  <c r="Q2887" i="6"/>
  <c r="P2887" i="6"/>
  <c r="U2886" i="6"/>
  <c r="T2886" i="6"/>
  <c r="S2886" i="6"/>
  <c r="R2886" i="6"/>
  <c r="Q2886" i="6"/>
  <c r="P2886" i="6"/>
  <c r="U2885" i="6"/>
  <c r="T2885" i="6"/>
  <c r="S2885" i="6"/>
  <c r="R2885" i="6"/>
  <c r="Q2885" i="6"/>
  <c r="P2885" i="6"/>
  <c r="U2884" i="6"/>
  <c r="T2884" i="6"/>
  <c r="S2884" i="6"/>
  <c r="R2884" i="6"/>
  <c r="Q2884" i="6"/>
  <c r="P2884" i="6"/>
  <c r="U2883" i="6"/>
  <c r="T2883" i="6"/>
  <c r="S2883" i="6"/>
  <c r="R2883" i="6"/>
  <c r="Q2883" i="6"/>
  <c r="P2883" i="6"/>
  <c r="U2882" i="6"/>
  <c r="T2882" i="6"/>
  <c r="S2882" i="6"/>
  <c r="R2882" i="6"/>
  <c r="Q2882" i="6"/>
  <c r="P2882" i="6"/>
  <c r="U2881" i="6"/>
  <c r="T2881" i="6"/>
  <c r="S2881" i="6"/>
  <c r="R2881" i="6"/>
  <c r="Q2881" i="6"/>
  <c r="P2881" i="6"/>
  <c r="U2880" i="6"/>
  <c r="T2880" i="6"/>
  <c r="S2880" i="6"/>
  <c r="R2880" i="6"/>
  <c r="Q2880" i="6"/>
  <c r="P2880" i="6"/>
  <c r="U2879" i="6"/>
  <c r="T2879" i="6"/>
  <c r="S2879" i="6"/>
  <c r="R2879" i="6"/>
  <c r="Q2879" i="6"/>
  <c r="P2879" i="6"/>
  <c r="U2878" i="6"/>
  <c r="T2878" i="6"/>
  <c r="S2878" i="6"/>
  <c r="R2878" i="6"/>
  <c r="Q2878" i="6"/>
  <c r="P2878" i="6"/>
  <c r="U2877" i="6"/>
  <c r="T2877" i="6"/>
  <c r="S2877" i="6"/>
  <c r="R2877" i="6"/>
  <c r="Q2877" i="6"/>
  <c r="P2877" i="6"/>
  <c r="U2876" i="6"/>
  <c r="T2876" i="6"/>
  <c r="S2876" i="6"/>
  <c r="R2876" i="6"/>
  <c r="Q2876" i="6"/>
  <c r="P2876" i="6"/>
  <c r="U2875" i="6"/>
  <c r="T2875" i="6"/>
  <c r="S2875" i="6"/>
  <c r="R2875" i="6"/>
  <c r="Q2875" i="6"/>
  <c r="P2875" i="6"/>
  <c r="U2874" i="6"/>
  <c r="T2874" i="6"/>
  <c r="S2874" i="6"/>
  <c r="R2874" i="6"/>
  <c r="Q2874" i="6"/>
  <c r="P2874" i="6"/>
  <c r="U2873" i="6"/>
  <c r="T2873" i="6"/>
  <c r="S2873" i="6"/>
  <c r="R2873" i="6"/>
  <c r="Q2873" i="6"/>
  <c r="P2873" i="6"/>
  <c r="U2872" i="6"/>
  <c r="T2872" i="6"/>
  <c r="S2872" i="6"/>
  <c r="R2872" i="6"/>
  <c r="Q2872" i="6"/>
  <c r="P2872" i="6"/>
  <c r="U2871" i="6"/>
  <c r="T2871" i="6"/>
  <c r="S2871" i="6"/>
  <c r="R2871" i="6"/>
  <c r="Q2871" i="6"/>
  <c r="P2871" i="6"/>
  <c r="U2870" i="6"/>
  <c r="T2870" i="6"/>
  <c r="S2870" i="6"/>
  <c r="R2870" i="6"/>
  <c r="Q2870" i="6"/>
  <c r="P2870" i="6"/>
  <c r="U2869" i="6"/>
  <c r="T2869" i="6"/>
  <c r="S2869" i="6"/>
  <c r="R2869" i="6"/>
  <c r="Q2869" i="6"/>
  <c r="P2869" i="6"/>
  <c r="U2868" i="6"/>
  <c r="T2868" i="6"/>
  <c r="S2868" i="6"/>
  <c r="R2868" i="6"/>
  <c r="Q2868" i="6"/>
  <c r="P2868" i="6"/>
  <c r="U2867" i="6"/>
  <c r="T2867" i="6"/>
  <c r="S2867" i="6"/>
  <c r="R2867" i="6"/>
  <c r="Q2867" i="6"/>
  <c r="P2867" i="6"/>
  <c r="U2866" i="6"/>
  <c r="T2866" i="6"/>
  <c r="S2866" i="6"/>
  <c r="R2866" i="6"/>
  <c r="Q2866" i="6"/>
  <c r="P2866" i="6"/>
  <c r="U2865" i="6"/>
  <c r="T2865" i="6"/>
  <c r="S2865" i="6"/>
  <c r="R2865" i="6"/>
  <c r="Q2865" i="6"/>
  <c r="P2865" i="6"/>
  <c r="U2864" i="6"/>
  <c r="T2864" i="6"/>
  <c r="S2864" i="6"/>
  <c r="R2864" i="6"/>
  <c r="Q2864" i="6"/>
  <c r="P2864" i="6"/>
  <c r="U2863" i="6"/>
  <c r="T2863" i="6"/>
  <c r="S2863" i="6"/>
  <c r="R2863" i="6"/>
  <c r="Q2863" i="6"/>
  <c r="P2863" i="6"/>
  <c r="U2862" i="6"/>
  <c r="T2862" i="6"/>
  <c r="S2862" i="6"/>
  <c r="R2862" i="6"/>
  <c r="Q2862" i="6"/>
  <c r="P2862" i="6"/>
  <c r="U2861" i="6"/>
  <c r="T2861" i="6"/>
  <c r="S2861" i="6"/>
  <c r="R2861" i="6"/>
  <c r="Q2861" i="6"/>
  <c r="P2861" i="6"/>
  <c r="U2860" i="6"/>
  <c r="T2860" i="6"/>
  <c r="S2860" i="6"/>
  <c r="R2860" i="6"/>
  <c r="Q2860" i="6"/>
  <c r="P2860" i="6"/>
  <c r="U2859" i="6"/>
  <c r="T2859" i="6"/>
  <c r="S2859" i="6"/>
  <c r="R2859" i="6"/>
  <c r="Q2859" i="6"/>
  <c r="P2859" i="6"/>
  <c r="U2858" i="6"/>
  <c r="T2858" i="6"/>
  <c r="S2858" i="6"/>
  <c r="R2858" i="6"/>
  <c r="Q2858" i="6"/>
  <c r="P2858" i="6"/>
  <c r="U2857" i="6"/>
  <c r="T2857" i="6"/>
  <c r="S2857" i="6"/>
  <c r="R2857" i="6"/>
  <c r="Q2857" i="6"/>
  <c r="P2857" i="6"/>
  <c r="U2856" i="6"/>
  <c r="T2856" i="6"/>
  <c r="S2856" i="6"/>
  <c r="R2856" i="6"/>
  <c r="Q2856" i="6"/>
  <c r="P2856" i="6"/>
  <c r="U2855" i="6"/>
  <c r="T2855" i="6"/>
  <c r="S2855" i="6"/>
  <c r="R2855" i="6"/>
  <c r="Q2855" i="6"/>
  <c r="P2855" i="6"/>
  <c r="U2854" i="6"/>
  <c r="T2854" i="6"/>
  <c r="S2854" i="6"/>
  <c r="R2854" i="6"/>
  <c r="Q2854" i="6"/>
  <c r="P2854" i="6"/>
  <c r="U2853" i="6"/>
  <c r="T2853" i="6"/>
  <c r="S2853" i="6"/>
  <c r="R2853" i="6"/>
  <c r="Q2853" i="6"/>
  <c r="P2853" i="6"/>
  <c r="U2852" i="6"/>
  <c r="T2852" i="6"/>
  <c r="S2852" i="6"/>
  <c r="R2852" i="6"/>
  <c r="Q2852" i="6"/>
  <c r="P2852" i="6"/>
  <c r="U2851" i="6"/>
  <c r="T2851" i="6"/>
  <c r="S2851" i="6"/>
  <c r="R2851" i="6"/>
  <c r="Q2851" i="6"/>
  <c r="P2851" i="6"/>
  <c r="U2850" i="6"/>
  <c r="T2850" i="6"/>
  <c r="S2850" i="6"/>
  <c r="R2850" i="6"/>
  <c r="Q2850" i="6"/>
  <c r="P2850" i="6"/>
  <c r="U2849" i="6"/>
  <c r="T2849" i="6"/>
  <c r="S2849" i="6"/>
  <c r="R2849" i="6"/>
  <c r="Q2849" i="6"/>
  <c r="P2849" i="6"/>
  <c r="U2848" i="6"/>
  <c r="T2848" i="6"/>
  <c r="S2848" i="6"/>
  <c r="R2848" i="6"/>
  <c r="Q2848" i="6"/>
  <c r="P2848" i="6"/>
  <c r="U2847" i="6"/>
  <c r="T2847" i="6"/>
  <c r="S2847" i="6"/>
  <c r="R2847" i="6"/>
  <c r="Q2847" i="6"/>
  <c r="P2847" i="6"/>
  <c r="U2846" i="6"/>
  <c r="T2846" i="6"/>
  <c r="S2846" i="6"/>
  <c r="R2846" i="6"/>
  <c r="Q2846" i="6"/>
  <c r="P2846" i="6"/>
  <c r="U2845" i="6"/>
  <c r="T2845" i="6"/>
  <c r="S2845" i="6"/>
  <c r="R2845" i="6"/>
  <c r="Q2845" i="6"/>
  <c r="P2845" i="6"/>
  <c r="U2844" i="6"/>
  <c r="T2844" i="6"/>
  <c r="S2844" i="6"/>
  <c r="R2844" i="6"/>
  <c r="Q2844" i="6"/>
  <c r="P2844" i="6"/>
  <c r="U2843" i="6"/>
  <c r="T2843" i="6"/>
  <c r="S2843" i="6"/>
  <c r="R2843" i="6"/>
  <c r="Q2843" i="6"/>
  <c r="P2843" i="6"/>
  <c r="U2842" i="6"/>
  <c r="T2842" i="6"/>
  <c r="S2842" i="6"/>
  <c r="R2842" i="6"/>
  <c r="Q2842" i="6"/>
  <c r="P2842" i="6"/>
  <c r="U2841" i="6"/>
  <c r="T2841" i="6"/>
  <c r="S2841" i="6"/>
  <c r="R2841" i="6"/>
  <c r="Q2841" i="6"/>
  <c r="P2841" i="6"/>
  <c r="U2840" i="6"/>
  <c r="T2840" i="6"/>
  <c r="S2840" i="6"/>
  <c r="R2840" i="6"/>
  <c r="Q2840" i="6"/>
  <c r="P2840" i="6"/>
  <c r="U2839" i="6"/>
  <c r="T2839" i="6"/>
  <c r="S2839" i="6"/>
  <c r="R2839" i="6"/>
  <c r="Q2839" i="6"/>
  <c r="P2839" i="6"/>
  <c r="U2838" i="6"/>
  <c r="T2838" i="6"/>
  <c r="S2838" i="6"/>
  <c r="R2838" i="6"/>
  <c r="Q2838" i="6"/>
  <c r="P2838" i="6"/>
  <c r="U2837" i="6"/>
  <c r="T2837" i="6"/>
  <c r="S2837" i="6"/>
  <c r="R2837" i="6"/>
  <c r="Q2837" i="6"/>
  <c r="P2837" i="6"/>
  <c r="U2836" i="6"/>
  <c r="T2836" i="6"/>
  <c r="S2836" i="6"/>
  <c r="R2836" i="6"/>
  <c r="Q2836" i="6"/>
  <c r="P2836" i="6"/>
  <c r="U2835" i="6"/>
  <c r="T2835" i="6"/>
  <c r="S2835" i="6"/>
  <c r="R2835" i="6"/>
  <c r="Q2835" i="6"/>
  <c r="P2835" i="6"/>
  <c r="U2834" i="6"/>
  <c r="T2834" i="6"/>
  <c r="S2834" i="6"/>
  <c r="R2834" i="6"/>
  <c r="Q2834" i="6"/>
  <c r="P2834" i="6"/>
  <c r="U2833" i="6"/>
  <c r="T2833" i="6"/>
  <c r="S2833" i="6"/>
  <c r="R2833" i="6"/>
  <c r="Q2833" i="6"/>
  <c r="P2833" i="6"/>
  <c r="U2832" i="6"/>
  <c r="T2832" i="6"/>
  <c r="S2832" i="6"/>
  <c r="R2832" i="6"/>
  <c r="Q2832" i="6"/>
  <c r="P2832" i="6"/>
  <c r="U2831" i="6"/>
  <c r="T2831" i="6"/>
  <c r="S2831" i="6"/>
  <c r="R2831" i="6"/>
  <c r="Q2831" i="6"/>
  <c r="P2831" i="6"/>
  <c r="U2830" i="6"/>
  <c r="T2830" i="6"/>
  <c r="S2830" i="6"/>
  <c r="R2830" i="6"/>
  <c r="Q2830" i="6"/>
  <c r="P2830" i="6"/>
  <c r="U2829" i="6"/>
  <c r="T2829" i="6"/>
  <c r="S2829" i="6"/>
  <c r="R2829" i="6"/>
  <c r="Q2829" i="6"/>
  <c r="P2829" i="6"/>
  <c r="U2828" i="6"/>
  <c r="T2828" i="6"/>
  <c r="S2828" i="6"/>
  <c r="R2828" i="6"/>
  <c r="Q2828" i="6"/>
  <c r="P2828" i="6"/>
  <c r="U2827" i="6"/>
  <c r="T2827" i="6"/>
  <c r="S2827" i="6"/>
  <c r="R2827" i="6"/>
  <c r="Q2827" i="6"/>
  <c r="P2827" i="6"/>
  <c r="U2826" i="6"/>
  <c r="T2826" i="6"/>
  <c r="S2826" i="6"/>
  <c r="R2826" i="6"/>
  <c r="Q2826" i="6"/>
  <c r="P2826" i="6"/>
  <c r="U2825" i="6"/>
  <c r="T2825" i="6"/>
  <c r="S2825" i="6"/>
  <c r="R2825" i="6"/>
  <c r="Q2825" i="6"/>
  <c r="P2825" i="6"/>
  <c r="U2824" i="6"/>
  <c r="T2824" i="6"/>
  <c r="S2824" i="6"/>
  <c r="R2824" i="6"/>
  <c r="Q2824" i="6"/>
  <c r="P2824" i="6"/>
  <c r="U2823" i="6"/>
  <c r="T2823" i="6"/>
  <c r="S2823" i="6"/>
  <c r="R2823" i="6"/>
  <c r="Q2823" i="6"/>
  <c r="P2823" i="6"/>
  <c r="U2822" i="6"/>
  <c r="T2822" i="6"/>
  <c r="S2822" i="6"/>
  <c r="R2822" i="6"/>
  <c r="Q2822" i="6"/>
  <c r="P2822" i="6"/>
  <c r="U2821" i="6"/>
  <c r="T2821" i="6"/>
  <c r="S2821" i="6"/>
  <c r="R2821" i="6"/>
  <c r="Q2821" i="6"/>
  <c r="P2821" i="6"/>
  <c r="U2820" i="6"/>
  <c r="T2820" i="6"/>
  <c r="S2820" i="6"/>
  <c r="R2820" i="6"/>
  <c r="Q2820" i="6"/>
  <c r="P2820" i="6"/>
  <c r="U2819" i="6"/>
  <c r="T2819" i="6"/>
  <c r="S2819" i="6"/>
  <c r="R2819" i="6"/>
  <c r="Q2819" i="6"/>
  <c r="P2819" i="6"/>
  <c r="U2818" i="6"/>
  <c r="T2818" i="6"/>
  <c r="S2818" i="6"/>
  <c r="R2818" i="6"/>
  <c r="Q2818" i="6"/>
  <c r="P2818" i="6"/>
  <c r="U2817" i="6"/>
  <c r="T2817" i="6"/>
  <c r="S2817" i="6"/>
  <c r="R2817" i="6"/>
  <c r="Q2817" i="6"/>
  <c r="P2817" i="6"/>
  <c r="U2816" i="6"/>
  <c r="T2816" i="6"/>
  <c r="S2816" i="6"/>
  <c r="R2816" i="6"/>
  <c r="Q2816" i="6"/>
  <c r="P2816" i="6"/>
  <c r="U2815" i="6"/>
  <c r="T2815" i="6"/>
  <c r="S2815" i="6"/>
  <c r="R2815" i="6"/>
  <c r="Q2815" i="6"/>
  <c r="P2815" i="6"/>
  <c r="U2814" i="6"/>
  <c r="T2814" i="6"/>
  <c r="S2814" i="6"/>
  <c r="R2814" i="6"/>
  <c r="Q2814" i="6"/>
  <c r="P2814" i="6"/>
  <c r="U2813" i="6"/>
  <c r="T2813" i="6"/>
  <c r="S2813" i="6"/>
  <c r="R2813" i="6"/>
  <c r="Q2813" i="6"/>
  <c r="P2813" i="6"/>
  <c r="U2812" i="6"/>
  <c r="T2812" i="6"/>
  <c r="S2812" i="6"/>
  <c r="R2812" i="6"/>
  <c r="Q2812" i="6"/>
  <c r="P2812" i="6"/>
  <c r="U2811" i="6"/>
  <c r="T2811" i="6"/>
  <c r="S2811" i="6"/>
  <c r="R2811" i="6"/>
  <c r="Q2811" i="6"/>
  <c r="P2811" i="6"/>
  <c r="U2810" i="6"/>
  <c r="T2810" i="6"/>
  <c r="S2810" i="6"/>
  <c r="R2810" i="6"/>
  <c r="Q2810" i="6"/>
  <c r="P2810" i="6"/>
  <c r="U2809" i="6"/>
  <c r="T2809" i="6"/>
  <c r="S2809" i="6"/>
  <c r="R2809" i="6"/>
  <c r="Q2809" i="6"/>
  <c r="P2809" i="6"/>
  <c r="U2808" i="6"/>
  <c r="T2808" i="6"/>
  <c r="S2808" i="6"/>
  <c r="R2808" i="6"/>
  <c r="Q2808" i="6"/>
  <c r="P2808" i="6"/>
  <c r="U2807" i="6"/>
  <c r="T2807" i="6"/>
  <c r="S2807" i="6"/>
  <c r="R2807" i="6"/>
  <c r="Q2807" i="6"/>
  <c r="P2807" i="6"/>
  <c r="U2806" i="6"/>
  <c r="T2806" i="6"/>
  <c r="S2806" i="6"/>
  <c r="R2806" i="6"/>
  <c r="Q2806" i="6"/>
  <c r="P2806" i="6"/>
  <c r="U2805" i="6"/>
  <c r="T2805" i="6"/>
  <c r="S2805" i="6"/>
  <c r="R2805" i="6"/>
  <c r="Q2805" i="6"/>
  <c r="P2805" i="6"/>
  <c r="U2804" i="6"/>
  <c r="T2804" i="6"/>
  <c r="S2804" i="6"/>
  <c r="R2804" i="6"/>
  <c r="Q2804" i="6"/>
  <c r="P2804" i="6"/>
  <c r="U2803" i="6"/>
  <c r="T2803" i="6"/>
  <c r="S2803" i="6"/>
  <c r="R2803" i="6"/>
  <c r="Q2803" i="6"/>
  <c r="P2803" i="6"/>
  <c r="U2802" i="6"/>
  <c r="T2802" i="6"/>
  <c r="S2802" i="6"/>
  <c r="R2802" i="6"/>
  <c r="Q2802" i="6"/>
  <c r="P2802" i="6"/>
  <c r="U2801" i="6"/>
  <c r="T2801" i="6"/>
  <c r="S2801" i="6"/>
  <c r="R2801" i="6"/>
  <c r="Q2801" i="6"/>
  <c r="P2801" i="6"/>
  <c r="U2800" i="6"/>
  <c r="T2800" i="6"/>
  <c r="S2800" i="6"/>
  <c r="R2800" i="6"/>
  <c r="Q2800" i="6"/>
  <c r="P2800" i="6"/>
  <c r="U2799" i="6"/>
  <c r="T2799" i="6"/>
  <c r="S2799" i="6"/>
  <c r="R2799" i="6"/>
  <c r="Q2799" i="6"/>
  <c r="P2799" i="6"/>
  <c r="U2798" i="6"/>
  <c r="T2798" i="6"/>
  <c r="S2798" i="6"/>
  <c r="R2798" i="6"/>
  <c r="Q2798" i="6"/>
  <c r="P2798" i="6"/>
  <c r="U2797" i="6"/>
  <c r="T2797" i="6"/>
  <c r="S2797" i="6"/>
  <c r="R2797" i="6"/>
  <c r="Q2797" i="6"/>
  <c r="P2797" i="6"/>
  <c r="U2796" i="6"/>
  <c r="T2796" i="6"/>
  <c r="S2796" i="6"/>
  <c r="R2796" i="6"/>
  <c r="Q2796" i="6"/>
  <c r="P2796" i="6"/>
  <c r="U2795" i="6"/>
  <c r="T2795" i="6"/>
  <c r="S2795" i="6"/>
  <c r="R2795" i="6"/>
  <c r="Q2795" i="6"/>
  <c r="P2795" i="6"/>
  <c r="U2794" i="6"/>
  <c r="T2794" i="6"/>
  <c r="S2794" i="6"/>
  <c r="R2794" i="6"/>
  <c r="Q2794" i="6"/>
  <c r="P2794" i="6"/>
  <c r="U2793" i="6"/>
  <c r="T2793" i="6"/>
  <c r="S2793" i="6"/>
  <c r="R2793" i="6"/>
  <c r="Q2793" i="6"/>
  <c r="P2793" i="6"/>
  <c r="U2792" i="6"/>
  <c r="T2792" i="6"/>
  <c r="S2792" i="6"/>
  <c r="R2792" i="6"/>
  <c r="Q2792" i="6"/>
  <c r="P2792" i="6"/>
  <c r="U2791" i="6"/>
  <c r="T2791" i="6"/>
  <c r="S2791" i="6"/>
  <c r="R2791" i="6"/>
  <c r="Q2791" i="6"/>
  <c r="P2791" i="6"/>
  <c r="U2790" i="6"/>
  <c r="T2790" i="6"/>
  <c r="S2790" i="6"/>
  <c r="R2790" i="6"/>
  <c r="Q2790" i="6"/>
  <c r="P2790" i="6"/>
  <c r="U2789" i="6"/>
  <c r="T2789" i="6"/>
  <c r="S2789" i="6"/>
  <c r="R2789" i="6"/>
  <c r="Q2789" i="6"/>
  <c r="P2789" i="6"/>
  <c r="U2788" i="6"/>
  <c r="T2788" i="6"/>
  <c r="S2788" i="6"/>
  <c r="R2788" i="6"/>
  <c r="Q2788" i="6"/>
  <c r="P2788" i="6"/>
  <c r="U2787" i="6"/>
  <c r="T2787" i="6"/>
  <c r="S2787" i="6"/>
  <c r="R2787" i="6"/>
  <c r="Q2787" i="6"/>
  <c r="P2787" i="6"/>
  <c r="U2786" i="6"/>
  <c r="T2786" i="6"/>
  <c r="S2786" i="6"/>
  <c r="R2786" i="6"/>
  <c r="Q2786" i="6"/>
  <c r="P2786" i="6"/>
  <c r="U2785" i="6"/>
  <c r="T2785" i="6"/>
  <c r="S2785" i="6"/>
  <c r="R2785" i="6"/>
  <c r="Q2785" i="6"/>
  <c r="P2785" i="6"/>
  <c r="U2784" i="6"/>
  <c r="T2784" i="6"/>
  <c r="S2784" i="6"/>
  <c r="R2784" i="6"/>
  <c r="Q2784" i="6"/>
  <c r="P2784" i="6"/>
  <c r="U2783" i="6"/>
  <c r="T2783" i="6"/>
  <c r="S2783" i="6"/>
  <c r="R2783" i="6"/>
  <c r="Q2783" i="6"/>
  <c r="P2783" i="6"/>
  <c r="U2782" i="6"/>
  <c r="T2782" i="6"/>
  <c r="S2782" i="6"/>
  <c r="R2782" i="6"/>
  <c r="Q2782" i="6"/>
  <c r="P2782" i="6"/>
  <c r="U2781" i="6"/>
  <c r="T2781" i="6"/>
  <c r="S2781" i="6"/>
  <c r="R2781" i="6"/>
  <c r="Q2781" i="6"/>
  <c r="P2781" i="6"/>
  <c r="U2780" i="6"/>
  <c r="T2780" i="6"/>
  <c r="S2780" i="6"/>
  <c r="R2780" i="6"/>
  <c r="Q2780" i="6"/>
  <c r="P2780" i="6"/>
  <c r="U2779" i="6"/>
  <c r="T2779" i="6"/>
  <c r="S2779" i="6"/>
  <c r="R2779" i="6"/>
  <c r="Q2779" i="6"/>
  <c r="P2779" i="6"/>
  <c r="U2778" i="6"/>
  <c r="T2778" i="6"/>
  <c r="S2778" i="6"/>
  <c r="R2778" i="6"/>
  <c r="Q2778" i="6"/>
  <c r="P2778" i="6"/>
  <c r="U2777" i="6"/>
  <c r="T2777" i="6"/>
  <c r="S2777" i="6"/>
  <c r="R2777" i="6"/>
  <c r="Q2777" i="6"/>
  <c r="P2777" i="6"/>
  <c r="U2776" i="6"/>
  <c r="T2776" i="6"/>
  <c r="S2776" i="6"/>
  <c r="R2776" i="6"/>
  <c r="Q2776" i="6"/>
  <c r="P2776" i="6"/>
  <c r="U2775" i="6"/>
  <c r="T2775" i="6"/>
  <c r="S2775" i="6"/>
  <c r="R2775" i="6"/>
  <c r="Q2775" i="6"/>
  <c r="P2775" i="6"/>
  <c r="U2774" i="6"/>
  <c r="T2774" i="6"/>
  <c r="S2774" i="6"/>
  <c r="R2774" i="6"/>
  <c r="Q2774" i="6"/>
  <c r="P2774" i="6"/>
  <c r="U2773" i="6"/>
  <c r="T2773" i="6"/>
  <c r="S2773" i="6"/>
  <c r="R2773" i="6"/>
  <c r="Q2773" i="6"/>
  <c r="P2773" i="6"/>
  <c r="U2772" i="6"/>
  <c r="T2772" i="6"/>
  <c r="S2772" i="6"/>
  <c r="R2772" i="6"/>
  <c r="Q2772" i="6"/>
  <c r="P2772" i="6"/>
  <c r="U2771" i="6"/>
  <c r="T2771" i="6"/>
  <c r="S2771" i="6"/>
  <c r="R2771" i="6"/>
  <c r="Q2771" i="6"/>
  <c r="P2771" i="6"/>
  <c r="U2770" i="6"/>
  <c r="T2770" i="6"/>
  <c r="S2770" i="6"/>
  <c r="R2770" i="6"/>
  <c r="Q2770" i="6"/>
  <c r="P2770" i="6"/>
  <c r="U2769" i="6"/>
  <c r="T2769" i="6"/>
  <c r="S2769" i="6"/>
  <c r="R2769" i="6"/>
  <c r="Q2769" i="6"/>
  <c r="P2769" i="6"/>
  <c r="U2768" i="6"/>
  <c r="T2768" i="6"/>
  <c r="S2768" i="6"/>
  <c r="R2768" i="6"/>
  <c r="Q2768" i="6"/>
  <c r="P2768" i="6"/>
  <c r="U2767" i="6"/>
  <c r="T2767" i="6"/>
  <c r="S2767" i="6"/>
  <c r="R2767" i="6"/>
  <c r="Q2767" i="6"/>
  <c r="P2767" i="6"/>
  <c r="U2766" i="6"/>
  <c r="T2766" i="6"/>
  <c r="S2766" i="6"/>
  <c r="R2766" i="6"/>
  <c r="Q2766" i="6"/>
  <c r="P2766" i="6"/>
  <c r="U2765" i="6"/>
  <c r="T2765" i="6"/>
  <c r="S2765" i="6"/>
  <c r="R2765" i="6"/>
  <c r="Q2765" i="6"/>
  <c r="P2765" i="6"/>
  <c r="U2764" i="6"/>
  <c r="T2764" i="6"/>
  <c r="S2764" i="6"/>
  <c r="R2764" i="6"/>
  <c r="Q2764" i="6"/>
  <c r="P2764" i="6"/>
  <c r="U2763" i="6"/>
  <c r="T2763" i="6"/>
  <c r="S2763" i="6"/>
  <c r="R2763" i="6"/>
  <c r="Q2763" i="6"/>
  <c r="P2763" i="6"/>
  <c r="U2762" i="6"/>
  <c r="T2762" i="6"/>
  <c r="S2762" i="6"/>
  <c r="R2762" i="6"/>
  <c r="Q2762" i="6"/>
  <c r="P2762" i="6"/>
  <c r="U2761" i="6"/>
  <c r="T2761" i="6"/>
  <c r="S2761" i="6"/>
  <c r="R2761" i="6"/>
  <c r="Q2761" i="6"/>
  <c r="P2761" i="6"/>
  <c r="U2760" i="6"/>
  <c r="T2760" i="6"/>
  <c r="S2760" i="6"/>
  <c r="R2760" i="6"/>
  <c r="Q2760" i="6"/>
  <c r="P2760" i="6"/>
  <c r="U2759" i="6"/>
  <c r="T2759" i="6"/>
  <c r="S2759" i="6"/>
  <c r="R2759" i="6"/>
  <c r="Q2759" i="6"/>
  <c r="P2759" i="6"/>
  <c r="U2758" i="6"/>
  <c r="T2758" i="6"/>
  <c r="S2758" i="6"/>
  <c r="R2758" i="6"/>
  <c r="Q2758" i="6"/>
  <c r="P2758" i="6"/>
  <c r="U2757" i="6"/>
  <c r="T2757" i="6"/>
  <c r="S2757" i="6"/>
  <c r="R2757" i="6"/>
  <c r="Q2757" i="6"/>
  <c r="P2757" i="6"/>
  <c r="U2756" i="6"/>
  <c r="T2756" i="6"/>
  <c r="S2756" i="6"/>
  <c r="R2756" i="6"/>
  <c r="Q2756" i="6"/>
  <c r="P2756" i="6"/>
  <c r="U2755" i="6"/>
  <c r="T2755" i="6"/>
  <c r="S2755" i="6"/>
  <c r="R2755" i="6"/>
  <c r="Q2755" i="6"/>
  <c r="P2755" i="6"/>
  <c r="U2754" i="6"/>
  <c r="T2754" i="6"/>
  <c r="S2754" i="6"/>
  <c r="R2754" i="6"/>
  <c r="Q2754" i="6"/>
  <c r="P2754" i="6"/>
  <c r="U2753" i="6"/>
  <c r="T2753" i="6"/>
  <c r="S2753" i="6"/>
  <c r="R2753" i="6"/>
  <c r="Q2753" i="6"/>
  <c r="P2753" i="6"/>
  <c r="U2752" i="6"/>
  <c r="T2752" i="6"/>
  <c r="S2752" i="6"/>
  <c r="R2752" i="6"/>
  <c r="Q2752" i="6"/>
  <c r="P2752" i="6"/>
  <c r="U2751" i="6"/>
  <c r="T2751" i="6"/>
  <c r="S2751" i="6"/>
  <c r="R2751" i="6"/>
  <c r="Q2751" i="6"/>
  <c r="P2751" i="6"/>
  <c r="U2750" i="6"/>
  <c r="T2750" i="6"/>
  <c r="S2750" i="6"/>
  <c r="R2750" i="6"/>
  <c r="Q2750" i="6"/>
  <c r="P2750" i="6"/>
  <c r="U2749" i="6"/>
  <c r="T2749" i="6"/>
  <c r="S2749" i="6"/>
  <c r="R2749" i="6"/>
  <c r="Q2749" i="6"/>
  <c r="P2749" i="6"/>
  <c r="U2748" i="6"/>
  <c r="T2748" i="6"/>
  <c r="S2748" i="6"/>
  <c r="R2748" i="6"/>
  <c r="Q2748" i="6"/>
  <c r="P2748" i="6"/>
  <c r="U2747" i="6"/>
  <c r="T2747" i="6"/>
  <c r="S2747" i="6"/>
  <c r="R2747" i="6"/>
  <c r="Q2747" i="6"/>
  <c r="P2747" i="6"/>
  <c r="U2746" i="6"/>
  <c r="T2746" i="6"/>
  <c r="S2746" i="6"/>
  <c r="R2746" i="6"/>
  <c r="Q2746" i="6"/>
  <c r="P2746" i="6"/>
  <c r="U2745" i="6"/>
  <c r="T2745" i="6"/>
  <c r="S2745" i="6"/>
  <c r="R2745" i="6"/>
  <c r="Q2745" i="6"/>
  <c r="P2745" i="6"/>
  <c r="U2744" i="6"/>
  <c r="T2744" i="6"/>
  <c r="S2744" i="6"/>
  <c r="R2744" i="6"/>
  <c r="Q2744" i="6"/>
  <c r="P2744" i="6"/>
  <c r="U2743" i="6"/>
  <c r="T2743" i="6"/>
  <c r="S2743" i="6"/>
  <c r="R2743" i="6"/>
  <c r="Q2743" i="6"/>
  <c r="P2743" i="6"/>
  <c r="U2742" i="6"/>
  <c r="T2742" i="6"/>
  <c r="S2742" i="6"/>
  <c r="R2742" i="6"/>
  <c r="Q2742" i="6"/>
  <c r="P2742" i="6"/>
  <c r="U2741" i="6"/>
  <c r="T2741" i="6"/>
  <c r="S2741" i="6"/>
  <c r="R2741" i="6"/>
  <c r="Q2741" i="6"/>
  <c r="P2741" i="6"/>
  <c r="U2740" i="6"/>
  <c r="T2740" i="6"/>
  <c r="S2740" i="6"/>
  <c r="R2740" i="6"/>
  <c r="Q2740" i="6"/>
  <c r="P2740" i="6"/>
  <c r="U2739" i="6"/>
  <c r="T2739" i="6"/>
  <c r="S2739" i="6"/>
  <c r="R2739" i="6"/>
  <c r="Q2739" i="6"/>
  <c r="P2739" i="6"/>
  <c r="U2738" i="6"/>
  <c r="T2738" i="6"/>
  <c r="S2738" i="6"/>
  <c r="R2738" i="6"/>
  <c r="Q2738" i="6"/>
  <c r="P2738" i="6"/>
  <c r="U2737" i="6"/>
  <c r="T2737" i="6"/>
  <c r="S2737" i="6"/>
  <c r="R2737" i="6"/>
  <c r="Q2737" i="6"/>
  <c r="P2737" i="6"/>
  <c r="U2736" i="6"/>
  <c r="T2736" i="6"/>
  <c r="S2736" i="6"/>
  <c r="R2736" i="6"/>
  <c r="Q2736" i="6"/>
  <c r="P2736" i="6"/>
  <c r="U2735" i="6"/>
  <c r="T2735" i="6"/>
  <c r="S2735" i="6"/>
  <c r="R2735" i="6"/>
  <c r="Q2735" i="6"/>
  <c r="P2735" i="6"/>
  <c r="U2734" i="6"/>
  <c r="T2734" i="6"/>
  <c r="S2734" i="6"/>
  <c r="R2734" i="6"/>
  <c r="Q2734" i="6"/>
  <c r="P2734" i="6"/>
  <c r="U2733" i="6"/>
  <c r="T2733" i="6"/>
  <c r="S2733" i="6"/>
  <c r="R2733" i="6"/>
  <c r="Q2733" i="6"/>
  <c r="P2733" i="6"/>
  <c r="U2732" i="6"/>
  <c r="T2732" i="6"/>
  <c r="S2732" i="6"/>
  <c r="R2732" i="6"/>
  <c r="Q2732" i="6"/>
  <c r="P2732" i="6"/>
  <c r="U2731" i="6"/>
  <c r="T2731" i="6"/>
  <c r="S2731" i="6"/>
  <c r="R2731" i="6"/>
  <c r="Q2731" i="6"/>
  <c r="P2731" i="6"/>
  <c r="U2730" i="6"/>
  <c r="T2730" i="6"/>
  <c r="S2730" i="6"/>
  <c r="R2730" i="6"/>
  <c r="Q2730" i="6"/>
  <c r="P2730" i="6"/>
  <c r="U2729" i="6"/>
  <c r="T2729" i="6"/>
  <c r="S2729" i="6"/>
  <c r="R2729" i="6"/>
  <c r="Q2729" i="6"/>
  <c r="P2729" i="6"/>
  <c r="U2728" i="6"/>
  <c r="T2728" i="6"/>
  <c r="S2728" i="6"/>
  <c r="R2728" i="6"/>
  <c r="Q2728" i="6"/>
  <c r="P2728" i="6"/>
  <c r="U2727" i="6"/>
  <c r="T2727" i="6"/>
  <c r="S2727" i="6"/>
  <c r="R2727" i="6"/>
  <c r="Q2727" i="6"/>
  <c r="P2727" i="6"/>
  <c r="U2726" i="6"/>
  <c r="T2726" i="6"/>
  <c r="S2726" i="6"/>
  <c r="R2726" i="6"/>
  <c r="Q2726" i="6"/>
  <c r="P2726" i="6"/>
  <c r="U2725" i="6"/>
  <c r="T2725" i="6"/>
  <c r="S2725" i="6"/>
  <c r="R2725" i="6"/>
  <c r="Q2725" i="6"/>
  <c r="P2725" i="6"/>
  <c r="U2724" i="6"/>
  <c r="T2724" i="6"/>
  <c r="S2724" i="6"/>
  <c r="R2724" i="6"/>
  <c r="Q2724" i="6"/>
  <c r="P2724" i="6"/>
  <c r="U2723" i="6"/>
  <c r="T2723" i="6"/>
  <c r="S2723" i="6"/>
  <c r="R2723" i="6"/>
  <c r="Q2723" i="6"/>
  <c r="P2723" i="6"/>
  <c r="U2722" i="6"/>
  <c r="T2722" i="6"/>
  <c r="S2722" i="6"/>
  <c r="R2722" i="6"/>
  <c r="Q2722" i="6"/>
  <c r="P2722" i="6"/>
  <c r="U2721" i="6"/>
  <c r="T2721" i="6"/>
  <c r="S2721" i="6"/>
  <c r="R2721" i="6"/>
  <c r="Q2721" i="6"/>
  <c r="P2721" i="6"/>
  <c r="U2720" i="6"/>
  <c r="T2720" i="6"/>
  <c r="S2720" i="6"/>
  <c r="R2720" i="6"/>
  <c r="Q2720" i="6"/>
  <c r="P2720" i="6"/>
  <c r="U2719" i="6"/>
  <c r="T2719" i="6"/>
  <c r="S2719" i="6"/>
  <c r="R2719" i="6"/>
  <c r="Q2719" i="6"/>
  <c r="P2719" i="6"/>
  <c r="U2718" i="6"/>
  <c r="T2718" i="6"/>
  <c r="S2718" i="6"/>
  <c r="R2718" i="6"/>
  <c r="Q2718" i="6"/>
  <c r="P2718" i="6"/>
  <c r="U2717" i="6"/>
  <c r="T2717" i="6"/>
  <c r="S2717" i="6"/>
  <c r="R2717" i="6"/>
  <c r="Q2717" i="6"/>
  <c r="P2717" i="6"/>
  <c r="U2716" i="6"/>
  <c r="T2716" i="6"/>
  <c r="S2716" i="6"/>
  <c r="R2716" i="6"/>
  <c r="Q2716" i="6"/>
  <c r="P2716" i="6"/>
  <c r="U2715" i="6"/>
  <c r="T2715" i="6"/>
  <c r="S2715" i="6"/>
  <c r="R2715" i="6"/>
  <c r="Q2715" i="6"/>
  <c r="P2715" i="6"/>
  <c r="U2714" i="6"/>
  <c r="T2714" i="6"/>
  <c r="S2714" i="6"/>
  <c r="R2714" i="6"/>
  <c r="Q2714" i="6"/>
  <c r="P2714" i="6"/>
  <c r="U2713" i="6"/>
  <c r="T2713" i="6"/>
  <c r="S2713" i="6"/>
  <c r="R2713" i="6"/>
  <c r="Q2713" i="6"/>
  <c r="P2713" i="6"/>
  <c r="U2712" i="6"/>
  <c r="T2712" i="6"/>
  <c r="S2712" i="6"/>
  <c r="R2712" i="6"/>
  <c r="Q2712" i="6"/>
  <c r="P2712" i="6"/>
  <c r="U2711" i="6"/>
  <c r="T2711" i="6"/>
  <c r="S2711" i="6"/>
  <c r="R2711" i="6"/>
  <c r="Q2711" i="6"/>
  <c r="P2711" i="6"/>
  <c r="U2710" i="6"/>
  <c r="T2710" i="6"/>
  <c r="S2710" i="6"/>
  <c r="R2710" i="6"/>
  <c r="Q2710" i="6"/>
  <c r="P2710" i="6"/>
  <c r="U2709" i="6"/>
  <c r="T2709" i="6"/>
  <c r="S2709" i="6"/>
  <c r="R2709" i="6"/>
  <c r="Q2709" i="6"/>
  <c r="P2709" i="6"/>
  <c r="U2708" i="6"/>
  <c r="T2708" i="6"/>
  <c r="S2708" i="6"/>
  <c r="R2708" i="6"/>
  <c r="Q2708" i="6"/>
  <c r="P2708" i="6"/>
  <c r="U2707" i="6"/>
  <c r="T2707" i="6"/>
  <c r="S2707" i="6"/>
  <c r="R2707" i="6"/>
  <c r="Q2707" i="6"/>
  <c r="P2707" i="6"/>
  <c r="U2706" i="6"/>
  <c r="T2706" i="6"/>
  <c r="S2706" i="6"/>
  <c r="R2706" i="6"/>
  <c r="Q2706" i="6"/>
  <c r="P2706" i="6"/>
  <c r="U2705" i="6"/>
  <c r="T2705" i="6"/>
  <c r="S2705" i="6"/>
  <c r="R2705" i="6"/>
  <c r="Q2705" i="6"/>
  <c r="P2705" i="6"/>
  <c r="U2704" i="6"/>
  <c r="T2704" i="6"/>
  <c r="S2704" i="6"/>
  <c r="R2704" i="6"/>
  <c r="Q2704" i="6"/>
  <c r="P2704" i="6"/>
  <c r="U2703" i="6"/>
  <c r="T2703" i="6"/>
  <c r="S2703" i="6"/>
  <c r="R2703" i="6"/>
  <c r="Q2703" i="6"/>
  <c r="P2703" i="6"/>
  <c r="U2702" i="6"/>
  <c r="T2702" i="6"/>
  <c r="S2702" i="6"/>
  <c r="R2702" i="6"/>
  <c r="Q2702" i="6"/>
  <c r="P2702" i="6"/>
  <c r="U2701" i="6"/>
  <c r="T2701" i="6"/>
  <c r="S2701" i="6"/>
  <c r="R2701" i="6"/>
  <c r="Q2701" i="6"/>
  <c r="P2701" i="6"/>
  <c r="U2700" i="6"/>
  <c r="T2700" i="6"/>
  <c r="S2700" i="6"/>
  <c r="R2700" i="6"/>
  <c r="Q2700" i="6"/>
  <c r="P2700" i="6"/>
  <c r="U2699" i="6"/>
  <c r="T2699" i="6"/>
  <c r="S2699" i="6"/>
  <c r="R2699" i="6"/>
  <c r="Q2699" i="6"/>
  <c r="P2699" i="6"/>
  <c r="U2698" i="6"/>
  <c r="T2698" i="6"/>
  <c r="S2698" i="6"/>
  <c r="R2698" i="6"/>
  <c r="Q2698" i="6"/>
  <c r="P2698" i="6"/>
  <c r="U2697" i="6"/>
  <c r="T2697" i="6"/>
  <c r="S2697" i="6"/>
  <c r="R2697" i="6"/>
  <c r="Q2697" i="6"/>
  <c r="P2697" i="6"/>
  <c r="U2696" i="6"/>
  <c r="T2696" i="6"/>
  <c r="S2696" i="6"/>
  <c r="R2696" i="6"/>
  <c r="Q2696" i="6"/>
  <c r="P2696" i="6"/>
  <c r="U2695" i="6"/>
  <c r="T2695" i="6"/>
  <c r="S2695" i="6"/>
  <c r="R2695" i="6"/>
  <c r="Q2695" i="6"/>
  <c r="P2695" i="6"/>
  <c r="U2694" i="6"/>
  <c r="T2694" i="6"/>
  <c r="S2694" i="6"/>
  <c r="R2694" i="6"/>
  <c r="Q2694" i="6"/>
  <c r="P2694" i="6"/>
  <c r="U2693" i="6"/>
  <c r="T2693" i="6"/>
  <c r="S2693" i="6"/>
  <c r="R2693" i="6"/>
  <c r="Q2693" i="6"/>
  <c r="P2693" i="6"/>
  <c r="U2692" i="6"/>
  <c r="T2692" i="6"/>
  <c r="S2692" i="6"/>
  <c r="R2692" i="6"/>
  <c r="Q2692" i="6"/>
  <c r="P2692" i="6"/>
  <c r="U2691" i="6"/>
  <c r="T2691" i="6"/>
  <c r="S2691" i="6"/>
  <c r="R2691" i="6"/>
  <c r="Q2691" i="6"/>
  <c r="P2691" i="6"/>
  <c r="U2690" i="6"/>
  <c r="T2690" i="6"/>
  <c r="S2690" i="6"/>
  <c r="R2690" i="6"/>
  <c r="Q2690" i="6"/>
  <c r="P2690" i="6"/>
  <c r="U2689" i="6"/>
  <c r="T2689" i="6"/>
  <c r="S2689" i="6"/>
  <c r="R2689" i="6"/>
  <c r="Q2689" i="6"/>
  <c r="P2689" i="6"/>
  <c r="U2688" i="6"/>
  <c r="T2688" i="6"/>
  <c r="S2688" i="6"/>
  <c r="R2688" i="6"/>
  <c r="Q2688" i="6"/>
  <c r="P2688" i="6"/>
  <c r="U2687" i="6"/>
  <c r="T2687" i="6"/>
  <c r="S2687" i="6"/>
  <c r="R2687" i="6"/>
  <c r="Q2687" i="6"/>
  <c r="P2687" i="6"/>
  <c r="U2686" i="6"/>
  <c r="T2686" i="6"/>
  <c r="S2686" i="6"/>
  <c r="R2686" i="6"/>
  <c r="Q2686" i="6"/>
  <c r="P2686" i="6"/>
  <c r="U2685" i="6"/>
  <c r="T2685" i="6"/>
  <c r="S2685" i="6"/>
  <c r="R2685" i="6"/>
  <c r="Q2685" i="6"/>
  <c r="P2685" i="6"/>
  <c r="U2684" i="6"/>
  <c r="T2684" i="6"/>
  <c r="S2684" i="6"/>
  <c r="R2684" i="6"/>
  <c r="Q2684" i="6"/>
  <c r="P2684" i="6"/>
  <c r="U2683" i="6"/>
  <c r="T2683" i="6"/>
  <c r="S2683" i="6"/>
  <c r="R2683" i="6"/>
  <c r="Q2683" i="6"/>
  <c r="P2683" i="6"/>
  <c r="U2682" i="6"/>
  <c r="T2682" i="6"/>
  <c r="S2682" i="6"/>
  <c r="R2682" i="6"/>
  <c r="Q2682" i="6"/>
  <c r="P2682" i="6"/>
  <c r="U2681" i="6"/>
  <c r="T2681" i="6"/>
  <c r="S2681" i="6"/>
  <c r="R2681" i="6"/>
  <c r="Q2681" i="6"/>
  <c r="P2681" i="6"/>
  <c r="U2680" i="6"/>
  <c r="T2680" i="6"/>
  <c r="S2680" i="6"/>
  <c r="R2680" i="6"/>
  <c r="Q2680" i="6"/>
  <c r="P2680" i="6"/>
  <c r="U2679" i="6"/>
  <c r="T2679" i="6"/>
  <c r="S2679" i="6"/>
  <c r="R2679" i="6"/>
  <c r="Q2679" i="6"/>
  <c r="P2679" i="6"/>
  <c r="U2678" i="6"/>
  <c r="T2678" i="6"/>
  <c r="S2678" i="6"/>
  <c r="R2678" i="6"/>
  <c r="Q2678" i="6"/>
  <c r="P2678" i="6"/>
  <c r="U2677" i="6"/>
  <c r="T2677" i="6"/>
  <c r="S2677" i="6"/>
  <c r="R2677" i="6"/>
  <c r="Q2677" i="6"/>
  <c r="P2677" i="6"/>
  <c r="U2676" i="6"/>
  <c r="T2676" i="6"/>
  <c r="S2676" i="6"/>
  <c r="R2676" i="6"/>
  <c r="Q2676" i="6"/>
  <c r="P2676" i="6"/>
  <c r="U2675" i="6"/>
  <c r="T2675" i="6"/>
  <c r="S2675" i="6"/>
  <c r="R2675" i="6"/>
  <c r="Q2675" i="6"/>
  <c r="P2675" i="6"/>
  <c r="U2674" i="6"/>
  <c r="T2674" i="6"/>
  <c r="S2674" i="6"/>
  <c r="R2674" i="6"/>
  <c r="Q2674" i="6"/>
  <c r="P2674" i="6"/>
  <c r="U2673" i="6"/>
  <c r="T2673" i="6"/>
  <c r="S2673" i="6"/>
  <c r="R2673" i="6"/>
  <c r="Q2673" i="6"/>
  <c r="P2673" i="6"/>
  <c r="U2672" i="6"/>
  <c r="T2672" i="6"/>
  <c r="S2672" i="6"/>
  <c r="R2672" i="6"/>
  <c r="Q2672" i="6"/>
  <c r="P2672" i="6"/>
  <c r="U2671" i="6"/>
  <c r="T2671" i="6"/>
  <c r="S2671" i="6"/>
  <c r="R2671" i="6"/>
  <c r="Q2671" i="6"/>
  <c r="P2671" i="6"/>
  <c r="U2670" i="6"/>
  <c r="T2670" i="6"/>
  <c r="S2670" i="6"/>
  <c r="R2670" i="6"/>
  <c r="Q2670" i="6"/>
  <c r="P2670" i="6"/>
  <c r="U2669" i="6"/>
  <c r="T2669" i="6"/>
  <c r="S2669" i="6"/>
  <c r="R2669" i="6"/>
  <c r="Q2669" i="6"/>
  <c r="P2669" i="6"/>
  <c r="U2668" i="6"/>
  <c r="T2668" i="6"/>
  <c r="S2668" i="6"/>
  <c r="R2668" i="6"/>
  <c r="Q2668" i="6"/>
  <c r="P2668" i="6"/>
  <c r="U2667" i="6"/>
  <c r="T2667" i="6"/>
  <c r="S2667" i="6"/>
  <c r="R2667" i="6"/>
  <c r="Q2667" i="6"/>
  <c r="P2667" i="6"/>
  <c r="U2666" i="6"/>
  <c r="T2666" i="6"/>
  <c r="S2666" i="6"/>
  <c r="R2666" i="6"/>
  <c r="Q2666" i="6"/>
  <c r="P2666" i="6"/>
  <c r="U2665" i="6"/>
  <c r="T2665" i="6"/>
  <c r="S2665" i="6"/>
  <c r="R2665" i="6"/>
  <c r="Q2665" i="6"/>
  <c r="P2665" i="6"/>
  <c r="U2664" i="6"/>
  <c r="T2664" i="6"/>
  <c r="S2664" i="6"/>
  <c r="R2664" i="6"/>
  <c r="Q2664" i="6"/>
  <c r="P2664" i="6"/>
  <c r="U2663" i="6"/>
  <c r="T2663" i="6"/>
  <c r="S2663" i="6"/>
  <c r="R2663" i="6"/>
  <c r="Q2663" i="6"/>
  <c r="P2663" i="6"/>
  <c r="U2662" i="6"/>
  <c r="T2662" i="6"/>
  <c r="S2662" i="6"/>
  <c r="R2662" i="6"/>
  <c r="Q2662" i="6"/>
  <c r="P2662" i="6"/>
  <c r="U2661" i="6"/>
  <c r="T2661" i="6"/>
  <c r="S2661" i="6"/>
  <c r="R2661" i="6"/>
  <c r="Q2661" i="6"/>
  <c r="P2661" i="6"/>
  <c r="U2660" i="6"/>
  <c r="T2660" i="6"/>
  <c r="S2660" i="6"/>
  <c r="R2660" i="6"/>
  <c r="Q2660" i="6"/>
  <c r="P2660" i="6"/>
  <c r="U2659" i="6"/>
  <c r="T2659" i="6"/>
  <c r="S2659" i="6"/>
  <c r="R2659" i="6"/>
  <c r="Q2659" i="6"/>
  <c r="P2659" i="6"/>
  <c r="U2658" i="6"/>
  <c r="T2658" i="6"/>
  <c r="S2658" i="6"/>
  <c r="R2658" i="6"/>
  <c r="Q2658" i="6"/>
  <c r="P2658" i="6"/>
  <c r="U2657" i="6"/>
  <c r="T2657" i="6"/>
  <c r="S2657" i="6"/>
  <c r="R2657" i="6"/>
  <c r="Q2657" i="6"/>
  <c r="P2657" i="6"/>
  <c r="U2656" i="6"/>
  <c r="T2656" i="6"/>
  <c r="S2656" i="6"/>
  <c r="R2656" i="6"/>
  <c r="Q2656" i="6"/>
  <c r="P2656" i="6"/>
  <c r="U2655" i="6"/>
  <c r="T2655" i="6"/>
  <c r="S2655" i="6"/>
  <c r="R2655" i="6"/>
  <c r="Q2655" i="6"/>
  <c r="P2655" i="6"/>
  <c r="U2654" i="6"/>
  <c r="T2654" i="6"/>
  <c r="S2654" i="6"/>
  <c r="R2654" i="6"/>
  <c r="Q2654" i="6"/>
  <c r="P2654" i="6"/>
  <c r="U2653" i="6"/>
  <c r="T2653" i="6"/>
  <c r="S2653" i="6"/>
  <c r="R2653" i="6"/>
  <c r="Q2653" i="6"/>
  <c r="P2653" i="6"/>
  <c r="U2652" i="6"/>
  <c r="T2652" i="6"/>
  <c r="S2652" i="6"/>
  <c r="R2652" i="6"/>
  <c r="Q2652" i="6"/>
  <c r="P2652" i="6"/>
  <c r="U2651" i="6"/>
  <c r="T2651" i="6"/>
  <c r="S2651" i="6"/>
  <c r="R2651" i="6"/>
  <c r="Q2651" i="6"/>
  <c r="P2651" i="6"/>
  <c r="U2650" i="6"/>
  <c r="T2650" i="6"/>
  <c r="S2650" i="6"/>
  <c r="R2650" i="6"/>
  <c r="Q2650" i="6"/>
  <c r="P2650" i="6"/>
  <c r="U2649" i="6"/>
  <c r="T2649" i="6"/>
  <c r="S2649" i="6"/>
  <c r="R2649" i="6"/>
  <c r="Q2649" i="6"/>
  <c r="P2649" i="6"/>
  <c r="U2648" i="6"/>
  <c r="T2648" i="6"/>
  <c r="S2648" i="6"/>
  <c r="R2648" i="6"/>
  <c r="Q2648" i="6"/>
  <c r="P2648" i="6"/>
  <c r="U2647" i="6"/>
  <c r="T2647" i="6"/>
  <c r="S2647" i="6"/>
  <c r="R2647" i="6"/>
  <c r="Q2647" i="6"/>
  <c r="P2647" i="6"/>
  <c r="U2646" i="6"/>
  <c r="T2646" i="6"/>
  <c r="S2646" i="6"/>
  <c r="R2646" i="6"/>
  <c r="Q2646" i="6"/>
  <c r="P2646" i="6"/>
  <c r="U2645" i="6"/>
  <c r="T2645" i="6"/>
  <c r="S2645" i="6"/>
  <c r="R2645" i="6"/>
  <c r="Q2645" i="6"/>
  <c r="P2645" i="6"/>
  <c r="U2644" i="6"/>
  <c r="T2644" i="6"/>
  <c r="S2644" i="6"/>
  <c r="R2644" i="6"/>
  <c r="Q2644" i="6"/>
  <c r="P2644" i="6"/>
  <c r="U2643" i="6"/>
  <c r="T2643" i="6"/>
  <c r="S2643" i="6"/>
  <c r="R2643" i="6"/>
  <c r="Q2643" i="6"/>
  <c r="P2643" i="6"/>
  <c r="U2642" i="6"/>
  <c r="T2642" i="6"/>
  <c r="S2642" i="6"/>
  <c r="R2642" i="6"/>
  <c r="Q2642" i="6"/>
  <c r="P2642" i="6"/>
  <c r="U2641" i="6"/>
  <c r="T2641" i="6"/>
  <c r="S2641" i="6"/>
  <c r="R2641" i="6"/>
  <c r="Q2641" i="6"/>
  <c r="P2641" i="6"/>
  <c r="U2640" i="6"/>
  <c r="T2640" i="6"/>
  <c r="S2640" i="6"/>
  <c r="R2640" i="6"/>
  <c r="Q2640" i="6"/>
  <c r="P2640" i="6"/>
  <c r="U2639" i="6"/>
  <c r="T2639" i="6"/>
  <c r="S2639" i="6"/>
  <c r="R2639" i="6"/>
  <c r="Q2639" i="6"/>
  <c r="P2639" i="6"/>
  <c r="U2638" i="6"/>
  <c r="T2638" i="6"/>
  <c r="S2638" i="6"/>
  <c r="R2638" i="6"/>
  <c r="Q2638" i="6"/>
  <c r="P2638" i="6"/>
  <c r="U2637" i="6"/>
  <c r="T2637" i="6"/>
  <c r="S2637" i="6"/>
  <c r="R2637" i="6"/>
  <c r="Q2637" i="6"/>
  <c r="P2637" i="6"/>
  <c r="U2636" i="6"/>
  <c r="T2636" i="6"/>
  <c r="S2636" i="6"/>
  <c r="R2636" i="6"/>
  <c r="Q2636" i="6"/>
  <c r="P2636" i="6"/>
  <c r="U2635" i="6"/>
  <c r="T2635" i="6"/>
  <c r="S2635" i="6"/>
  <c r="R2635" i="6"/>
  <c r="Q2635" i="6"/>
  <c r="P2635" i="6"/>
  <c r="U2634" i="6"/>
  <c r="T2634" i="6"/>
  <c r="S2634" i="6"/>
  <c r="R2634" i="6"/>
  <c r="Q2634" i="6"/>
  <c r="P2634" i="6"/>
  <c r="U2633" i="6"/>
  <c r="T2633" i="6"/>
  <c r="S2633" i="6"/>
  <c r="R2633" i="6"/>
  <c r="Q2633" i="6"/>
  <c r="P2633" i="6"/>
  <c r="U2632" i="6"/>
  <c r="T2632" i="6"/>
  <c r="S2632" i="6"/>
  <c r="R2632" i="6"/>
  <c r="Q2632" i="6"/>
  <c r="P2632" i="6"/>
  <c r="U2631" i="6"/>
  <c r="T2631" i="6"/>
  <c r="S2631" i="6"/>
  <c r="R2631" i="6"/>
  <c r="Q2631" i="6"/>
  <c r="P2631" i="6"/>
  <c r="U2630" i="6"/>
  <c r="T2630" i="6"/>
  <c r="S2630" i="6"/>
  <c r="R2630" i="6"/>
  <c r="Q2630" i="6"/>
  <c r="P2630" i="6"/>
  <c r="U2629" i="6"/>
  <c r="T2629" i="6"/>
  <c r="S2629" i="6"/>
  <c r="R2629" i="6"/>
  <c r="Q2629" i="6"/>
  <c r="P2629" i="6"/>
  <c r="U2628" i="6"/>
  <c r="T2628" i="6"/>
  <c r="S2628" i="6"/>
  <c r="R2628" i="6"/>
  <c r="Q2628" i="6"/>
  <c r="P2628" i="6"/>
  <c r="U2627" i="6"/>
  <c r="T2627" i="6"/>
  <c r="S2627" i="6"/>
  <c r="R2627" i="6"/>
  <c r="Q2627" i="6"/>
  <c r="P2627" i="6"/>
  <c r="U2626" i="6"/>
  <c r="T2626" i="6"/>
  <c r="S2626" i="6"/>
  <c r="R2626" i="6"/>
  <c r="Q2626" i="6"/>
  <c r="P2626" i="6"/>
  <c r="U2625" i="6"/>
  <c r="T2625" i="6"/>
  <c r="S2625" i="6"/>
  <c r="R2625" i="6"/>
  <c r="Q2625" i="6"/>
  <c r="P2625" i="6"/>
  <c r="U2624" i="6"/>
  <c r="T2624" i="6"/>
  <c r="S2624" i="6"/>
  <c r="R2624" i="6"/>
  <c r="Q2624" i="6"/>
  <c r="P2624" i="6"/>
  <c r="U2623" i="6"/>
  <c r="T2623" i="6"/>
  <c r="S2623" i="6"/>
  <c r="R2623" i="6"/>
  <c r="Q2623" i="6"/>
  <c r="P2623" i="6"/>
  <c r="U2622" i="6"/>
  <c r="T2622" i="6"/>
  <c r="S2622" i="6"/>
  <c r="R2622" i="6"/>
  <c r="Q2622" i="6"/>
  <c r="P2622" i="6"/>
  <c r="U2621" i="6"/>
  <c r="T2621" i="6"/>
  <c r="S2621" i="6"/>
  <c r="R2621" i="6"/>
  <c r="Q2621" i="6"/>
  <c r="P2621" i="6"/>
  <c r="U2620" i="6"/>
  <c r="T2620" i="6"/>
  <c r="S2620" i="6"/>
  <c r="R2620" i="6"/>
  <c r="Q2620" i="6"/>
  <c r="P2620" i="6"/>
  <c r="U2619" i="6"/>
  <c r="T2619" i="6"/>
  <c r="S2619" i="6"/>
  <c r="R2619" i="6"/>
  <c r="Q2619" i="6"/>
  <c r="P2619" i="6"/>
  <c r="U2618" i="6"/>
  <c r="T2618" i="6"/>
  <c r="S2618" i="6"/>
  <c r="R2618" i="6"/>
  <c r="Q2618" i="6"/>
  <c r="P2618" i="6"/>
  <c r="U2617" i="6"/>
  <c r="T2617" i="6"/>
  <c r="S2617" i="6"/>
  <c r="R2617" i="6"/>
  <c r="Q2617" i="6"/>
  <c r="P2617" i="6"/>
  <c r="U2616" i="6"/>
  <c r="T2616" i="6"/>
  <c r="S2616" i="6"/>
  <c r="R2616" i="6"/>
  <c r="Q2616" i="6"/>
  <c r="P2616" i="6"/>
  <c r="U2615" i="6"/>
  <c r="T2615" i="6"/>
  <c r="S2615" i="6"/>
  <c r="R2615" i="6"/>
  <c r="Q2615" i="6"/>
  <c r="P2615" i="6"/>
  <c r="U2614" i="6"/>
  <c r="T2614" i="6"/>
  <c r="S2614" i="6"/>
  <c r="R2614" i="6"/>
  <c r="Q2614" i="6"/>
  <c r="P2614" i="6"/>
  <c r="U2613" i="6"/>
  <c r="T2613" i="6"/>
  <c r="S2613" i="6"/>
  <c r="R2613" i="6"/>
  <c r="Q2613" i="6"/>
  <c r="P2613" i="6"/>
  <c r="U2612" i="6"/>
  <c r="T2612" i="6"/>
  <c r="S2612" i="6"/>
  <c r="R2612" i="6"/>
  <c r="Q2612" i="6"/>
  <c r="P2612" i="6"/>
  <c r="U2611" i="6"/>
  <c r="T2611" i="6"/>
  <c r="S2611" i="6"/>
  <c r="R2611" i="6"/>
  <c r="Q2611" i="6"/>
  <c r="P2611" i="6"/>
  <c r="U2610" i="6"/>
  <c r="T2610" i="6"/>
  <c r="S2610" i="6"/>
  <c r="R2610" i="6"/>
  <c r="Q2610" i="6"/>
  <c r="P2610" i="6"/>
  <c r="U2609" i="6"/>
  <c r="T2609" i="6"/>
  <c r="S2609" i="6"/>
  <c r="R2609" i="6"/>
  <c r="Q2609" i="6"/>
  <c r="P2609" i="6"/>
  <c r="U2608" i="6"/>
  <c r="T2608" i="6"/>
  <c r="S2608" i="6"/>
  <c r="R2608" i="6"/>
  <c r="Q2608" i="6"/>
  <c r="P2608" i="6"/>
  <c r="U2607" i="6"/>
  <c r="T2607" i="6"/>
  <c r="S2607" i="6"/>
  <c r="R2607" i="6"/>
  <c r="Q2607" i="6"/>
  <c r="P2607" i="6"/>
  <c r="U2606" i="6"/>
  <c r="T2606" i="6"/>
  <c r="S2606" i="6"/>
  <c r="R2606" i="6"/>
  <c r="Q2606" i="6"/>
  <c r="P2606" i="6"/>
  <c r="U2605" i="6"/>
  <c r="T2605" i="6"/>
  <c r="S2605" i="6"/>
  <c r="R2605" i="6"/>
  <c r="Q2605" i="6"/>
  <c r="P2605" i="6"/>
  <c r="U2604" i="6"/>
  <c r="T2604" i="6"/>
  <c r="S2604" i="6"/>
  <c r="R2604" i="6"/>
  <c r="Q2604" i="6"/>
  <c r="P2604" i="6"/>
  <c r="U2603" i="6"/>
  <c r="T2603" i="6"/>
  <c r="S2603" i="6"/>
  <c r="R2603" i="6"/>
  <c r="Q2603" i="6"/>
  <c r="P2603" i="6"/>
  <c r="U2602" i="6"/>
  <c r="T2602" i="6"/>
  <c r="S2602" i="6"/>
  <c r="R2602" i="6"/>
  <c r="Q2602" i="6"/>
  <c r="P2602" i="6"/>
  <c r="U2601" i="6"/>
  <c r="T2601" i="6"/>
  <c r="S2601" i="6"/>
  <c r="R2601" i="6"/>
  <c r="Q2601" i="6"/>
  <c r="P2601" i="6"/>
  <c r="U2600" i="6"/>
  <c r="T2600" i="6"/>
  <c r="S2600" i="6"/>
  <c r="R2600" i="6"/>
  <c r="Q2600" i="6"/>
  <c r="P2600" i="6"/>
  <c r="U2599" i="6"/>
  <c r="T2599" i="6"/>
  <c r="S2599" i="6"/>
  <c r="R2599" i="6"/>
  <c r="Q2599" i="6"/>
  <c r="P2599" i="6"/>
  <c r="U2598" i="6"/>
  <c r="T2598" i="6"/>
  <c r="S2598" i="6"/>
  <c r="R2598" i="6"/>
  <c r="Q2598" i="6"/>
  <c r="P2598" i="6"/>
  <c r="U2597" i="6"/>
  <c r="T2597" i="6"/>
  <c r="S2597" i="6"/>
  <c r="R2597" i="6"/>
  <c r="Q2597" i="6"/>
  <c r="P2597" i="6"/>
  <c r="U2596" i="6"/>
  <c r="T2596" i="6"/>
  <c r="S2596" i="6"/>
  <c r="R2596" i="6"/>
  <c r="Q2596" i="6"/>
  <c r="P2596" i="6"/>
  <c r="U2595" i="6"/>
  <c r="T2595" i="6"/>
  <c r="S2595" i="6"/>
  <c r="R2595" i="6"/>
  <c r="Q2595" i="6"/>
  <c r="P2595" i="6"/>
  <c r="U2594" i="6"/>
  <c r="T2594" i="6"/>
  <c r="S2594" i="6"/>
  <c r="R2594" i="6"/>
  <c r="Q2594" i="6"/>
  <c r="P2594" i="6"/>
  <c r="U2593" i="6"/>
  <c r="T2593" i="6"/>
  <c r="S2593" i="6"/>
  <c r="R2593" i="6"/>
  <c r="Q2593" i="6"/>
  <c r="P2593" i="6"/>
  <c r="U2592" i="6"/>
  <c r="T2592" i="6"/>
  <c r="S2592" i="6"/>
  <c r="R2592" i="6"/>
  <c r="Q2592" i="6"/>
  <c r="P2592" i="6"/>
  <c r="U2591" i="6"/>
  <c r="T2591" i="6"/>
  <c r="S2591" i="6"/>
  <c r="R2591" i="6"/>
  <c r="Q2591" i="6"/>
  <c r="P2591" i="6"/>
  <c r="U2590" i="6"/>
  <c r="T2590" i="6"/>
  <c r="S2590" i="6"/>
  <c r="R2590" i="6"/>
  <c r="Q2590" i="6"/>
  <c r="P2590" i="6"/>
  <c r="U2589" i="6"/>
  <c r="T2589" i="6"/>
  <c r="S2589" i="6"/>
  <c r="R2589" i="6"/>
  <c r="Q2589" i="6"/>
  <c r="P2589" i="6"/>
  <c r="U2588" i="6"/>
  <c r="T2588" i="6"/>
  <c r="S2588" i="6"/>
  <c r="R2588" i="6"/>
  <c r="Q2588" i="6"/>
  <c r="P2588" i="6"/>
  <c r="U2587" i="6"/>
  <c r="T2587" i="6"/>
  <c r="S2587" i="6"/>
  <c r="R2587" i="6"/>
  <c r="Q2587" i="6"/>
  <c r="P2587" i="6"/>
  <c r="U2586" i="6"/>
  <c r="T2586" i="6"/>
  <c r="S2586" i="6"/>
  <c r="R2586" i="6"/>
  <c r="Q2586" i="6"/>
  <c r="P2586" i="6"/>
  <c r="U2585" i="6"/>
  <c r="T2585" i="6"/>
  <c r="S2585" i="6"/>
  <c r="R2585" i="6"/>
  <c r="Q2585" i="6"/>
  <c r="P2585" i="6"/>
  <c r="U2584" i="6"/>
  <c r="T2584" i="6"/>
  <c r="S2584" i="6"/>
  <c r="R2584" i="6"/>
  <c r="Q2584" i="6"/>
  <c r="P2584" i="6"/>
  <c r="U2583" i="6"/>
  <c r="T2583" i="6"/>
  <c r="S2583" i="6"/>
  <c r="R2583" i="6"/>
  <c r="Q2583" i="6"/>
  <c r="P2583" i="6"/>
  <c r="U2582" i="6"/>
  <c r="T2582" i="6"/>
  <c r="S2582" i="6"/>
  <c r="R2582" i="6"/>
  <c r="Q2582" i="6"/>
  <c r="P2582" i="6"/>
  <c r="U2581" i="6"/>
  <c r="T2581" i="6"/>
  <c r="S2581" i="6"/>
  <c r="R2581" i="6"/>
  <c r="Q2581" i="6"/>
  <c r="P2581" i="6"/>
  <c r="U2580" i="6"/>
  <c r="T2580" i="6"/>
  <c r="S2580" i="6"/>
  <c r="R2580" i="6"/>
  <c r="Q2580" i="6"/>
  <c r="P2580" i="6"/>
  <c r="U2579" i="6"/>
  <c r="T2579" i="6"/>
  <c r="S2579" i="6"/>
  <c r="R2579" i="6"/>
  <c r="Q2579" i="6"/>
  <c r="P2579" i="6"/>
  <c r="U2578" i="6"/>
  <c r="T2578" i="6"/>
  <c r="S2578" i="6"/>
  <c r="R2578" i="6"/>
  <c r="Q2578" i="6"/>
  <c r="P2578" i="6"/>
  <c r="U2577" i="6"/>
  <c r="T2577" i="6"/>
  <c r="S2577" i="6"/>
  <c r="R2577" i="6"/>
  <c r="Q2577" i="6"/>
  <c r="P2577" i="6"/>
  <c r="U2576" i="6"/>
  <c r="T2576" i="6"/>
  <c r="S2576" i="6"/>
  <c r="R2576" i="6"/>
  <c r="Q2576" i="6"/>
  <c r="P2576" i="6"/>
  <c r="U2575" i="6"/>
  <c r="T2575" i="6"/>
  <c r="S2575" i="6"/>
  <c r="R2575" i="6"/>
  <c r="Q2575" i="6"/>
  <c r="P2575" i="6"/>
  <c r="U2574" i="6"/>
  <c r="T2574" i="6"/>
  <c r="S2574" i="6"/>
  <c r="R2574" i="6"/>
  <c r="Q2574" i="6"/>
  <c r="P2574" i="6"/>
  <c r="U2573" i="6"/>
  <c r="T2573" i="6"/>
  <c r="S2573" i="6"/>
  <c r="R2573" i="6"/>
  <c r="Q2573" i="6"/>
  <c r="P2573" i="6"/>
  <c r="U2572" i="6"/>
  <c r="T2572" i="6"/>
  <c r="S2572" i="6"/>
  <c r="R2572" i="6"/>
  <c r="Q2572" i="6"/>
  <c r="P2572" i="6"/>
  <c r="U2571" i="6"/>
  <c r="T2571" i="6"/>
  <c r="S2571" i="6"/>
  <c r="R2571" i="6"/>
  <c r="Q2571" i="6"/>
  <c r="P2571" i="6"/>
  <c r="U2570" i="6"/>
  <c r="T2570" i="6"/>
  <c r="S2570" i="6"/>
  <c r="R2570" i="6"/>
  <c r="Q2570" i="6"/>
  <c r="P2570" i="6"/>
  <c r="U2569" i="6"/>
  <c r="T2569" i="6"/>
  <c r="S2569" i="6"/>
  <c r="R2569" i="6"/>
  <c r="Q2569" i="6"/>
  <c r="P2569" i="6"/>
  <c r="U2568" i="6"/>
  <c r="T2568" i="6"/>
  <c r="S2568" i="6"/>
  <c r="R2568" i="6"/>
  <c r="Q2568" i="6"/>
  <c r="P2568" i="6"/>
  <c r="U2567" i="6"/>
  <c r="T2567" i="6"/>
  <c r="S2567" i="6"/>
  <c r="R2567" i="6"/>
  <c r="Q2567" i="6"/>
  <c r="P2567" i="6"/>
  <c r="U2566" i="6"/>
  <c r="T2566" i="6"/>
  <c r="S2566" i="6"/>
  <c r="R2566" i="6"/>
  <c r="Q2566" i="6"/>
  <c r="P2566" i="6"/>
  <c r="U2565" i="6"/>
  <c r="T2565" i="6"/>
  <c r="S2565" i="6"/>
  <c r="R2565" i="6"/>
  <c r="Q2565" i="6"/>
  <c r="P2565" i="6"/>
  <c r="U2564" i="6"/>
  <c r="T2564" i="6"/>
  <c r="S2564" i="6"/>
  <c r="R2564" i="6"/>
  <c r="Q2564" i="6"/>
  <c r="P2564" i="6"/>
  <c r="U2563" i="6"/>
  <c r="T2563" i="6"/>
  <c r="S2563" i="6"/>
  <c r="R2563" i="6"/>
  <c r="Q2563" i="6"/>
  <c r="P2563" i="6"/>
  <c r="U2562" i="6"/>
  <c r="T2562" i="6"/>
  <c r="S2562" i="6"/>
  <c r="R2562" i="6"/>
  <c r="Q2562" i="6"/>
  <c r="P2562" i="6"/>
  <c r="U2561" i="6"/>
  <c r="T2561" i="6"/>
  <c r="S2561" i="6"/>
  <c r="R2561" i="6"/>
  <c r="Q2561" i="6"/>
  <c r="P2561" i="6"/>
  <c r="U2560" i="6"/>
  <c r="T2560" i="6"/>
  <c r="S2560" i="6"/>
  <c r="R2560" i="6"/>
  <c r="Q2560" i="6"/>
  <c r="P2560" i="6"/>
  <c r="U2559" i="6"/>
  <c r="T2559" i="6"/>
  <c r="S2559" i="6"/>
  <c r="R2559" i="6"/>
  <c r="Q2559" i="6"/>
  <c r="P2559" i="6"/>
  <c r="U2558" i="6"/>
  <c r="T2558" i="6"/>
  <c r="S2558" i="6"/>
  <c r="R2558" i="6"/>
  <c r="Q2558" i="6"/>
  <c r="P2558" i="6"/>
  <c r="U2557" i="6"/>
  <c r="T2557" i="6"/>
  <c r="S2557" i="6"/>
  <c r="R2557" i="6"/>
  <c r="Q2557" i="6"/>
  <c r="P2557" i="6"/>
  <c r="U2556" i="6"/>
  <c r="T2556" i="6"/>
  <c r="S2556" i="6"/>
  <c r="R2556" i="6"/>
  <c r="Q2556" i="6"/>
  <c r="P2556" i="6"/>
  <c r="U2555" i="6"/>
  <c r="T2555" i="6"/>
  <c r="S2555" i="6"/>
  <c r="R2555" i="6"/>
  <c r="Q2555" i="6"/>
  <c r="P2555" i="6"/>
  <c r="U2554" i="6"/>
  <c r="T2554" i="6"/>
  <c r="S2554" i="6"/>
  <c r="R2554" i="6"/>
  <c r="Q2554" i="6"/>
  <c r="P2554" i="6"/>
  <c r="U2553" i="6"/>
  <c r="T2553" i="6"/>
  <c r="S2553" i="6"/>
  <c r="R2553" i="6"/>
  <c r="Q2553" i="6"/>
  <c r="P2553" i="6"/>
  <c r="U2552" i="6"/>
  <c r="T2552" i="6"/>
  <c r="S2552" i="6"/>
  <c r="R2552" i="6"/>
  <c r="Q2552" i="6"/>
  <c r="P2552" i="6"/>
  <c r="U2551" i="6"/>
  <c r="T2551" i="6"/>
  <c r="S2551" i="6"/>
  <c r="R2551" i="6"/>
  <c r="Q2551" i="6"/>
  <c r="P2551" i="6"/>
  <c r="U2550" i="6"/>
  <c r="T2550" i="6"/>
  <c r="S2550" i="6"/>
  <c r="R2550" i="6"/>
  <c r="Q2550" i="6"/>
  <c r="P2550" i="6"/>
  <c r="U2549" i="6"/>
  <c r="T2549" i="6"/>
  <c r="S2549" i="6"/>
  <c r="R2549" i="6"/>
  <c r="Q2549" i="6"/>
  <c r="P2549" i="6"/>
  <c r="U2548" i="6"/>
  <c r="T2548" i="6"/>
  <c r="S2548" i="6"/>
  <c r="R2548" i="6"/>
  <c r="Q2548" i="6"/>
  <c r="P2548" i="6"/>
  <c r="U2547" i="6"/>
  <c r="T2547" i="6"/>
  <c r="S2547" i="6"/>
  <c r="R2547" i="6"/>
  <c r="Q2547" i="6"/>
  <c r="P2547" i="6"/>
  <c r="U2546" i="6"/>
  <c r="T2546" i="6"/>
  <c r="S2546" i="6"/>
  <c r="R2546" i="6"/>
  <c r="Q2546" i="6"/>
  <c r="P2546" i="6"/>
  <c r="U2545" i="6"/>
  <c r="T2545" i="6"/>
  <c r="S2545" i="6"/>
  <c r="R2545" i="6"/>
  <c r="Q2545" i="6"/>
  <c r="P2545" i="6"/>
  <c r="U2544" i="6"/>
  <c r="T2544" i="6"/>
  <c r="S2544" i="6"/>
  <c r="R2544" i="6"/>
  <c r="Q2544" i="6"/>
  <c r="P2544" i="6"/>
  <c r="U2543" i="6"/>
  <c r="T2543" i="6"/>
  <c r="S2543" i="6"/>
  <c r="R2543" i="6"/>
  <c r="Q2543" i="6"/>
  <c r="P2543" i="6"/>
  <c r="U2542" i="6"/>
  <c r="T2542" i="6"/>
  <c r="S2542" i="6"/>
  <c r="R2542" i="6"/>
  <c r="Q2542" i="6"/>
  <c r="P2542" i="6"/>
  <c r="U2541" i="6"/>
  <c r="T2541" i="6"/>
  <c r="S2541" i="6"/>
  <c r="R2541" i="6"/>
  <c r="Q2541" i="6"/>
  <c r="P2541" i="6"/>
  <c r="U2540" i="6"/>
  <c r="T2540" i="6"/>
  <c r="S2540" i="6"/>
  <c r="R2540" i="6"/>
  <c r="Q2540" i="6"/>
  <c r="P2540" i="6"/>
  <c r="U2539" i="6"/>
  <c r="T2539" i="6"/>
  <c r="S2539" i="6"/>
  <c r="R2539" i="6"/>
  <c r="Q2539" i="6"/>
  <c r="P2539" i="6"/>
  <c r="U2538" i="6"/>
  <c r="T2538" i="6"/>
  <c r="S2538" i="6"/>
  <c r="R2538" i="6"/>
  <c r="Q2538" i="6"/>
  <c r="P2538" i="6"/>
  <c r="U2537" i="6"/>
  <c r="T2537" i="6"/>
  <c r="S2537" i="6"/>
  <c r="R2537" i="6"/>
  <c r="Q2537" i="6"/>
  <c r="P2537" i="6"/>
  <c r="U2536" i="6"/>
  <c r="T2536" i="6"/>
  <c r="S2536" i="6"/>
  <c r="R2536" i="6"/>
  <c r="Q2536" i="6"/>
  <c r="P2536" i="6"/>
  <c r="U2535" i="6"/>
  <c r="T2535" i="6"/>
  <c r="S2535" i="6"/>
  <c r="R2535" i="6"/>
  <c r="Q2535" i="6"/>
  <c r="P2535" i="6"/>
  <c r="U2534" i="6"/>
  <c r="T2534" i="6"/>
  <c r="S2534" i="6"/>
  <c r="R2534" i="6"/>
  <c r="Q2534" i="6"/>
  <c r="P2534" i="6"/>
  <c r="U2533" i="6"/>
  <c r="T2533" i="6"/>
  <c r="S2533" i="6"/>
  <c r="R2533" i="6"/>
  <c r="Q2533" i="6"/>
  <c r="P2533" i="6"/>
  <c r="U2532" i="6"/>
  <c r="T2532" i="6"/>
  <c r="S2532" i="6"/>
  <c r="R2532" i="6"/>
  <c r="Q2532" i="6"/>
  <c r="P2532" i="6"/>
  <c r="U2531" i="6"/>
  <c r="T2531" i="6"/>
  <c r="S2531" i="6"/>
  <c r="R2531" i="6"/>
  <c r="Q2531" i="6"/>
  <c r="P2531" i="6"/>
  <c r="U2530" i="6"/>
  <c r="T2530" i="6"/>
  <c r="S2530" i="6"/>
  <c r="R2530" i="6"/>
  <c r="Q2530" i="6"/>
  <c r="P2530" i="6"/>
  <c r="U2529" i="6"/>
  <c r="T2529" i="6"/>
  <c r="S2529" i="6"/>
  <c r="R2529" i="6"/>
  <c r="Q2529" i="6"/>
  <c r="P2529" i="6"/>
  <c r="U2528" i="6"/>
  <c r="T2528" i="6"/>
  <c r="S2528" i="6"/>
  <c r="R2528" i="6"/>
  <c r="Q2528" i="6"/>
  <c r="P2528" i="6"/>
  <c r="U2527" i="6"/>
  <c r="T2527" i="6"/>
  <c r="S2527" i="6"/>
  <c r="R2527" i="6"/>
  <c r="Q2527" i="6"/>
  <c r="P2527" i="6"/>
  <c r="U2526" i="6"/>
  <c r="T2526" i="6"/>
  <c r="S2526" i="6"/>
  <c r="R2526" i="6"/>
  <c r="Q2526" i="6"/>
  <c r="P2526" i="6"/>
  <c r="U2525" i="6"/>
  <c r="T2525" i="6"/>
  <c r="S2525" i="6"/>
  <c r="R2525" i="6"/>
  <c r="Q2525" i="6"/>
  <c r="P2525" i="6"/>
  <c r="U2524" i="6"/>
  <c r="T2524" i="6"/>
  <c r="S2524" i="6"/>
  <c r="R2524" i="6"/>
  <c r="Q2524" i="6"/>
  <c r="P2524" i="6"/>
  <c r="U2523" i="6"/>
  <c r="T2523" i="6"/>
  <c r="S2523" i="6"/>
  <c r="R2523" i="6"/>
  <c r="Q2523" i="6"/>
  <c r="P2523" i="6"/>
  <c r="U2522" i="6"/>
  <c r="T2522" i="6"/>
  <c r="S2522" i="6"/>
  <c r="R2522" i="6"/>
  <c r="Q2522" i="6"/>
  <c r="P2522" i="6"/>
  <c r="U2521" i="6"/>
  <c r="T2521" i="6"/>
  <c r="S2521" i="6"/>
  <c r="R2521" i="6"/>
  <c r="Q2521" i="6"/>
  <c r="P2521" i="6"/>
  <c r="U2520" i="6"/>
  <c r="T2520" i="6"/>
  <c r="S2520" i="6"/>
  <c r="R2520" i="6"/>
  <c r="Q2520" i="6"/>
  <c r="P2520" i="6"/>
  <c r="U2519" i="6"/>
  <c r="T2519" i="6"/>
  <c r="S2519" i="6"/>
  <c r="R2519" i="6"/>
  <c r="Q2519" i="6"/>
  <c r="P2519" i="6"/>
  <c r="U2518" i="6"/>
  <c r="T2518" i="6"/>
  <c r="S2518" i="6"/>
  <c r="R2518" i="6"/>
  <c r="Q2518" i="6"/>
  <c r="P2518" i="6"/>
  <c r="U2517" i="6"/>
  <c r="T2517" i="6"/>
  <c r="S2517" i="6"/>
  <c r="R2517" i="6"/>
  <c r="Q2517" i="6"/>
  <c r="P2517" i="6"/>
  <c r="U2516" i="6"/>
  <c r="T2516" i="6"/>
  <c r="S2516" i="6"/>
  <c r="R2516" i="6"/>
  <c r="Q2516" i="6"/>
  <c r="P2516" i="6"/>
  <c r="U2515" i="6"/>
  <c r="T2515" i="6"/>
  <c r="S2515" i="6"/>
  <c r="R2515" i="6"/>
  <c r="Q2515" i="6"/>
  <c r="P2515" i="6"/>
  <c r="U2514" i="6"/>
  <c r="T2514" i="6"/>
  <c r="S2514" i="6"/>
  <c r="R2514" i="6"/>
  <c r="Q2514" i="6"/>
  <c r="P2514" i="6"/>
  <c r="U2513" i="6"/>
  <c r="T2513" i="6"/>
  <c r="S2513" i="6"/>
  <c r="R2513" i="6"/>
  <c r="Q2513" i="6"/>
  <c r="P2513" i="6"/>
  <c r="U2512" i="6"/>
  <c r="T2512" i="6"/>
  <c r="S2512" i="6"/>
  <c r="R2512" i="6"/>
  <c r="Q2512" i="6"/>
  <c r="P2512" i="6"/>
  <c r="U2511" i="6"/>
  <c r="T2511" i="6"/>
  <c r="S2511" i="6"/>
  <c r="R2511" i="6"/>
  <c r="Q2511" i="6"/>
  <c r="P2511" i="6"/>
  <c r="U2510" i="6"/>
  <c r="T2510" i="6"/>
  <c r="S2510" i="6"/>
  <c r="R2510" i="6"/>
  <c r="Q2510" i="6"/>
  <c r="P2510" i="6"/>
  <c r="U2509" i="6"/>
  <c r="T2509" i="6"/>
  <c r="S2509" i="6"/>
  <c r="R2509" i="6"/>
  <c r="Q2509" i="6"/>
  <c r="P2509" i="6"/>
  <c r="U2508" i="6"/>
  <c r="T2508" i="6"/>
  <c r="S2508" i="6"/>
  <c r="R2508" i="6"/>
  <c r="Q2508" i="6"/>
  <c r="P2508" i="6"/>
  <c r="U2507" i="6"/>
  <c r="T2507" i="6"/>
  <c r="S2507" i="6"/>
  <c r="R2507" i="6"/>
  <c r="Q2507" i="6"/>
  <c r="P2507" i="6"/>
  <c r="U2506" i="6"/>
  <c r="T2506" i="6"/>
  <c r="S2506" i="6"/>
  <c r="R2506" i="6"/>
  <c r="Q2506" i="6"/>
  <c r="P2506" i="6"/>
  <c r="U2505" i="6"/>
  <c r="T2505" i="6"/>
  <c r="S2505" i="6"/>
  <c r="R2505" i="6"/>
  <c r="Q2505" i="6"/>
  <c r="P2505" i="6"/>
  <c r="U2504" i="6"/>
  <c r="T2504" i="6"/>
  <c r="S2504" i="6"/>
  <c r="R2504" i="6"/>
  <c r="Q2504" i="6"/>
  <c r="P2504" i="6"/>
  <c r="U2503" i="6"/>
  <c r="T2503" i="6"/>
  <c r="S2503" i="6"/>
  <c r="R2503" i="6"/>
  <c r="Q2503" i="6"/>
  <c r="P2503" i="6"/>
  <c r="U2502" i="6"/>
  <c r="T2502" i="6"/>
  <c r="S2502" i="6"/>
  <c r="R2502" i="6"/>
  <c r="Q2502" i="6"/>
  <c r="P2502" i="6"/>
  <c r="U2501" i="6"/>
  <c r="T2501" i="6"/>
  <c r="S2501" i="6"/>
  <c r="R2501" i="6"/>
  <c r="Q2501" i="6"/>
  <c r="P2501" i="6"/>
  <c r="U2500" i="6"/>
  <c r="T2500" i="6"/>
  <c r="S2500" i="6"/>
  <c r="R2500" i="6"/>
  <c r="Q2500" i="6"/>
  <c r="P2500" i="6"/>
  <c r="U2499" i="6"/>
  <c r="T2499" i="6"/>
  <c r="S2499" i="6"/>
  <c r="R2499" i="6"/>
  <c r="Q2499" i="6"/>
  <c r="P2499" i="6"/>
  <c r="U2498" i="6"/>
  <c r="T2498" i="6"/>
  <c r="S2498" i="6"/>
  <c r="R2498" i="6"/>
  <c r="Q2498" i="6"/>
  <c r="P2498" i="6"/>
  <c r="U2497" i="6"/>
  <c r="T2497" i="6"/>
  <c r="S2497" i="6"/>
  <c r="R2497" i="6"/>
  <c r="Q2497" i="6"/>
  <c r="P2497" i="6"/>
  <c r="U2496" i="6"/>
  <c r="T2496" i="6"/>
  <c r="S2496" i="6"/>
  <c r="R2496" i="6"/>
  <c r="Q2496" i="6"/>
  <c r="P2496" i="6"/>
  <c r="U2495" i="6"/>
  <c r="T2495" i="6"/>
  <c r="S2495" i="6"/>
  <c r="R2495" i="6"/>
  <c r="Q2495" i="6"/>
  <c r="P2495" i="6"/>
  <c r="U2494" i="6"/>
  <c r="T2494" i="6"/>
  <c r="S2494" i="6"/>
  <c r="R2494" i="6"/>
  <c r="Q2494" i="6"/>
  <c r="P2494" i="6"/>
  <c r="U2493" i="6"/>
  <c r="T2493" i="6"/>
  <c r="S2493" i="6"/>
  <c r="R2493" i="6"/>
  <c r="Q2493" i="6"/>
  <c r="P2493" i="6"/>
  <c r="U2492" i="6"/>
  <c r="T2492" i="6"/>
  <c r="S2492" i="6"/>
  <c r="R2492" i="6"/>
  <c r="Q2492" i="6"/>
  <c r="P2492" i="6"/>
  <c r="U2491" i="6"/>
  <c r="T2491" i="6"/>
  <c r="S2491" i="6"/>
  <c r="R2491" i="6"/>
  <c r="Q2491" i="6"/>
  <c r="P2491" i="6"/>
  <c r="U2490" i="6"/>
  <c r="T2490" i="6"/>
  <c r="S2490" i="6"/>
  <c r="R2490" i="6"/>
  <c r="Q2490" i="6"/>
  <c r="P2490" i="6"/>
  <c r="U2489" i="6"/>
  <c r="T2489" i="6"/>
  <c r="S2489" i="6"/>
  <c r="R2489" i="6"/>
  <c r="Q2489" i="6"/>
  <c r="P2489" i="6"/>
  <c r="U2488" i="6"/>
  <c r="T2488" i="6"/>
  <c r="S2488" i="6"/>
  <c r="R2488" i="6"/>
  <c r="Q2488" i="6"/>
  <c r="P2488" i="6"/>
  <c r="U2487" i="6"/>
  <c r="T2487" i="6"/>
  <c r="S2487" i="6"/>
  <c r="R2487" i="6"/>
  <c r="Q2487" i="6"/>
  <c r="P2487" i="6"/>
  <c r="U2486" i="6"/>
  <c r="T2486" i="6"/>
  <c r="S2486" i="6"/>
  <c r="R2486" i="6"/>
  <c r="Q2486" i="6"/>
  <c r="P2486" i="6"/>
  <c r="U2485" i="6"/>
  <c r="T2485" i="6"/>
  <c r="S2485" i="6"/>
  <c r="R2485" i="6"/>
  <c r="Q2485" i="6"/>
  <c r="P2485" i="6"/>
  <c r="U2484" i="6"/>
  <c r="T2484" i="6"/>
  <c r="S2484" i="6"/>
  <c r="R2484" i="6"/>
  <c r="Q2484" i="6"/>
  <c r="P2484" i="6"/>
  <c r="U2483" i="6"/>
  <c r="T2483" i="6"/>
  <c r="S2483" i="6"/>
  <c r="R2483" i="6"/>
  <c r="Q2483" i="6"/>
  <c r="P2483" i="6"/>
  <c r="U2482" i="6"/>
  <c r="T2482" i="6"/>
  <c r="S2482" i="6"/>
  <c r="R2482" i="6"/>
  <c r="Q2482" i="6"/>
  <c r="P2482" i="6"/>
  <c r="U2481" i="6"/>
  <c r="T2481" i="6"/>
  <c r="S2481" i="6"/>
  <c r="R2481" i="6"/>
  <c r="Q2481" i="6"/>
  <c r="P2481" i="6"/>
  <c r="U2480" i="6"/>
  <c r="T2480" i="6"/>
  <c r="S2480" i="6"/>
  <c r="R2480" i="6"/>
  <c r="Q2480" i="6"/>
  <c r="P2480" i="6"/>
  <c r="U2479" i="6"/>
  <c r="T2479" i="6"/>
  <c r="S2479" i="6"/>
  <c r="R2479" i="6"/>
  <c r="Q2479" i="6"/>
  <c r="P2479" i="6"/>
  <c r="U2478" i="6"/>
  <c r="T2478" i="6"/>
  <c r="S2478" i="6"/>
  <c r="R2478" i="6"/>
  <c r="Q2478" i="6"/>
  <c r="P2478" i="6"/>
  <c r="U2477" i="6"/>
  <c r="T2477" i="6"/>
  <c r="S2477" i="6"/>
  <c r="R2477" i="6"/>
  <c r="Q2477" i="6"/>
  <c r="P2477" i="6"/>
  <c r="U2476" i="6"/>
  <c r="T2476" i="6"/>
  <c r="S2476" i="6"/>
  <c r="R2476" i="6"/>
  <c r="Q2476" i="6"/>
  <c r="P2476" i="6"/>
  <c r="U2475" i="6"/>
  <c r="T2475" i="6"/>
  <c r="S2475" i="6"/>
  <c r="R2475" i="6"/>
  <c r="Q2475" i="6"/>
  <c r="P2475" i="6"/>
  <c r="U2474" i="6"/>
  <c r="T2474" i="6"/>
  <c r="S2474" i="6"/>
  <c r="R2474" i="6"/>
  <c r="Q2474" i="6"/>
  <c r="P2474" i="6"/>
  <c r="U2473" i="6"/>
  <c r="T2473" i="6"/>
  <c r="S2473" i="6"/>
  <c r="R2473" i="6"/>
  <c r="Q2473" i="6"/>
  <c r="P2473" i="6"/>
  <c r="U2472" i="6"/>
  <c r="T2472" i="6"/>
  <c r="S2472" i="6"/>
  <c r="R2472" i="6"/>
  <c r="Q2472" i="6"/>
  <c r="P2472" i="6"/>
  <c r="U2471" i="6"/>
  <c r="T2471" i="6"/>
  <c r="S2471" i="6"/>
  <c r="R2471" i="6"/>
  <c r="Q2471" i="6"/>
  <c r="P2471" i="6"/>
  <c r="U2470" i="6"/>
  <c r="T2470" i="6"/>
  <c r="S2470" i="6"/>
  <c r="R2470" i="6"/>
  <c r="Q2470" i="6"/>
  <c r="P2470" i="6"/>
  <c r="U2469" i="6"/>
  <c r="T2469" i="6"/>
  <c r="S2469" i="6"/>
  <c r="R2469" i="6"/>
  <c r="Q2469" i="6"/>
  <c r="P2469" i="6"/>
  <c r="U2468" i="6"/>
  <c r="T2468" i="6"/>
  <c r="S2468" i="6"/>
  <c r="R2468" i="6"/>
  <c r="Q2468" i="6"/>
  <c r="P2468" i="6"/>
  <c r="U2467" i="6"/>
  <c r="T2467" i="6"/>
  <c r="S2467" i="6"/>
  <c r="R2467" i="6"/>
  <c r="Q2467" i="6"/>
  <c r="P2467" i="6"/>
  <c r="U2466" i="6"/>
  <c r="T2466" i="6"/>
  <c r="S2466" i="6"/>
  <c r="R2466" i="6"/>
  <c r="Q2466" i="6"/>
  <c r="P2466" i="6"/>
  <c r="U2465" i="6"/>
  <c r="T2465" i="6"/>
  <c r="S2465" i="6"/>
  <c r="R2465" i="6"/>
  <c r="Q2465" i="6"/>
  <c r="P2465" i="6"/>
  <c r="U2464" i="6"/>
  <c r="T2464" i="6"/>
  <c r="S2464" i="6"/>
  <c r="R2464" i="6"/>
  <c r="Q2464" i="6"/>
  <c r="P2464" i="6"/>
  <c r="U2463" i="6"/>
  <c r="T2463" i="6"/>
  <c r="S2463" i="6"/>
  <c r="R2463" i="6"/>
  <c r="Q2463" i="6"/>
  <c r="P2463" i="6"/>
  <c r="U2462" i="6"/>
  <c r="T2462" i="6"/>
  <c r="S2462" i="6"/>
  <c r="R2462" i="6"/>
  <c r="Q2462" i="6"/>
  <c r="P2462" i="6"/>
  <c r="U2461" i="6"/>
  <c r="T2461" i="6"/>
  <c r="S2461" i="6"/>
  <c r="R2461" i="6"/>
  <c r="Q2461" i="6"/>
  <c r="P2461" i="6"/>
  <c r="U2460" i="6"/>
  <c r="T2460" i="6"/>
  <c r="S2460" i="6"/>
  <c r="R2460" i="6"/>
  <c r="Q2460" i="6"/>
  <c r="P2460" i="6"/>
  <c r="U2459" i="6"/>
  <c r="T2459" i="6"/>
  <c r="S2459" i="6"/>
  <c r="R2459" i="6"/>
  <c r="Q2459" i="6"/>
  <c r="P2459" i="6"/>
  <c r="U2458" i="6"/>
  <c r="T2458" i="6"/>
  <c r="S2458" i="6"/>
  <c r="R2458" i="6"/>
  <c r="Q2458" i="6"/>
  <c r="P2458" i="6"/>
  <c r="U2457" i="6"/>
  <c r="T2457" i="6"/>
  <c r="S2457" i="6"/>
  <c r="R2457" i="6"/>
  <c r="Q2457" i="6"/>
  <c r="P2457" i="6"/>
  <c r="U2456" i="6"/>
  <c r="T2456" i="6"/>
  <c r="S2456" i="6"/>
  <c r="R2456" i="6"/>
  <c r="Q2456" i="6"/>
  <c r="P2456" i="6"/>
  <c r="U2455" i="6"/>
  <c r="T2455" i="6"/>
  <c r="S2455" i="6"/>
  <c r="R2455" i="6"/>
  <c r="Q2455" i="6"/>
  <c r="P2455" i="6"/>
  <c r="U2454" i="6"/>
  <c r="T2454" i="6"/>
  <c r="S2454" i="6"/>
  <c r="R2454" i="6"/>
  <c r="Q2454" i="6"/>
  <c r="P2454" i="6"/>
  <c r="U2453" i="6"/>
  <c r="T2453" i="6"/>
  <c r="S2453" i="6"/>
  <c r="R2453" i="6"/>
  <c r="Q2453" i="6"/>
  <c r="P2453" i="6"/>
  <c r="U2452" i="6"/>
  <c r="T2452" i="6"/>
  <c r="S2452" i="6"/>
  <c r="R2452" i="6"/>
  <c r="Q2452" i="6"/>
  <c r="P2452" i="6"/>
  <c r="U2451" i="6"/>
  <c r="T2451" i="6"/>
  <c r="S2451" i="6"/>
  <c r="R2451" i="6"/>
  <c r="Q2451" i="6"/>
  <c r="P2451" i="6"/>
  <c r="U2450" i="6"/>
  <c r="T2450" i="6"/>
  <c r="S2450" i="6"/>
  <c r="R2450" i="6"/>
  <c r="Q2450" i="6"/>
  <c r="P2450" i="6"/>
  <c r="U2449" i="6"/>
  <c r="T2449" i="6"/>
  <c r="S2449" i="6"/>
  <c r="R2449" i="6"/>
  <c r="Q2449" i="6"/>
  <c r="P2449" i="6"/>
  <c r="U2448" i="6"/>
  <c r="T2448" i="6"/>
  <c r="S2448" i="6"/>
  <c r="R2448" i="6"/>
  <c r="Q2448" i="6"/>
  <c r="P2448" i="6"/>
  <c r="U2447" i="6"/>
  <c r="T2447" i="6"/>
  <c r="S2447" i="6"/>
  <c r="R2447" i="6"/>
  <c r="Q2447" i="6"/>
  <c r="P2447" i="6"/>
  <c r="U2446" i="6"/>
  <c r="T2446" i="6"/>
  <c r="S2446" i="6"/>
  <c r="R2446" i="6"/>
  <c r="Q2446" i="6"/>
  <c r="P2446" i="6"/>
  <c r="U2445" i="6"/>
  <c r="T2445" i="6"/>
  <c r="S2445" i="6"/>
  <c r="R2445" i="6"/>
  <c r="Q2445" i="6"/>
  <c r="P2445" i="6"/>
  <c r="U2444" i="6"/>
  <c r="T2444" i="6"/>
  <c r="S2444" i="6"/>
  <c r="R2444" i="6"/>
  <c r="Q2444" i="6"/>
  <c r="P2444" i="6"/>
  <c r="U2443" i="6"/>
  <c r="T2443" i="6"/>
  <c r="S2443" i="6"/>
  <c r="R2443" i="6"/>
  <c r="Q2443" i="6"/>
  <c r="P2443" i="6"/>
  <c r="U2442" i="6"/>
  <c r="T2442" i="6"/>
  <c r="S2442" i="6"/>
  <c r="R2442" i="6"/>
  <c r="Q2442" i="6"/>
  <c r="P2442" i="6"/>
  <c r="U2441" i="6"/>
  <c r="T2441" i="6"/>
  <c r="S2441" i="6"/>
  <c r="R2441" i="6"/>
  <c r="Q2441" i="6"/>
  <c r="P2441" i="6"/>
  <c r="U2440" i="6"/>
  <c r="T2440" i="6"/>
  <c r="S2440" i="6"/>
  <c r="R2440" i="6"/>
  <c r="Q2440" i="6"/>
  <c r="P2440" i="6"/>
  <c r="U2439" i="6"/>
  <c r="T2439" i="6"/>
  <c r="S2439" i="6"/>
  <c r="R2439" i="6"/>
  <c r="Q2439" i="6"/>
  <c r="P2439" i="6"/>
  <c r="U2438" i="6"/>
  <c r="T2438" i="6"/>
  <c r="S2438" i="6"/>
  <c r="R2438" i="6"/>
  <c r="Q2438" i="6"/>
  <c r="P2438" i="6"/>
  <c r="U2437" i="6"/>
  <c r="T2437" i="6"/>
  <c r="S2437" i="6"/>
  <c r="R2437" i="6"/>
  <c r="Q2437" i="6"/>
  <c r="P2437" i="6"/>
  <c r="U2436" i="6"/>
  <c r="T2436" i="6"/>
  <c r="S2436" i="6"/>
  <c r="R2436" i="6"/>
  <c r="Q2436" i="6"/>
  <c r="P2436" i="6"/>
  <c r="U2435" i="6"/>
  <c r="T2435" i="6"/>
  <c r="S2435" i="6"/>
  <c r="R2435" i="6"/>
  <c r="Q2435" i="6"/>
  <c r="P2435" i="6"/>
  <c r="U2434" i="6"/>
  <c r="T2434" i="6"/>
  <c r="S2434" i="6"/>
  <c r="R2434" i="6"/>
  <c r="Q2434" i="6"/>
  <c r="P2434" i="6"/>
  <c r="U2433" i="6"/>
  <c r="T2433" i="6"/>
  <c r="S2433" i="6"/>
  <c r="R2433" i="6"/>
  <c r="Q2433" i="6"/>
  <c r="P2433" i="6"/>
  <c r="U2432" i="6"/>
  <c r="T2432" i="6"/>
  <c r="S2432" i="6"/>
  <c r="R2432" i="6"/>
  <c r="Q2432" i="6"/>
  <c r="P2432" i="6"/>
  <c r="U2431" i="6"/>
  <c r="T2431" i="6"/>
  <c r="S2431" i="6"/>
  <c r="R2431" i="6"/>
  <c r="Q2431" i="6"/>
  <c r="P2431" i="6"/>
  <c r="U2430" i="6"/>
  <c r="T2430" i="6"/>
  <c r="S2430" i="6"/>
  <c r="R2430" i="6"/>
  <c r="Q2430" i="6"/>
  <c r="P2430" i="6"/>
  <c r="U2429" i="6"/>
  <c r="T2429" i="6"/>
  <c r="S2429" i="6"/>
  <c r="R2429" i="6"/>
  <c r="Q2429" i="6"/>
  <c r="P2429" i="6"/>
  <c r="U2428" i="6"/>
  <c r="T2428" i="6"/>
  <c r="S2428" i="6"/>
  <c r="R2428" i="6"/>
  <c r="Q2428" i="6"/>
  <c r="P2428" i="6"/>
  <c r="U2427" i="6"/>
  <c r="T2427" i="6"/>
  <c r="S2427" i="6"/>
  <c r="R2427" i="6"/>
  <c r="Q2427" i="6"/>
  <c r="P2427" i="6"/>
  <c r="U2426" i="6"/>
  <c r="T2426" i="6"/>
  <c r="S2426" i="6"/>
  <c r="R2426" i="6"/>
  <c r="Q2426" i="6"/>
  <c r="P2426" i="6"/>
  <c r="U2425" i="6"/>
  <c r="T2425" i="6"/>
  <c r="S2425" i="6"/>
  <c r="R2425" i="6"/>
  <c r="Q2425" i="6"/>
  <c r="P2425" i="6"/>
  <c r="U2424" i="6"/>
  <c r="T2424" i="6"/>
  <c r="S2424" i="6"/>
  <c r="R2424" i="6"/>
  <c r="Q2424" i="6"/>
  <c r="P2424" i="6"/>
  <c r="U2423" i="6"/>
  <c r="T2423" i="6"/>
  <c r="S2423" i="6"/>
  <c r="R2423" i="6"/>
  <c r="Q2423" i="6"/>
  <c r="P2423" i="6"/>
  <c r="U2422" i="6"/>
  <c r="T2422" i="6"/>
  <c r="S2422" i="6"/>
  <c r="R2422" i="6"/>
  <c r="Q2422" i="6"/>
  <c r="P2422" i="6"/>
  <c r="U2421" i="6"/>
  <c r="T2421" i="6"/>
  <c r="S2421" i="6"/>
  <c r="R2421" i="6"/>
  <c r="Q2421" i="6"/>
  <c r="P2421" i="6"/>
  <c r="U2420" i="6"/>
  <c r="T2420" i="6"/>
  <c r="S2420" i="6"/>
  <c r="R2420" i="6"/>
  <c r="Q2420" i="6"/>
  <c r="P2420" i="6"/>
  <c r="U2419" i="6"/>
  <c r="T2419" i="6"/>
  <c r="S2419" i="6"/>
  <c r="R2419" i="6"/>
  <c r="Q2419" i="6"/>
  <c r="P2419" i="6"/>
  <c r="U2418" i="6"/>
  <c r="T2418" i="6"/>
  <c r="S2418" i="6"/>
  <c r="R2418" i="6"/>
  <c r="Q2418" i="6"/>
  <c r="P2418" i="6"/>
  <c r="U2417" i="6"/>
  <c r="T2417" i="6"/>
  <c r="S2417" i="6"/>
  <c r="R2417" i="6"/>
  <c r="Q2417" i="6"/>
  <c r="P2417" i="6"/>
  <c r="U2416" i="6"/>
  <c r="T2416" i="6"/>
  <c r="S2416" i="6"/>
  <c r="R2416" i="6"/>
  <c r="Q2416" i="6"/>
  <c r="P2416" i="6"/>
  <c r="U2415" i="6"/>
  <c r="T2415" i="6"/>
  <c r="S2415" i="6"/>
  <c r="R2415" i="6"/>
  <c r="Q2415" i="6"/>
  <c r="P2415" i="6"/>
  <c r="U2414" i="6"/>
  <c r="T2414" i="6"/>
  <c r="S2414" i="6"/>
  <c r="R2414" i="6"/>
  <c r="Q2414" i="6"/>
  <c r="P2414" i="6"/>
  <c r="U2413" i="6"/>
  <c r="T2413" i="6"/>
  <c r="S2413" i="6"/>
  <c r="R2413" i="6"/>
  <c r="Q2413" i="6"/>
  <c r="P2413" i="6"/>
  <c r="U2412" i="6"/>
  <c r="T2412" i="6"/>
  <c r="S2412" i="6"/>
  <c r="R2412" i="6"/>
  <c r="Q2412" i="6"/>
  <c r="P2412" i="6"/>
  <c r="U2411" i="6"/>
  <c r="T2411" i="6"/>
  <c r="S2411" i="6"/>
  <c r="R2411" i="6"/>
  <c r="Q2411" i="6"/>
  <c r="P2411" i="6"/>
  <c r="U2410" i="6"/>
  <c r="T2410" i="6"/>
  <c r="S2410" i="6"/>
  <c r="R2410" i="6"/>
  <c r="Q2410" i="6"/>
  <c r="P2410" i="6"/>
  <c r="U2409" i="6"/>
  <c r="T2409" i="6"/>
  <c r="S2409" i="6"/>
  <c r="R2409" i="6"/>
  <c r="Q2409" i="6"/>
  <c r="P2409" i="6"/>
  <c r="U2408" i="6"/>
  <c r="T2408" i="6"/>
  <c r="S2408" i="6"/>
  <c r="R2408" i="6"/>
  <c r="Q2408" i="6"/>
  <c r="P2408" i="6"/>
  <c r="U2407" i="6"/>
  <c r="T2407" i="6"/>
  <c r="S2407" i="6"/>
  <c r="R2407" i="6"/>
  <c r="Q2407" i="6"/>
  <c r="P2407" i="6"/>
  <c r="U2406" i="6"/>
  <c r="T2406" i="6"/>
  <c r="S2406" i="6"/>
  <c r="R2406" i="6"/>
  <c r="Q2406" i="6"/>
  <c r="P2406" i="6"/>
  <c r="U2405" i="6"/>
  <c r="T2405" i="6"/>
  <c r="S2405" i="6"/>
  <c r="R2405" i="6"/>
  <c r="Q2405" i="6"/>
  <c r="P2405" i="6"/>
  <c r="U2404" i="6"/>
  <c r="T2404" i="6"/>
  <c r="S2404" i="6"/>
  <c r="R2404" i="6"/>
  <c r="Q2404" i="6"/>
  <c r="P2404" i="6"/>
  <c r="U2403" i="6"/>
  <c r="T2403" i="6"/>
  <c r="S2403" i="6"/>
  <c r="R2403" i="6"/>
  <c r="Q2403" i="6"/>
  <c r="P2403" i="6"/>
  <c r="U2402" i="6"/>
  <c r="T2402" i="6"/>
  <c r="S2402" i="6"/>
  <c r="R2402" i="6"/>
  <c r="Q2402" i="6"/>
  <c r="P2402" i="6"/>
  <c r="U2401" i="6"/>
  <c r="T2401" i="6"/>
  <c r="S2401" i="6"/>
  <c r="R2401" i="6"/>
  <c r="Q2401" i="6"/>
  <c r="P2401" i="6"/>
  <c r="U2400" i="6"/>
  <c r="T2400" i="6"/>
  <c r="S2400" i="6"/>
  <c r="R2400" i="6"/>
  <c r="Q2400" i="6"/>
  <c r="P2400" i="6"/>
  <c r="U2399" i="6"/>
  <c r="T2399" i="6"/>
  <c r="S2399" i="6"/>
  <c r="R2399" i="6"/>
  <c r="Q2399" i="6"/>
  <c r="P2399" i="6"/>
  <c r="U2398" i="6"/>
  <c r="T2398" i="6"/>
  <c r="S2398" i="6"/>
  <c r="R2398" i="6"/>
  <c r="Q2398" i="6"/>
  <c r="P2398" i="6"/>
  <c r="U2397" i="6"/>
  <c r="T2397" i="6"/>
  <c r="S2397" i="6"/>
  <c r="R2397" i="6"/>
  <c r="Q2397" i="6"/>
  <c r="P2397" i="6"/>
  <c r="U2396" i="6"/>
  <c r="T2396" i="6"/>
  <c r="S2396" i="6"/>
  <c r="R2396" i="6"/>
  <c r="Q2396" i="6"/>
  <c r="P2396" i="6"/>
  <c r="U2395" i="6"/>
  <c r="T2395" i="6"/>
  <c r="S2395" i="6"/>
  <c r="R2395" i="6"/>
  <c r="Q2395" i="6"/>
  <c r="P2395" i="6"/>
  <c r="U2394" i="6"/>
  <c r="T2394" i="6"/>
  <c r="S2394" i="6"/>
  <c r="R2394" i="6"/>
  <c r="Q2394" i="6"/>
  <c r="P2394" i="6"/>
  <c r="U2393" i="6"/>
  <c r="T2393" i="6"/>
  <c r="S2393" i="6"/>
  <c r="R2393" i="6"/>
  <c r="Q2393" i="6"/>
  <c r="P2393" i="6"/>
  <c r="U2392" i="6"/>
  <c r="T2392" i="6"/>
  <c r="S2392" i="6"/>
  <c r="R2392" i="6"/>
  <c r="Q2392" i="6"/>
  <c r="P2392" i="6"/>
  <c r="U2391" i="6"/>
  <c r="T2391" i="6"/>
  <c r="S2391" i="6"/>
  <c r="R2391" i="6"/>
  <c r="Q2391" i="6"/>
  <c r="P2391" i="6"/>
  <c r="U2390" i="6"/>
  <c r="T2390" i="6"/>
  <c r="S2390" i="6"/>
  <c r="R2390" i="6"/>
  <c r="Q2390" i="6"/>
  <c r="P2390" i="6"/>
  <c r="U2389" i="6"/>
  <c r="T2389" i="6"/>
  <c r="S2389" i="6"/>
  <c r="R2389" i="6"/>
  <c r="Q2389" i="6"/>
  <c r="P2389" i="6"/>
  <c r="U2388" i="6"/>
  <c r="T2388" i="6"/>
  <c r="S2388" i="6"/>
  <c r="R2388" i="6"/>
  <c r="Q2388" i="6"/>
  <c r="P2388" i="6"/>
  <c r="U2387" i="6"/>
  <c r="T2387" i="6"/>
  <c r="S2387" i="6"/>
  <c r="R2387" i="6"/>
  <c r="Q2387" i="6"/>
  <c r="P2387" i="6"/>
  <c r="U2386" i="6"/>
  <c r="T2386" i="6"/>
  <c r="S2386" i="6"/>
  <c r="R2386" i="6"/>
  <c r="Q2386" i="6"/>
  <c r="P2386" i="6"/>
  <c r="U2385" i="6"/>
  <c r="T2385" i="6"/>
  <c r="S2385" i="6"/>
  <c r="R2385" i="6"/>
  <c r="Q2385" i="6"/>
  <c r="P2385" i="6"/>
  <c r="U2384" i="6"/>
  <c r="T2384" i="6"/>
  <c r="S2384" i="6"/>
  <c r="R2384" i="6"/>
  <c r="Q2384" i="6"/>
  <c r="P2384" i="6"/>
  <c r="U2383" i="6"/>
  <c r="T2383" i="6"/>
  <c r="S2383" i="6"/>
  <c r="R2383" i="6"/>
  <c r="Q2383" i="6"/>
  <c r="P2383" i="6"/>
  <c r="U2382" i="6"/>
  <c r="T2382" i="6"/>
  <c r="S2382" i="6"/>
  <c r="R2382" i="6"/>
  <c r="Q2382" i="6"/>
  <c r="P2382" i="6"/>
  <c r="U2381" i="6"/>
  <c r="T2381" i="6"/>
  <c r="S2381" i="6"/>
  <c r="R2381" i="6"/>
  <c r="Q2381" i="6"/>
  <c r="P2381" i="6"/>
  <c r="U2380" i="6"/>
  <c r="T2380" i="6"/>
  <c r="S2380" i="6"/>
  <c r="R2380" i="6"/>
  <c r="Q2380" i="6"/>
  <c r="P2380" i="6"/>
  <c r="U2379" i="6"/>
  <c r="T2379" i="6"/>
  <c r="S2379" i="6"/>
  <c r="R2379" i="6"/>
  <c r="Q2379" i="6"/>
  <c r="P2379" i="6"/>
  <c r="U2378" i="6"/>
  <c r="T2378" i="6"/>
  <c r="S2378" i="6"/>
  <c r="R2378" i="6"/>
  <c r="Q2378" i="6"/>
  <c r="P2378" i="6"/>
  <c r="U2377" i="6"/>
  <c r="T2377" i="6"/>
  <c r="S2377" i="6"/>
  <c r="R2377" i="6"/>
  <c r="Q2377" i="6"/>
  <c r="P2377" i="6"/>
  <c r="U2376" i="6"/>
  <c r="T2376" i="6"/>
  <c r="S2376" i="6"/>
  <c r="R2376" i="6"/>
  <c r="Q2376" i="6"/>
  <c r="P2376" i="6"/>
  <c r="U2375" i="6"/>
  <c r="T2375" i="6"/>
  <c r="S2375" i="6"/>
  <c r="R2375" i="6"/>
  <c r="Q2375" i="6"/>
  <c r="P2375" i="6"/>
  <c r="U2374" i="6"/>
  <c r="T2374" i="6"/>
  <c r="S2374" i="6"/>
  <c r="R2374" i="6"/>
  <c r="Q2374" i="6"/>
  <c r="P2374" i="6"/>
  <c r="U2373" i="6"/>
  <c r="T2373" i="6"/>
  <c r="S2373" i="6"/>
  <c r="R2373" i="6"/>
  <c r="Q2373" i="6"/>
  <c r="P2373" i="6"/>
  <c r="U2372" i="6"/>
  <c r="T2372" i="6"/>
  <c r="S2372" i="6"/>
  <c r="R2372" i="6"/>
  <c r="Q2372" i="6"/>
  <c r="P2372" i="6"/>
  <c r="U2371" i="6"/>
  <c r="T2371" i="6"/>
  <c r="S2371" i="6"/>
  <c r="R2371" i="6"/>
  <c r="Q2371" i="6"/>
  <c r="P2371" i="6"/>
  <c r="U2370" i="6"/>
  <c r="T2370" i="6"/>
  <c r="S2370" i="6"/>
  <c r="R2370" i="6"/>
  <c r="Q2370" i="6"/>
  <c r="P2370" i="6"/>
  <c r="U2369" i="6"/>
  <c r="T2369" i="6"/>
  <c r="S2369" i="6"/>
  <c r="R2369" i="6"/>
  <c r="Q2369" i="6"/>
  <c r="P2369" i="6"/>
  <c r="U2368" i="6"/>
  <c r="T2368" i="6"/>
  <c r="S2368" i="6"/>
  <c r="R2368" i="6"/>
  <c r="Q2368" i="6"/>
  <c r="P2368" i="6"/>
  <c r="U2367" i="6"/>
  <c r="T2367" i="6"/>
  <c r="S2367" i="6"/>
  <c r="R2367" i="6"/>
  <c r="Q2367" i="6"/>
  <c r="P2367" i="6"/>
  <c r="U2366" i="6"/>
  <c r="T2366" i="6"/>
  <c r="S2366" i="6"/>
  <c r="R2366" i="6"/>
  <c r="Q2366" i="6"/>
  <c r="P2366" i="6"/>
  <c r="U2365" i="6"/>
  <c r="T2365" i="6"/>
  <c r="S2365" i="6"/>
  <c r="R2365" i="6"/>
  <c r="Q2365" i="6"/>
  <c r="P2365" i="6"/>
  <c r="U2364" i="6"/>
  <c r="T2364" i="6"/>
  <c r="S2364" i="6"/>
  <c r="R2364" i="6"/>
  <c r="Q2364" i="6"/>
  <c r="P2364" i="6"/>
  <c r="U2363" i="6"/>
  <c r="T2363" i="6"/>
  <c r="S2363" i="6"/>
  <c r="R2363" i="6"/>
  <c r="Q2363" i="6"/>
  <c r="P2363" i="6"/>
  <c r="U2362" i="6"/>
  <c r="T2362" i="6"/>
  <c r="S2362" i="6"/>
  <c r="R2362" i="6"/>
  <c r="Q2362" i="6"/>
  <c r="P2362" i="6"/>
  <c r="U2361" i="6"/>
  <c r="T2361" i="6"/>
  <c r="S2361" i="6"/>
  <c r="R2361" i="6"/>
  <c r="Q2361" i="6"/>
  <c r="P2361" i="6"/>
  <c r="U2360" i="6"/>
  <c r="T2360" i="6"/>
  <c r="S2360" i="6"/>
  <c r="R2360" i="6"/>
  <c r="Q2360" i="6"/>
  <c r="P2360" i="6"/>
  <c r="U2359" i="6"/>
  <c r="T2359" i="6"/>
  <c r="S2359" i="6"/>
  <c r="R2359" i="6"/>
  <c r="Q2359" i="6"/>
  <c r="P2359" i="6"/>
  <c r="U2358" i="6"/>
  <c r="T2358" i="6"/>
  <c r="S2358" i="6"/>
  <c r="R2358" i="6"/>
  <c r="Q2358" i="6"/>
  <c r="P2358" i="6"/>
  <c r="U2357" i="6"/>
  <c r="T2357" i="6"/>
  <c r="S2357" i="6"/>
  <c r="R2357" i="6"/>
  <c r="Q2357" i="6"/>
  <c r="P2357" i="6"/>
  <c r="U2356" i="6"/>
  <c r="T2356" i="6"/>
  <c r="S2356" i="6"/>
  <c r="R2356" i="6"/>
  <c r="Q2356" i="6"/>
  <c r="P2356" i="6"/>
  <c r="U2355" i="6"/>
  <c r="T2355" i="6"/>
  <c r="S2355" i="6"/>
  <c r="R2355" i="6"/>
  <c r="Q2355" i="6"/>
  <c r="P2355" i="6"/>
  <c r="U2354" i="6"/>
  <c r="T2354" i="6"/>
  <c r="S2354" i="6"/>
  <c r="R2354" i="6"/>
  <c r="Q2354" i="6"/>
  <c r="P2354" i="6"/>
  <c r="U2353" i="6"/>
  <c r="T2353" i="6"/>
  <c r="S2353" i="6"/>
  <c r="R2353" i="6"/>
  <c r="Q2353" i="6"/>
  <c r="P2353" i="6"/>
  <c r="U2352" i="6"/>
  <c r="T2352" i="6"/>
  <c r="S2352" i="6"/>
  <c r="R2352" i="6"/>
  <c r="Q2352" i="6"/>
  <c r="P2352" i="6"/>
  <c r="U2351" i="6"/>
  <c r="T2351" i="6"/>
  <c r="S2351" i="6"/>
  <c r="R2351" i="6"/>
  <c r="Q2351" i="6"/>
  <c r="P2351" i="6"/>
  <c r="U2350" i="6"/>
  <c r="T2350" i="6"/>
  <c r="S2350" i="6"/>
  <c r="R2350" i="6"/>
  <c r="Q2350" i="6"/>
  <c r="P2350" i="6"/>
  <c r="U2349" i="6"/>
  <c r="T2349" i="6"/>
  <c r="S2349" i="6"/>
  <c r="R2349" i="6"/>
  <c r="Q2349" i="6"/>
  <c r="P2349" i="6"/>
  <c r="U2348" i="6"/>
  <c r="T2348" i="6"/>
  <c r="S2348" i="6"/>
  <c r="R2348" i="6"/>
  <c r="Q2348" i="6"/>
  <c r="P2348" i="6"/>
  <c r="U2347" i="6"/>
  <c r="T2347" i="6"/>
  <c r="S2347" i="6"/>
  <c r="R2347" i="6"/>
  <c r="Q2347" i="6"/>
  <c r="P2347" i="6"/>
  <c r="U2346" i="6"/>
  <c r="T2346" i="6"/>
  <c r="S2346" i="6"/>
  <c r="R2346" i="6"/>
  <c r="Q2346" i="6"/>
  <c r="P2346" i="6"/>
  <c r="U2345" i="6"/>
  <c r="T2345" i="6"/>
  <c r="S2345" i="6"/>
  <c r="R2345" i="6"/>
  <c r="Q2345" i="6"/>
  <c r="P2345" i="6"/>
  <c r="U2344" i="6"/>
  <c r="T2344" i="6"/>
  <c r="S2344" i="6"/>
  <c r="R2344" i="6"/>
  <c r="Q2344" i="6"/>
  <c r="P2344" i="6"/>
  <c r="U2343" i="6"/>
  <c r="T2343" i="6"/>
  <c r="S2343" i="6"/>
  <c r="R2343" i="6"/>
  <c r="Q2343" i="6"/>
  <c r="P2343" i="6"/>
  <c r="U2342" i="6"/>
  <c r="T2342" i="6"/>
  <c r="S2342" i="6"/>
  <c r="R2342" i="6"/>
  <c r="Q2342" i="6"/>
  <c r="P2342" i="6"/>
  <c r="U2341" i="6"/>
  <c r="T2341" i="6"/>
  <c r="S2341" i="6"/>
  <c r="R2341" i="6"/>
  <c r="Q2341" i="6"/>
  <c r="P2341" i="6"/>
  <c r="U2340" i="6"/>
  <c r="T2340" i="6"/>
  <c r="S2340" i="6"/>
  <c r="R2340" i="6"/>
  <c r="Q2340" i="6"/>
  <c r="P2340" i="6"/>
  <c r="U2339" i="6"/>
  <c r="T2339" i="6"/>
  <c r="S2339" i="6"/>
  <c r="R2339" i="6"/>
  <c r="Q2339" i="6"/>
  <c r="P2339" i="6"/>
  <c r="U2338" i="6"/>
  <c r="T2338" i="6"/>
  <c r="S2338" i="6"/>
  <c r="R2338" i="6"/>
  <c r="Q2338" i="6"/>
  <c r="P2338" i="6"/>
  <c r="U2337" i="6"/>
  <c r="T2337" i="6"/>
  <c r="S2337" i="6"/>
  <c r="R2337" i="6"/>
  <c r="Q2337" i="6"/>
  <c r="P2337" i="6"/>
  <c r="U2336" i="6"/>
  <c r="T2336" i="6"/>
  <c r="S2336" i="6"/>
  <c r="R2336" i="6"/>
  <c r="Q2336" i="6"/>
  <c r="P2336" i="6"/>
  <c r="U2335" i="6"/>
  <c r="T2335" i="6"/>
  <c r="S2335" i="6"/>
  <c r="R2335" i="6"/>
  <c r="Q2335" i="6"/>
  <c r="P2335" i="6"/>
  <c r="U2334" i="6"/>
  <c r="T2334" i="6"/>
  <c r="S2334" i="6"/>
  <c r="R2334" i="6"/>
  <c r="Q2334" i="6"/>
  <c r="P2334" i="6"/>
  <c r="U2333" i="6"/>
  <c r="T2333" i="6"/>
  <c r="S2333" i="6"/>
  <c r="R2333" i="6"/>
  <c r="Q2333" i="6"/>
  <c r="P2333" i="6"/>
  <c r="U2332" i="6"/>
  <c r="T2332" i="6"/>
  <c r="S2332" i="6"/>
  <c r="R2332" i="6"/>
  <c r="Q2332" i="6"/>
  <c r="P2332" i="6"/>
  <c r="U2331" i="6"/>
  <c r="T2331" i="6"/>
  <c r="S2331" i="6"/>
  <c r="R2331" i="6"/>
  <c r="Q2331" i="6"/>
  <c r="P2331" i="6"/>
  <c r="U2330" i="6"/>
  <c r="T2330" i="6"/>
  <c r="S2330" i="6"/>
  <c r="R2330" i="6"/>
  <c r="Q2330" i="6"/>
  <c r="P2330" i="6"/>
  <c r="U2329" i="6"/>
  <c r="T2329" i="6"/>
  <c r="S2329" i="6"/>
  <c r="R2329" i="6"/>
  <c r="Q2329" i="6"/>
  <c r="P2329" i="6"/>
  <c r="U2328" i="6"/>
  <c r="T2328" i="6"/>
  <c r="S2328" i="6"/>
  <c r="R2328" i="6"/>
  <c r="Q2328" i="6"/>
  <c r="P2328" i="6"/>
  <c r="U2327" i="6"/>
  <c r="T2327" i="6"/>
  <c r="S2327" i="6"/>
  <c r="R2327" i="6"/>
  <c r="Q2327" i="6"/>
  <c r="P2327" i="6"/>
  <c r="U2326" i="6"/>
  <c r="T2326" i="6"/>
  <c r="S2326" i="6"/>
  <c r="R2326" i="6"/>
  <c r="Q2326" i="6"/>
  <c r="P2326" i="6"/>
  <c r="U2325" i="6"/>
  <c r="T2325" i="6"/>
  <c r="S2325" i="6"/>
  <c r="R2325" i="6"/>
  <c r="Q2325" i="6"/>
  <c r="P2325" i="6"/>
  <c r="U2324" i="6"/>
  <c r="T2324" i="6"/>
  <c r="S2324" i="6"/>
  <c r="R2324" i="6"/>
  <c r="Q2324" i="6"/>
  <c r="P2324" i="6"/>
  <c r="U2323" i="6"/>
  <c r="T2323" i="6"/>
  <c r="S2323" i="6"/>
  <c r="R2323" i="6"/>
  <c r="Q2323" i="6"/>
  <c r="P2323" i="6"/>
  <c r="U2322" i="6"/>
  <c r="T2322" i="6"/>
  <c r="S2322" i="6"/>
  <c r="R2322" i="6"/>
  <c r="Q2322" i="6"/>
  <c r="P2322" i="6"/>
  <c r="U2321" i="6"/>
  <c r="T2321" i="6"/>
  <c r="S2321" i="6"/>
  <c r="R2321" i="6"/>
  <c r="Q2321" i="6"/>
  <c r="P2321" i="6"/>
  <c r="U2320" i="6"/>
  <c r="T2320" i="6"/>
  <c r="S2320" i="6"/>
  <c r="R2320" i="6"/>
  <c r="Q2320" i="6"/>
  <c r="P2320" i="6"/>
  <c r="U2319" i="6"/>
  <c r="T2319" i="6"/>
  <c r="S2319" i="6"/>
  <c r="R2319" i="6"/>
  <c r="Q2319" i="6"/>
  <c r="P2319" i="6"/>
  <c r="U2318" i="6"/>
  <c r="T2318" i="6"/>
  <c r="S2318" i="6"/>
  <c r="R2318" i="6"/>
  <c r="Q2318" i="6"/>
  <c r="P2318" i="6"/>
  <c r="U2317" i="6"/>
  <c r="T2317" i="6"/>
  <c r="S2317" i="6"/>
  <c r="R2317" i="6"/>
  <c r="Q2317" i="6"/>
  <c r="P2317" i="6"/>
  <c r="U2316" i="6"/>
  <c r="T2316" i="6"/>
  <c r="S2316" i="6"/>
  <c r="R2316" i="6"/>
  <c r="Q2316" i="6"/>
  <c r="P2316" i="6"/>
  <c r="U2315" i="6"/>
  <c r="T2315" i="6"/>
  <c r="S2315" i="6"/>
  <c r="R2315" i="6"/>
  <c r="Q2315" i="6"/>
  <c r="P2315" i="6"/>
  <c r="U2314" i="6"/>
  <c r="T2314" i="6"/>
  <c r="S2314" i="6"/>
  <c r="R2314" i="6"/>
  <c r="Q2314" i="6"/>
  <c r="P2314" i="6"/>
  <c r="U2313" i="6"/>
  <c r="T2313" i="6"/>
  <c r="S2313" i="6"/>
  <c r="R2313" i="6"/>
  <c r="Q2313" i="6"/>
  <c r="P2313" i="6"/>
  <c r="U2312" i="6"/>
  <c r="T2312" i="6"/>
  <c r="S2312" i="6"/>
  <c r="R2312" i="6"/>
  <c r="Q2312" i="6"/>
  <c r="P2312" i="6"/>
  <c r="U2311" i="6"/>
  <c r="T2311" i="6"/>
  <c r="S2311" i="6"/>
  <c r="R2311" i="6"/>
  <c r="Q2311" i="6"/>
  <c r="P2311" i="6"/>
  <c r="U2310" i="6"/>
  <c r="T2310" i="6"/>
  <c r="S2310" i="6"/>
  <c r="R2310" i="6"/>
  <c r="Q2310" i="6"/>
  <c r="P2310" i="6"/>
  <c r="U2309" i="6"/>
  <c r="T2309" i="6"/>
  <c r="S2309" i="6"/>
  <c r="R2309" i="6"/>
  <c r="Q2309" i="6"/>
  <c r="P2309" i="6"/>
  <c r="U2308" i="6"/>
  <c r="T2308" i="6"/>
  <c r="S2308" i="6"/>
  <c r="R2308" i="6"/>
  <c r="Q2308" i="6"/>
  <c r="P2308" i="6"/>
  <c r="U2307" i="6"/>
  <c r="T2307" i="6"/>
  <c r="S2307" i="6"/>
  <c r="R2307" i="6"/>
  <c r="Q2307" i="6"/>
  <c r="P2307" i="6"/>
  <c r="U2306" i="6"/>
  <c r="T2306" i="6"/>
  <c r="S2306" i="6"/>
  <c r="R2306" i="6"/>
  <c r="Q2306" i="6"/>
  <c r="P2306" i="6"/>
  <c r="U2305" i="6"/>
  <c r="T2305" i="6"/>
  <c r="S2305" i="6"/>
  <c r="R2305" i="6"/>
  <c r="Q2305" i="6"/>
  <c r="P2305" i="6"/>
  <c r="U2304" i="6"/>
  <c r="T2304" i="6"/>
  <c r="S2304" i="6"/>
  <c r="R2304" i="6"/>
  <c r="Q2304" i="6"/>
  <c r="P2304" i="6"/>
  <c r="U2303" i="6"/>
  <c r="T2303" i="6"/>
  <c r="S2303" i="6"/>
  <c r="R2303" i="6"/>
  <c r="Q2303" i="6"/>
  <c r="P2303" i="6"/>
  <c r="U2302" i="6"/>
  <c r="T2302" i="6"/>
  <c r="S2302" i="6"/>
  <c r="R2302" i="6"/>
  <c r="Q2302" i="6"/>
  <c r="P2302" i="6"/>
  <c r="U2301" i="6"/>
  <c r="T2301" i="6"/>
  <c r="S2301" i="6"/>
  <c r="R2301" i="6"/>
  <c r="Q2301" i="6"/>
  <c r="P2301" i="6"/>
  <c r="U2300" i="6"/>
  <c r="T2300" i="6"/>
  <c r="S2300" i="6"/>
  <c r="R2300" i="6"/>
  <c r="Q2300" i="6"/>
  <c r="P2300" i="6"/>
  <c r="U2299" i="6"/>
  <c r="T2299" i="6"/>
  <c r="S2299" i="6"/>
  <c r="R2299" i="6"/>
  <c r="Q2299" i="6"/>
  <c r="P2299" i="6"/>
  <c r="U2298" i="6"/>
  <c r="T2298" i="6"/>
  <c r="S2298" i="6"/>
  <c r="R2298" i="6"/>
  <c r="Q2298" i="6"/>
  <c r="P2298" i="6"/>
  <c r="U2297" i="6"/>
  <c r="T2297" i="6"/>
  <c r="S2297" i="6"/>
  <c r="R2297" i="6"/>
  <c r="Q2297" i="6"/>
  <c r="P2297" i="6"/>
  <c r="U2296" i="6"/>
  <c r="T2296" i="6"/>
  <c r="S2296" i="6"/>
  <c r="R2296" i="6"/>
  <c r="Q2296" i="6"/>
  <c r="P2296" i="6"/>
  <c r="U2295" i="6"/>
  <c r="T2295" i="6"/>
  <c r="S2295" i="6"/>
  <c r="R2295" i="6"/>
  <c r="Q2295" i="6"/>
  <c r="P2295" i="6"/>
  <c r="U2294" i="6"/>
  <c r="T2294" i="6"/>
  <c r="S2294" i="6"/>
  <c r="R2294" i="6"/>
  <c r="Q2294" i="6"/>
  <c r="P2294" i="6"/>
  <c r="U2293" i="6"/>
  <c r="T2293" i="6"/>
  <c r="S2293" i="6"/>
  <c r="R2293" i="6"/>
  <c r="Q2293" i="6"/>
  <c r="P2293" i="6"/>
  <c r="U2292" i="6"/>
  <c r="T2292" i="6"/>
  <c r="S2292" i="6"/>
  <c r="R2292" i="6"/>
  <c r="Q2292" i="6"/>
  <c r="P2292" i="6"/>
  <c r="U2291" i="6"/>
  <c r="T2291" i="6"/>
  <c r="S2291" i="6"/>
  <c r="R2291" i="6"/>
  <c r="Q2291" i="6"/>
  <c r="P2291" i="6"/>
  <c r="U2290" i="6"/>
  <c r="T2290" i="6"/>
  <c r="S2290" i="6"/>
  <c r="R2290" i="6"/>
  <c r="Q2290" i="6"/>
  <c r="P2290" i="6"/>
  <c r="U2289" i="6"/>
  <c r="T2289" i="6"/>
  <c r="S2289" i="6"/>
  <c r="R2289" i="6"/>
  <c r="Q2289" i="6"/>
  <c r="P2289" i="6"/>
  <c r="U2288" i="6"/>
  <c r="T2288" i="6"/>
  <c r="S2288" i="6"/>
  <c r="R2288" i="6"/>
  <c r="Q2288" i="6"/>
  <c r="P2288" i="6"/>
  <c r="U2287" i="6"/>
  <c r="T2287" i="6"/>
  <c r="S2287" i="6"/>
  <c r="R2287" i="6"/>
  <c r="Q2287" i="6"/>
  <c r="P2287" i="6"/>
  <c r="U2286" i="6"/>
  <c r="T2286" i="6"/>
  <c r="S2286" i="6"/>
  <c r="R2286" i="6"/>
  <c r="Q2286" i="6"/>
  <c r="P2286" i="6"/>
  <c r="U2285" i="6"/>
  <c r="T2285" i="6"/>
  <c r="S2285" i="6"/>
  <c r="R2285" i="6"/>
  <c r="Q2285" i="6"/>
  <c r="P2285" i="6"/>
  <c r="U2284" i="6"/>
  <c r="T2284" i="6"/>
  <c r="S2284" i="6"/>
  <c r="R2284" i="6"/>
  <c r="Q2284" i="6"/>
  <c r="P2284" i="6"/>
  <c r="U2283" i="6"/>
  <c r="T2283" i="6"/>
  <c r="S2283" i="6"/>
  <c r="R2283" i="6"/>
  <c r="Q2283" i="6"/>
  <c r="P2283" i="6"/>
  <c r="U2282" i="6"/>
  <c r="T2282" i="6"/>
  <c r="S2282" i="6"/>
  <c r="R2282" i="6"/>
  <c r="Q2282" i="6"/>
  <c r="P2282" i="6"/>
  <c r="U2281" i="6"/>
  <c r="T2281" i="6"/>
  <c r="S2281" i="6"/>
  <c r="R2281" i="6"/>
  <c r="Q2281" i="6"/>
  <c r="P2281" i="6"/>
  <c r="U2280" i="6"/>
  <c r="T2280" i="6"/>
  <c r="S2280" i="6"/>
  <c r="R2280" i="6"/>
  <c r="Q2280" i="6"/>
  <c r="P2280" i="6"/>
  <c r="U2279" i="6"/>
  <c r="T2279" i="6"/>
  <c r="S2279" i="6"/>
  <c r="R2279" i="6"/>
  <c r="Q2279" i="6"/>
  <c r="P2279" i="6"/>
  <c r="U2278" i="6"/>
  <c r="T2278" i="6"/>
  <c r="S2278" i="6"/>
  <c r="R2278" i="6"/>
  <c r="Q2278" i="6"/>
  <c r="P2278" i="6"/>
  <c r="U2277" i="6"/>
  <c r="T2277" i="6"/>
  <c r="S2277" i="6"/>
  <c r="R2277" i="6"/>
  <c r="Q2277" i="6"/>
  <c r="P2277" i="6"/>
  <c r="U2276" i="6"/>
  <c r="T2276" i="6"/>
  <c r="S2276" i="6"/>
  <c r="R2276" i="6"/>
  <c r="Q2276" i="6"/>
  <c r="P2276" i="6"/>
  <c r="U2275" i="6"/>
  <c r="T2275" i="6"/>
  <c r="S2275" i="6"/>
  <c r="R2275" i="6"/>
  <c r="Q2275" i="6"/>
  <c r="P2275" i="6"/>
  <c r="U2274" i="6"/>
  <c r="T2274" i="6"/>
  <c r="S2274" i="6"/>
  <c r="R2274" i="6"/>
  <c r="Q2274" i="6"/>
  <c r="P2274" i="6"/>
  <c r="U2273" i="6"/>
  <c r="T2273" i="6"/>
  <c r="S2273" i="6"/>
  <c r="R2273" i="6"/>
  <c r="Q2273" i="6"/>
  <c r="P2273" i="6"/>
  <c r="U2272" i="6"/>
  <c r="T2272" i="6"/>
  <c r="S2272" i="6"/>
  <c r="R2272" i="6"/>
  <c r="Q2272" i="6"/>
  <c r="P2272" i="6"/>
  <c r="U2271" i="6"/>
  <c r="T2271" i="6"/>
  <c r="S2271" i="6"/>
  <c r="R2271" i="6"/>
  <c r="Q2271" i="6"/>
  <c r="P2271" i="6"/>
  <c r="U2270" i="6"/>
  <c r="T2270" i="6"/>
  <c r="S2270" i="6"/>
  <c r="R2270" i="6"/>
  <c r="Q2270" i="6"/>
  <c r="P2270" i="6"/>
  <c r="U2269" i="6"/>
  <c r="T2269" i="6"/>
  <c r="S2269" i="6"/>
  <c r="R2269" i="6"/>
  <c r="Q2269" i="6"/>
  <c r="P2269" i="6"/>
  <c r="U2268" i="6"/>
  <c r="T2268" i="6"/>
  <c r="S2268" i="6"/>
  <c r="R2268" i="6"/>
  <c r="Q2268" i="6"/>
  <c r="P2268" i="6"/>
  <c r="U2267" i="6"/>
  <c r="T2267" i="6"/>
  <c r="S2267" i="6"/>
  <c r="R2267" i="6"/>
  <c r="Q2267" i="6"/>
  <c r="P2267" i="6"/>
  <c r="U2266" i="6"/>
  <c r="T2266" i="6"/>
  <c r="S2266" i="6"/>
  <c r="R2266" i="6"/>
  <c r="Q2266" i="6"/>
  <c r="P2266" i="6"/>
  <c r="U2265" i="6"/>
  <c r="T2265" i="6"/>
  <c r="S2265" i="6"/>
  <c r="R2265" i="6"/>
  <c r="Q2265" i="6"/>
  <c r="P2265" i="6"/>
  <c r="U2264" i="6"/>
  <c r="T2264" i="6"/>
  <c r="S2264" i="6"/>
  <c r="R2264" i="6"/>
  <c r="Q2264" i="6"/>
  <c r="P2264" i="6"/>
  <c r="U2263" i="6"/>
  <c r="T2263" i="6"/>
  <c r="S2263" i="6"/>
  <c r="R2263" i="6"/>
  <c r="Q2263" i="6"/>
  <c r="P2263" i="6"/>
  <c r="U2262" i="6"/>
  <c r="T2262" i="6"/>
  <c r="S2262" i="6"/>
  <c r="R2262" i="6"/>
  <c r="Q2262" i="6"/>
  <c r="P2262" i="6"/>
  <c r="U2261" i="6"/>
  <c r="T2261" i="6"/>
  <c r="S2261" i="6"/>
  <c r="R2261" i="6"/>
  <c r="Q2261" i="6"/>
  <c r="P2261" i="6"/>
  <c r="U2260" i="6"/>
  <c r="T2260" i="6"/>
  <c r="S2260" i="6"/>
  <c r="R2260" i="6"/>
  <c r="Q2260" i="6"/>
  <c r="P2260" i="6"/>
  <c r="U2259" i="6"/>
  <c r="T2259" i="6"/>
  <c r="S2259" i="6"/>
  <c r="R2259" i="6"/>
  <c r="Q2259" i="6"/>
  <c r="P2259" i="6"/>
  <c r="U2258" i="6"/>
  <c r="T2258" i="6"/>
  <c r="S2258" i="6"/>
  <c r="R2258" i="6"/>
  <c r="Q2258" i="6"/>
  <c r="P2258" i="6"/>
  <c r="U2257" i="6"/>
  <c r="T2257" i="6"/>
  <c r="S2257" i="6"/>
  <c r="R2257" i="6"/>
  <c r="Q2257" i="6"/>
  <c r="P2257" i="6"/>
  <c r="U2256" i="6"/>
  <c r="T2256" i="6"/>
  <c r="S2256" i="6"/>
  <c r="R2256" i="6"/>
  <c r="Q2256" i="6"/>
  <c r="P2256" i="6"/>
  <c r="U2255" i="6"/>
  <c r="T2255" i="6"/>
  <c r="S2255" i="6"/>
  <c r="R2255" i="6"/>
  <c r="Q2255" i="6"/>
  <c r="P2255" i="6"/>
  <c r="U2254" i="6"/>
  <c r="T2254" i="6"/>
  <c r="S2254" i="6"/>
  <c r="R2254" i="6"/>
  <c r="Q2254" i="6"/>
  <c r="P2254" i="6"/>
  <c r="U2253" i="6"/>
  <c r="T2253" i="6"/>
  <c r="S2253" i="6"/>
  <c r="R2253" i="6"/>
  <c r="Q2253" i="6"/>
  <c r="P2253" i="6"/>
  <c r="U2252" i="6"/>
  <c r="T2252" i="6"/>
  <c r="S2252" i="6"/>
  <c r="R2252" i="6"/>
  <c r="Q2252" i="6"/>
  <c r="P2252" i="6"/>
  <c r="U2251" i="6"/>
  <c r="T2251" i="6"/>
  <c r="S2251" i="6"/>
  <c r="R2251" i="6"/>
  <c r="Q2251" i="6"/>
  <c r="P2251" i="6"/>
  <c r="U2250" i="6"/>
  <c r="T2250" i="6"/>
  <c r="S2250" i="6"/>
  <c r="R2250" i="6"/>
  <c r="Q2250" i="6"/>
  <c r="P2250" i="6"/>
  <c r="U2249" i="6"/>
  <c r="T2249" i="6"/>
  <c r="S2249" i="6"/>
  <c r="R2249" i="6"/>
  <c r="Q2249" i="6"/>
  <c r="P2249" i="6"/>
  <c r="U2248" i="6"/>
  <c r="T2248" i="6"/>
  <c r="S2248" i="6"/>
  <c r="R2248" i="6"/>
  <c r="Q2248" i="6"/>
  <c r="P2248" i="6"/>
  <c r="U2247" i="6"/>
  <c r="T2247" i="6"/>
  <c r="S2247" i="6"/>
  <c r="R2247" i="6"/>
  <c r="Q2247" i="6"/>
  <c r="P2247" i="6"/>
  <c r="U2246" i="6"/>
  <c r="T2246" i="6"/>
  <c r="S2246" i="6"/>
  <c r="R2246" i="6"/>
  <c r="Q2246" i="6"/>
  <c r="P2246" i="6"/>
  <c r="U2245" i="6"/>
  <c r="T2245" i="6"/>
  <c r="S2245" i="6"/>
  <c r="R2245" i="6"/>
  <c r="Q2245" i="6"/>
  <c r="P2245" i="6"/>
  <c r="U2244" i="6"/>
  <c r="T2244" i="6"/>
  <c r="S2244" i="6"/>
  <c r="R2244" i="6"/>
  <c r="Q2244" i="6"/>
  <c r="P2244" i="6"/>
  <c r="U2243" i="6"/>
  <c r="T2243" i="6"/>
  <c r="S2243" i="6"/>
  <c r="R2243" i="6"/>
  <c r="Q2243" i="6"/>
  <c r="P2243" i="6"/>
  <c r="U2242" i="6"/>
  <c r="T2242" i="6"/>
  <c r="S2242" i="6"/>
  <c r="R2242" i="6"/>
  <c r="Q2242" i="6"/>
  <c r="P2242" i="6"/>
  <c r="U2241" i="6"/>
  <c r="T2241" i="6"/>
  <c r="S2241" i="6"/>
  <c r="R2241" i="6"/>
  <c r="Q2241" i="6"/>
  <c r="P2241" i="6"/>
  <c r="U2240" i="6"/>
  <c r="T2240" i="6"/>
  <c r="S2240" i="6"/>
  <c r="R2240" i="6"/>
  <c r="Q2240" i="6"/>
  <c r="P2240" i="6"/>
  <c r="U2239" i="6"/>
  <c r="T2239" i="6"/>
  <c r="S2239" i="6"/>
  <c r="R2239" i="6"/>
  <c r="Q2239" i="6"/>
  <c r="P2239" i="6"/>
  <c r="U2238" i="6"/>
  <c r="T2238" i="6"/>
  <c r="S2238" i="6"/>
  <c r="R2238" i="6"/>
  <c r="Q2238" i="6"/>
  <c r="P2238" i="6"/>
  <c r="U2237" i="6"/>
  <c r="T2237" i="6"/>
  <c r="S2237" i="6"/>
  <c r="R2237" i="6"/>
  <c r="Q2237" i="6"/>
  <c r="P2237" i="6"/>
  <c r="U2236" i="6"/>
  <c r="T2236" i="6"/>
  <c r="S2236" i="6"/>
  <c r="R2236" i="6"/>
  <c r="Q2236" i="6"/>
  <c r="P2236" i="6"/>
  <c r="U2235" i="6"/>
  <c r="T2235" i="6"/>
  <c r="S2235" i="6"/>
  <c r="R2235" i="6"/>
  <c r="Q2235" i="6"/>
  <c r="P2235" i="6"/>
  <c r="U2234" i="6"/>
  <c r="T2234" i="6"/>
  <c r="S2234" i="6"/>
  <c r="R2234" i="6"/>
  <c r="Q2234" i="6"/>
  <c r="P2234" i="6"/>
  <c r="U2233" i="6"/>
  <c r="T2233" i="6"/>
  <c r="S2233" i="6"/>
  <c r="R2233" i="6"/>
  <c r="Q2233" i="6"/>
  <c r="P2233" i="6"/>
  <c r="U2232" i="6"/>
  <c r="T2232" i="6"/>
  <c r="S2232" i="6"/>
  <c r="R2232" i="6"/>
  <c r="Q2232" i="6"/>
  <c r="P2232" i="6"/>
  <c r="U2231" i="6"/>
  <c r="T2231" i="6"/>
  <c r="S2231" i="6"/>
  <c r="R2231" i="6"/>
  <c r="Q2231" i="6"/>
  <c r="P2231" i="6"/>
  <c r="U2230" i="6"/>
  <c r="T2230" i="6"/>
  <c r="S2230" i="6"/>
  <c r="R2230" i="6"/>
  <c r="Q2230" i="6"/>
  <c r="P2230" i="6"/>
  <c r="U2229" i="6"/>
  <c r="T2229" i="6"/>
  <c r="S2229" i="6"/>
  <c r="R2229" i="6"/>
  <c r="Q2229" i="6"/>
  <c r="P2229" i="6"/>
  <c r="U2228" i="6"/>
  <c r="T2228" i="6"/>
  <c r="S2228" i="6"/>
  <c r="R2228" i="6"/>
  <c r="Q2228" i="6"/>
  <c r="P2228" i="6"/>
  <c r="U2227" i="6"/>
  <c r="T2227" i="6"/>
  <c r="S2227" i="6"/>
  <c r="R2227" i="6"/>
  <c r="Q2227" i="6"/>
  <c r="P2227" i="6"/>
  <c r="U2226" i="6"/>
  <c r="T2226" i="6"/>
  <c r="S2226" i="6"/>
  <c r="R2226" i="6"/>
  <c r="Q2226" i="6"/>
  <c r="P2226" i="6"/>
  <c r="U2225" i="6"/>
  <c r="T2225" i="6"/>
  <c r="S2225" i="6"/>
  <c r="R2225" i="6"/>
  <c r="Q2225" i="6"/>
  <c r="P2225" i="6"/>
  <c r="U2224" i="6"/>
  <c r="T2224" i="6"/>
  <c r="S2224" i="6"/>
  <c r="R2224" i="6"/>
  <c r="Q2224" i="6"/>
  <c r="P2224" i="6"/>
  <c r="U2223" i="6"/>
  <c r="T2223" i="6"/>
  <c r="S2223" i="6"/>
  <c r="R2223" i="6"/>
  <c r="Q2223" i="6"/>
  <c r="P2223" i="6"/>
  <c r="U2222" i="6"/>
  <c r="T2222" i="6"/>
  <c r="S2222" i="6"/>
  <c r="R2222" i="6"/>
  <c r="Q2222" i="6"/>
  <c r="P2222" i="6"/>
  <c r="U2221" i="6"/>
  <c r="T2221" i="6"/>
  <c r="S2221" i="6"/>
  <c r="R2221" i="6"/>
  <c r="Q2221" i="6"/>
  <c r="P2221" i="6"/>
  <c r="U2220" i="6"/>
  <c r="T2220" i="6"/>
  <c r="S2220" i="6"/>
  <c r="R2220" i="6"/>
  <c r="Q2220" i="6"/>
  <c r="P2220" i="6"/>
  <c r="U2219" i="6"/>
  <c r="T2219" i="6"/>
  <c r="S2219" i="6"/>
  <c r="R2219" i="6"/>
  <c r="Q2219" i="6"/>
  <c r="P2219" i="6"/>
  <c r="U2218" i="6"/>
  <c r="T2218" i="6"/>
  <c r="S2218" i="6"/>
  <c r="R2218" i="6"/>
  <c r="Q2218" i="6"/>
  <c r="P2218" i="6"/>
  <c r="U2217" i="6"/>
  <c r="T2217" i="6"/>
  <c r="S2217" i="6"/>
  <c r="R2217" i="6"/>
  <c r="Q2217" i="6"/>
  <c r="P2217" i="6"/>
  <c r="U2216" i="6"/>
  <c r="T2216" i="6"/>
  <c r="S2216" i="6"/>
  <c r="R2216" i="6"/>
  <c r="Q2216" i="6"/>
  <c r="P2216" i="6"/>
  <c r="U2215" i="6"/>
  <c r="T2215" i="6"/>
  <c r="S2215" i="6"/>
  <c r="R2215" i="6"/>
  <c r="Q2215" i="6"/>
  <c r="P2215" i="6"/>
  <c r="U2214" i="6"/>
  <c r="T2214" i="6"/>
  <c r="S2214" i="6"/>
  <c r="R2214" i="6"/>
  <c r="Q2214" i="6"/>
  <c r="P2214" i="6"/>
  <c r="U2213" i="6"/>
  <c r="T2213" i="6"/>
  <c r="S2213" i="6"/>
  <c r="R2213" i="6"/>
  <c r="Q2213" i="6"/>
  <c r="P2213" i="6"/>
  <c r="U2212" i="6"/>
  <c r="T2212" i="6"/>
  <c r="S2212" i="6"/>
  <c r="R2212" i="6"/>
  <c r="Q2212" i="6"/>
  <c r="P2212" i="6"/>
  <c r="U2211" i="6"/>
  <c r="T2211" i="6"/>
  <c r="S2211" i="6"/>
  <c r="R2211" i="6"/>
  <c r="Q2211" i="6"/>
  <c r="P2211" i="6"/>
  <c r="U2210" i="6"/>
  <c r="T2210" i="6"/>
  <c r="S2210" i="6"/>
  <c r="R2210" i="6"/>
  <c r="Q2210" i="6"/>
  <c r="P2210" i="6"/>
  <c r="U2209" i="6"/>
  <c r="T2209" i="6"/>
  <c r="S2209" i="6"/>
  <c r="R2209" i="6"/>
  <c r="Q2209" i="6"/>
  <c r="P2209" i="6"/>
  <c r="U2208" i="6"/>
  <c r="T2208" i="6"/>
  <c r="S2208" i="6"/>
  <c r="R2208" i="6"/>
  <c r="Q2208" i="6"/>
  <c r="P2208" i="6"/>
  <c r="U2207" i="6"/>
  <c r="T2207" i="6"/>
  <c r="S2207" i="6"/>
  <c r="R2207" i="6"/>
  <c r="Q2207" i="6"/>
  <c r="P2207" i="6"/>
  <c r="U2206" i="6"/>
  <c r="T2206" i="6"/>
  <c r="S2206" i="6"/>
  <c r="R2206" i="6"/>
  <c r="Q2206" i="6"/>
  <c r="P2206" i="6"/>
  <c r="U2205" i="6"/>
  <c r="T2205" i="6"/>
  <c r="S2205" i="6"/>
  <c r="R2205" i="6"/>
  <c r="Q2205" i="6"/>
  <c r="P2205" i="6"/>
  <c r="U2204" i="6"/>
  <c r="T2204" i="6"/>
  <c r="S2204" i="6"/>
  <c r="R2204" i="6"/>
  <c r="Q2204" i="6"/>
  <c r="P2204" i="6"/>
  <c r="U2203" i="6"/>
  <c r="T2203" i="6"/>
  <c r="S2203" i="6"/>
  <c r="R2203" i="6"/>
  <c r="Q2203" i="6"/>
  <c r="P2203" i="6"/>
  <c r="U2202" i="6"/>
  <c r="T2202" i="6"/>
  <c r="S2202" i="6"/>
  <c r="R2202" i="6"/>
  <c r="Q2202" i="6"/>
  <c r="P2202" i="6"/>
  <c r="U2201" i="6"/>
  <c r="T2201" i="6"/>
  <c r="S2201" i="6"/>
  <c r="R2201" i="6"/>
  <c r="Q2201" i="6"/>
  <c r="P2201" i="6"/>
  <c r="U2200" i="6"/>
  <c r="T2200" i="6"/>
  <c r="S2200" i="6"/>
  <c r="R2200" i="6"/>
  <c r="Q2200" i="6"/>
  <c r="P2200" i="6"/>
  <c r="U2199" i="6"/>
  <c r="T2199" i="6"/>
  <c r="S2199" i="6"/>
  <c r="R2199" i="6"/>
  <c r="Q2199" i="6"/>
  <c r="P2199" i="6"/>
  <c r="U2198" i="6"/>
  <c r="T2198" i="6"/>
  <c r="S2198" i="6"/>
  <c r="R2198" i="6"/>
  <c r="Q2198" i="6"/>
  <c r="P2198" i="6"/>
  <c r="U2197" i="6"/>
  <c r="T2197" i="6"/>
  <c r="S2197" i="6"/>
  <c r="R2197" i="6"/>
  <c r="Q2197" i="6"/>
  <c r="P2197" i="6"/>
  <c r="U2196" i="6"/>
  <c r="T2196" i="6"/>
  <c r="S2196" i="6"/>
  <c r="R2196" i="6"/>
  <c r="Q2196" i="6"/>
  <c r="P2196" i="6"/>
  <c r="U2195" i="6"/>
  <c r="T2195" i="6"/>
  <c r="S2195" i="6"/>
  <c r="R2195" i="6"/>
  <c r="Q2195" i="6"/>
  <c r="P2195" i="6"/>
  <c r="U2194" i="6"/>
  <c r="T2194" i="6"/>
  <c r="S2194" i="6"/>
  <c r="R2194" i="6"/>
  <c r="Q2194" i="6"/>
  <c r="P2194" i="6"/>
  <c r="U2193" i="6"/>
  <c r="T2193" i="6"/>
  <c r="S2193" i="6"/>
  <c r="R2193" i="6"/>
  <c r="Q2193" i="6"/>
  <c r="P2193" i="6"/>
  <c r="U2192" i="6"/>
  <c r="T2192" i="6"/>
  <c r="S2192" i="6"/>
  <c r="R2192" i="6"/>
  <c r="Q2192" i="6"/>
  <c r="P2192" i="6"/>
  <c r="U2191" i="6"/>
  <c r="T2191" i="6"/>
  <c r="S2191" i="6"/>
  <c r="R2191" i="6"/>
  <c r="Q2191" i="6"/>
  <c r="P2191" i="6"/>
  <c r="U2190" i="6"/>
  <c r="T2190" i="6"/>
  <c r="S2190" i="6"/>
  <c r="R2190" i="6"/>
  <c r="Q2190" i="6"/>
  <c r="P2190" i="6"/>
  <c r="U2189" i="6"/>
  <c r="T2189" i="6"/>
  <c r="S2189" i="6"/>
  <c r="R2189" i="6"/>
  <c r="Q2189" i="6"/>
  <c r="P2189" i="6"/>
  <c r="U2188" i="6"/>
  <c r="T2188" i="6"/>
  <c r="S2188" i="6"/>
  <c r="R2188" i="6"/>
  <c r="Q2188" i="6"/>
  <c r="P2188" i="6"/>
  <c r="U2187" i="6"/>
  <c r="T2187" i="6"/>
  <c r="S2187" i="6"/>
  <c r="R2187" i="6"/>
  <c r="Q2187" i="6"/>
  <c r="P2187" i="6"/>
  <c r="U2186" i="6"/>
  <c r="T2186" i="6"/>
  <c r="S2186" i="6"/>
  <c r="R2186" i="6"/>
  <c r="Q2186" i="6"/>
  <c r="P2186" i="6"/>
  <c r="U2185" i="6"/>
  <c r="T2185" i="6"/>
  <c r="S2185" i="6"/>
  <c r="R2185" i="6"/>
  <c r="Q2185" i="6"/>
  <c r="P2185" i="6"/>
  <c r="U2184" i="6"/>
  <c r="T2184" i="6"/>
  <c r="S2184" i="6"/>
  <c r="R2184" i="6"/>
  <c r="Q2184" i="6"/>
  <c r="P2184" i="6"/>
  <c r="U2183" i="6"/>
  <c r="T2183" i="6"/>
  <c r="S2183" i="6"/>
  <c r="R2183" i="6"/>
  <c r="Q2183" i="6"/>
  <c r="P2183" i="6"/>
  <c r="U2182" i="6"/>
  <c r="T2182" i="6"/>
  <c r="S2182" i="6"/>
  <c r="R2182" i="6"/>
  <c r="Q2182" i="6"/>
  <c r="P2182" i="6"/>
  <c r="U2181" i="6"/>
  <c r="T2181" i="6"/>
  <c r="S2181" i="6"/>
  <c r="R2181" i="6"/>
  <c r="Q2181" i="6"/>
  <c r="P2181" i="6"/>
  <c r="U2180" i="6"/>
  <c r="T2180" i="6"/>
  <c r="S2180" i="6"/>
  <c r="R2180" i="6"/>
  <c r="Q2180" i="6"/>
  <c r="P2180" i="6"/>
  <c r="U2179" i="6"/>
  <c r="T2179" i="6"/>
  <c r="S2179" i="6"/>
  <c r="R2179" i="6"/>
  <c r="Q2179" i="6"/>
  <c r="P2179" i="6"/>
  <c r="U2178" i="6"/>
  <c r="T2178" i="6"/>
  <c r="S2178" i="6"/>
  <c r="R2178" i="6"/>
  <c r="Q2178" i="6"/>
  <c r="P2178" i="6"/>
  <c r="U2177" i="6"/>
  <c r="T2177" i="6"/>
  <c r="S2177" i="6"/>
  <c r="R2177" i="6"/>
  <c r="Q2177" i="6"/>
  <c r="P2177" i="6"/>
  <c r="U2176" i="6"/>
  <c r="T2176" i="6"/>
  <c r="S2176" i="6"/>
  <c r="R2176" i="6"/>
  <c r="Q2176" i="6"/>
  <c r="P2176" i="6"/>
  <c r="U2175" i="6"/>
  <c r="T2175" i="6"/>
  <c r="S2175" i="6"/>
  <c r="R2175" i="6"/>
  <c r="Q2175" i="6"/>
  <c r="P2175" i="6"/>
  <c r="U2174" i="6"/>
  <c r="T2174" i="6"/>
  <c r="S2174" i="6"/>
  <c r="R2174" i="6"/>
  <c r="Q2174" i="6"/>
  <c r="P2174" i="6"/>
  <c r="U2173" i="6"/>
  <c r="T2173" i="6"/>
  <c r="S2173" i="6"/>
  <c r="R2173" i="6"/>
  <c r="Q2173" i="6"/>
  <c r="P2173" i="6"/>
  <c r="U2172" i="6"/>
  <c r="T2172" i="6"/>
  <c r="S2172" i="6"/>
  <c r="R2172" i="6"/>
  <c r="Q2172" i="6"/>
  <c r="P2172" i="6"/>
  <c r="U2171" i="6"/>
  <c r="T2171" i="6"/>
  <c r="S2171" i="6"/>
  <c r="R2171" i="6"/>
  <c r="Q2171" i="6"/>
  <c r="P2171" i="6"/>
  <c r="U2170" i="6"/>
  <c r="T2170" i="6"/>
  <c r="S2170" i="6"/>
  <c r="R2170" i="6"/>
  <c r="Q2170" i="6"/>
  <c r="P2170" i="6"/>
  <c r="U2169" i="6"/>
  <c r="T2169" i="6"/>
  <c r="S2169" i="6"/>
  <c r="R2169" i="6"/>
  <c r="Q2169" i="6"/>
  <c r="P2169" i="6"/>
  <c r="U2168" i="6"/>
  <c r="T2168" i="6"/>
  <c r="S2168" i="6"/>
  <c r="R2168" i="6"/>
  <c r="Q2168" i="6"/>
  <c r="P2168" i="6"/>
  <c r="U2167" i="6"/>
  <c r="T2167" i="6"/>
  <c r="S2167" i="6"/>
  <c r="R2167" i="6"/>
  <c r="Q2167" i="6"/>
  <c r="P2167" i="6"/>
  <c r="U2166" i="6"/>
  <c r="T2166" i="6"/>
  <c r="S2166" i="6"/>
  <c r="R2166" i="6"/>
  <c r="Q2166" i="6"/>
  <c r="P2166" i="6"/>
  <c r="U2165" i="6"/>
  <c r="T2165" i="6"/>
  <c r="S2165" i="6"/>
  <c r="R2165" i="6"/>
  <c r="Q2165" i="6"/>
  <c r="P2165" i="6"/>
  <c r="U2164" i="6"/>
  <c r="T2164" i="6"/>
  <c r="S2164" i="6"/>
  <c r="R2164" i="6"/>
  <c r="Q2164" i="6"/>
  <c r="P2164" i="6"/>
  <c r="U2163" i="6"/>
  <c r="T2163" i="6"/>
  <c r="S2163" i="6"/>
  <c r="R2163" i="6"/>
  <c r="Q2163" i="6"/>
  <c r="P2163" i="6"/>
  <c r="U2162" i="6"/>
  <c r="T2162" i="6"/>
  <c r="S2162" i="6"/>
  <c r="R2162" i="6"/>
  <c r="Q2162" i="6"/>
  <c r="P2162" i="6"/>
  <c r="U2161" i="6"/>
  <c r="T2161" i="6"/>
  <c r="S2161" i="6"/>
  <c r="R2161" i="6"/>
  <c r="Q2161" i="6"/>
  <c r="P2161" i="6"/>
  <c r="U2160" i="6"/>
  <c r="T2160" i="6"/>
  <c r="S2160" i="6"/>
  <c r="R2160" i="6"/>
  <c r="Q2160" i="6"/>
  <c r="P2160" i="6"/>
  <c r="U2159" i="6"/>
  <c r="T2159" i="6"/>
  <c r="S2159" i="6"/>
  <c r="R2159" i="6"/>
  <c r="Q2159" i="6"/>
  <c r="P2159" i="6"/>
  <c r="U2158" i="6"/>
  <c r="T2158" i="6"/>
  <c r="S2158" i="6"/>
  <c r="R2158" i="6"/>
  <c r="Q2158" i="6"/>
  <c r="P2158" i="6"/>
  <c r="U2157" i="6"/>
  <c r="T2157" i="6"/>
  <c r="S2157" i="6"/>
  <c r="R2157" i="6"/>
  <c r="Q2157" i="6"/>
  <c r="P2157" i="6"/>
  <c r="U2156" i="6"/>
  <c r="T2156" i="6"/>
  <c r="S2156" i="6"/>
  <c r="R2156" i="6"/>
  <c r="Q2156" i="6"/>
  <c r="P2156" i="6"/>
  <c r="U2155" i="6"/>
  <c r="T2155" i="6"/>
  <c r="S2155" i="6"/>
  <c r="R2155" i="6"/>
  <c r="Q2155" i="6"/>
  <c r="P2155" i="6"/>
  <c r="U2154" i="6"/>
  <c r="T2154" i="6"/>
  <c r="S2154" i="6"/>
  <c r="R2154" i="6"/>
  <c r="Q2154" i="6"/>
  <c r="P2154" i="6"/>
  <c r="U2153" i="6"/>
  <c r="T2153" i="6"/>
  <c r="S2153" i="6"/>
  <c r="R2153" i="6"/>
  <c r="Q2153" i="6"/>
  <c r="P2153" i="6"/>
  <c r="U2152" i="6"/>
  <c r="T2152" i="6"/>
  <c r="S2152" i="6"/>
  <c r="R2152" i="6"/>
  <c r="Q2152" i="6"/>
  <c r="P2152" i="6"/>
  <c r="U2151" i="6"/>
  <c r="T2151" i="6"/>
  <c r="S2151" i="6"/>
  <c r="R2151" i="6"/>
  <c r="Q2151" i="6"/>
  <c r="P2151" i="6"/>
  <c r="U2150" i="6"/>
  <c r="T2150" i="6"/>
  <c r="S2150" i="6"/>
  <c r="R2150" i="6"/>
  <c r="Q2150" i="6"/>
  <c r="P2150" i="6"/>
  <c r="U2149" i="6"/>
  <c r="T2149" i="6"/>
  <c r="S2149" i="6"/>
  <c r="R2149" i="6"/>
  <c r="Q2149" i="6"/>
  <c r="P2149" i="6"/>
  <c r="U2148" i="6"/>
  <c r="T2148" i="6"/>
  <c r="S2148" i="6"/>
  <c r="R2148" i="6"/>
  <c r="Q2148" i="6"/>
  <c r="P2148" i="6"/>
  <c r="U2147" i="6"/>
  <c r="T2147" i="6"/>
  <c r="S2147" i="6"/>
  <c r="R2147" i="6"/>
  <c r="Q2147" i="6"/>
  <c r="P2147" i="6"/>
  <c r="U2146" i="6"/>
  <c r="T2146" i="6"/>
  <c r="S2146" i="6"/>
  <c r="R2146" i="6"/>
  <c r="Q2146" i="6"/>
  <c r="P2146" i="6"/>
  <c r="U2145" i="6"/>
  <c r="T2145" i="6"/>
  <c r="S2145" i="6"/>
  <c r="R2145" i="6"/>
  <c r="Q2145" i="6"/>
  <c r="P2145" i="6"/>
  <c r="U2144" i="6"/>
  <c r="T2144" i="6"/>
  <c r="S2144" i="6"/>
  <c r="R2144" i="6"/>
  <c r="Q2144" i="6"/>
  <c r="P2144" i="6"/>
  <c r="U2143" i="6"/>
  <c r="T2143" i="6"/>
  <c r="S2143" i="6"/>
  <c r="R2143" i="6"/>
  <c r="Q2143" i="6"/>
  <c r="P2143" i="6"/>
  <c r="U2142" i="6"/>
  <c r="T2142" i="6"/>
  <c r="S2142" i="6"/>
  <c r="R2142" i="6"/>
  <c r="Q2142" i="6"/>
  <c r="P2142" i="6"/>
  <c r="U2141" i="6"/>
  <c r="T2141" i="6"/>
  <c r="S2141" i="6"/>
  <c r="R2141" i="6"/>
  <c r="Q2141" i="6"/>
  <c r="P2141" i="6"/>
  <c r="U2140" i="6"/>
  <c r="T2140" i="6"/>
  <c r="S2140" i="6"/>
  <c r="R2140" i="6"/>
  <c r="Q2140" i="6"/>
  <c r="P2140" i="6"/>
  <c r="U2139" i="6"/>
  <c r="T2139" i="6"/>
  <c r="S2139" i="6"/>
  <c r="R2139" i="6"/>
  <c r="Q2139" i="6"/>
  <c r="P2139" i="6"/>
  <c r="U2138" i="6"/>
  <c r="T2138" i="6"/>
  <c r="S2138" i="6"/>
  <c r="R2138" i="6"/>
  <c r="Q2138" i="6"/>
  <c r="P2138" i="6"/>
  <c r="U2137" i="6"/>
  <c r="T2137" i="6"/>
  <c r="S2137" i="6"/>
  <c r="R2137" i="6"/>
  <c r="Q2137" i="6"/>
  <c r="P2137" i="6"/>
  <c r="U2136" i="6"/>
  <c r="T2136" i="6"/>
  <c r="S2136" i="6"/>
  <c r="R2136" i="6"/>
  <c r="Q2136" i="6"/>
  <c r="P2136" i="6"/>
  <c r="U2135" i="6"/>
  <c r="T2135" i="6"/>
  <c r="S2135" i="6"/>
  <c r="R2135" i="6"/>
  <c r="Q2135" i="6"/>
  <c r="P2135" i="6"/>
  <c r="U2134" i="6"/>
  <c r="T2134" i="6"/>
  <c r="S2134" i="6"/>
  <c r="R2134" i="6"/>
  <c r="Q2134" i="6"/>
  <c r="P2134" i="6"/>
  <c r="U2133" i="6"/>
  <c r="T2133" i="6"/>
  <c r="S2133" i="6"/>
  <c r="R2133" i="6"/>
  <c r="Q2133" i="6"/>
  <c r="P2133" i="6"/>
  <c r="U2132" i="6"/>
  <c r="T2132" i="6"/>
  <c r="S2132" i="6"/>
  <c r="R2132" i="6"/>
  <c r="Q2132" i="6"/>
  <c r="P2132" i="6"/>
  <c r="U2131" i="6"/>
  <c r="T2131" i="6"/>
  <c r="S2131" i="6"/>
  <c r="R2131" i="6"/>
  <c r="Q2131" i="6"/>
  <c r="P2131" i="6"/>
  <c r="U2130" i="6"/>
  <c r="T2130" i="6"/>
  <c r="S2130" i="6"/>
  <c r="R2130" i="6"/>
  <c r="Q2130" i="6"/>
  <c r="P2130" i="6"/>
  <c r="U2129" i="6"/>
  <c r="T2129" i="6"/>
  <c r="S2129" i="6"/>
  <c r="R2129" i="6"/>
  <c r="Q2129" i="6"/>
  <c r="P2129" i="6"/>
  <c r="U2128" i="6"/>
  <c r="T2128" i="6"/>
  <c r="S2128" i="6"/>
  <c r="R2128" i="6"/>
  <c r="Q2128" i="6"/>
  <c r="P2128" i="6"/>
  <c r="U2127" i="6"/>
  <c r="T2127" i="6"/>
  <c r="S2127" i="6"/>
  <c r="R2127" i="6"/>
  <c r="Q2127" i="6"/>
  <c r="P2127" i="6"/>
  <c r="U2126" i="6"/>
  <c r="T2126" i="6"/>
  <c r="S2126" i="6"/>
  <c r="R2126" i="6"/>
  <c r="Q2126" i="6"/>
  <c r="P2126" i="6"/>
  <c r="U2125" i="6"/>
  <c r="T2125" i="6"/>
  <c r="S2125" i="6"/>
  <c r="R2125" i="6"/>
  <c r="Q2125" i="6"/>
  <c r="P2125" i="6"/>
  <c r="U2124" i="6"/>
  <c r="T2124" i="6"/>
  <c r="S2124" i="6"/>
  <c r="R2124" i="6"/>
  <c r="Q2124" i="6"/>
  <c r="P2124" i="6"/>
  <c r="U2123" i="6"/>
  <c r="T2123" i="6"/>
  <c r="S2123" i="6"/>
  <c r="R2123" i="6"/>
  <c r="Q2123" i="6"/>
  <c r="P2123" i="6"/>
  <c r="U2122" i="6"/>
  <c r="T2122" i="6"/>
  <c r="S2122" i="6"/>
  <c r="R2122" i="6"/>
  <c r="Q2122" i="6"/>
  <c r="P2122" i="6"/>
  <c r="U2121" i="6"/>
  <c r="T2121" i="6"/>
  <c r="S2121" i="6"/>
  <c r="R2121" i="6"/>
  <c r="Q2121" i="6"/>
  <c r="P2121" i="6"/>
  <c r="U2120" i="6"/>
  <c r="T2120" i="6"/>
  <c r="S2120" i="6"/>
  <c r="R2120" i="6"/>
  <c r="Q2120" i="6"/>
  <c r="P2120" i="6"/>
  <c r="U2119" i="6"/>
  <c r="T2119" i="6"/>
  <c r="S2119" i="6"/>
  <c r="R2119" i="6"/>
  <c r="Q2119" i="6"/>
  <c r="P2119" i="6"/>
  <c r="U2118" i="6"/>
  <c r="T2118" i="6"/>
  <c r="S2118" i="6"/>
  <c r="R2118" i="6"/>
  <c r="Q2118" i="6"/>
  <c r="P2118" i="6"/>
  <c r="U2117" i="6"/>
  <c r="T2117" i="6"/>
  <c r="S2117" i="6"/>
  <c r="R2117" i="6"/>
  <c r="Q2117" i="6"/>
  <c r="P2117" i="6"/>
  <c r="U2116" i="6"/>
  <c r="T2116" i="6"/>
  <c r="S2116" i="6"/>
  <c r="R2116" i="6"/>
  <c r="Q2116" i="6"/>
  <c r="P2116" i="6"/>
  <c r="U2115" i="6"/>
  <c r="T2115" i="6"/>
  <c r="S2115" i="6"/>
  <c r="R2115" i="6"/>
  <c r="Q2115" i="6"/>
  <c r="P2115" i="6"/>
  <c r="U2114" i="6"/>
  <c r="T2114" i="6"/>
  <c r="S2114" i="6"/>
  <c r="R2114" i="6"/>
  <c r="Q2114" i="6"/>
  <c r="P2114" i="6"/>
  <c r="U2113" i="6"/>
  <c r="T2113" i="6"/>
  <c r="S2113" i="6"/>
  <c r="R2113" i="6"/>
  <c r="Q2113" i="6"/>
  <c r="P2113" i="6"/>
  <c r="U2112" i="6"/>
  <c r="T2112" i="6"/>
  <c r="S2112" i="6"/>
  <c r="R2112" i="6"/>
  <c r="Q2112" i="6"/>
  <c r="P2112" i="6"/>
  <c r="U2111" i="6"/>
  <c r="T2111" i="6"/>
  <c r="S2111" i="6"/>
  <c r="R2111" i="6"/>
  <c r="Q2111" i="6"/>
  <c r="P2111" i="6"/>
  <c r="U2110" i="6"/>
  <c r="T2110" i="6"/>
  <c r="S2110" i="6"/>
  <c r="R2110" i="6"/>
  <c r="Q2110" i="6"/>
  <c r="P2110" i="6"/>
  <c r="U2109" i="6"/>
  <c r="T2109" i="6"/>
  <c r="S2109" i="6"/>
  <c r="R2109" i="6"/>
  <c r="Q2109" i="6"/>
  <c r="P2109" i="6"/>
  <c r="U2108" i="6"/>
  <c r="T2108" i="6"/>
  <c r="S2108" i="6"/>
  <c r="R2108" i="6"/>
  <c r="Q2108" i="6"/>
  <c r="P2108" i="6"/>
  <c r="U2107" i="6"/>
  <c r="T2107" i="6"/>
  <c r="S2107" i="6"/>
  <c r="R2107" i="6"/>
  <c r="Q2107" i="6"/>
  <c r="P2107" i="6"/>
  <c r="U2106" i="6"/>
  <c r="T2106" i="6"/>
  <c r="S2106" i="6"/>
  <c r="R2106" i="6"/>
  <c r="Q2106" i="6"/>
  <c r="P2106" i="6"/>
  <c r="U2105" i="6"/>
  <c r="T2105" i="6"/>
  <c r="S2105" i="6"/>
  <c r="R2105" i="6"/>
  <c r="Q2105" i="6"/>
  <c r="P2105" i="6"/>
  <c r="U2104" i="6"/>
  <c r="T2104" i="6"/>
  <c r="S2104" i="6"/>
  <c r="R2104" i="6"/>
  <c r="Q2104" i="6"/>
  <c r="P2104" i="6"/>
  <c r="U2103" i="6"/>
  <c r="T2103" i="6"/>
  <c r="S2103" i="6"/>
  <c r="R2103" i="6"/>
  <c r="Q2103" i="6"/>
  <c r="P2103" i="6"/>
  <c r="U2102" i="6"/>
  <c r="T2102" i="6"/>
  <c r="S2102" i="6"/>
  <c r="R2102" i="6"/>
  <c r="Q2102" i="6"/>
  <c r="P2102" i="6"/>
  <c r="U2101" i="6"/>
  <c r="T2101" i="6"/>
  <c r="S2101" i="6"/>
  <c r="R2101" i="6"/>
  <c r="Q2101" i="6"/>
  <c r="P2101" i="6"/>
  <c r="U2100" i="6"/>
  <c r="T2100" i="6"/>
  <c r="S2100" i="6"/>
  <c r="R2100" i="6"/>
  <c r="Q2100" i="6"/>
  <c r="P2100" i="6"/>
  <c r="U2099" i="6"/>
  <c r="T2099" i="6"/>
  <c r="S2099" i="6"/>
  <c r="R2099" i="6"/>
  <c r="Q2099" i="6"/>
  <c r="P2099" i="6"/>
  <c r="U2098" i="6"/>
  <c r="T2098" i="6"/>
  <c r="S2098" i="6"/>
  <c r="R2098" i="6"/>
  <c r="Q2098" i="6"/>
  <c r="P2098" i="6"/>
  <c r="U2097" i="6"/>
  <c r="T2097" i="6"/>
  <c r="S2097" i="6"/>
  <c r="R2097" i="6"/>
  <c r="Q2097" i="6"/>
  <c r="P2097" i="6"/>
  <c r="U2096" i="6"/>
  <c r="T2096" i="6"/>
  <c r="S2096" i="6"/>
  <c r="R2096" i="6"/>
  <c r="Q2096" i="6"/>
  <c r="P2096" i="6"/>
  <c r="U2095" i="6"/>
  <c r="T2095" i="6"/>
  <c r="S2095" i="6"/>
  <c r="R2095" i="6"/>
  <c r="Q2095" i="6"/>
  <c r="P2095" i="6"/>
  <c r="U2094" i="6"/>
  <c r="T2094" i="6"/>
  <c r="S2094" i="6"/>
  <c r="R2094" i="6"/>
  <c r="Q2094" i="6"/>
  <c r="P2094" i="6"/>
  <c r="U2093" i="6"/>
  <c r="T2093" i="6"/>
  <c r="S2093" i="6"/>
  <c r="R2093" i="6"/>
  <c r="Q2093" i="6"/>
  <c r="P2093" i="6"/>
  <c r="U2092" i="6"/>
  <c r="T2092" i="6"/>
  <c r="S2092" i="6"/>
  <c r="R2092" i="6"/>
  <c r="Q2092" i="6"/>
  <c r="P2092" i="6"/>
  <c r="U2091" i="6"/>
  <c r="T2091" i="6"/>
  <c r="S2091" i="6"/>
  <c r="R2091" i="6"/>
  <c r="Q2091" i="6"/>
  <c r="P2091" i="6"/>
  <c r="U2090" i="6"/>
  <c r="T2090" i="6"/>
  <c r="S2090" i="6"/>
  <c r="R2090" i="6"/>
  <c r="Q2090" i="6"/>
  <c r="P2090" i="6"/>
  <c r="U2089" i="6"/>
  <c r="T2089" i="6"/>
  <c r="S2089" i="6"/>
  <c r="R2089" i="6"/>
  <c r="Q2089" i="6"/>
  <c r="P2089" i="6"/>
  <c r="U2088" i="6"/>
  <c r="T2088" i="6"/>
  <c r="S2088" i="6"/>
  <c r="R2088" i="6"/>
  <c r="Q2088" i="6"/>
  <c r="P2088" i="6"/>
  <c r="U2087" i="6"/>
  <c r="T2087" i="6"/>
  <c r="S2087" i="6"/>
  <c r="R2087" i="6"/>
  <c r="Q2087" i="6"/>
  <c r="P2087" i="6"/>
  <c r="U2086" i="6"/>
  <c r="T2086" i="6"/>
  <c r="S2086" i="6"/>
  <c r="R2086" i="6"/>
  <c r="Q2086" i="6"/>
  <c r="P2086" i="6"/>
  <c r="U2085" i="6"/>
  <c r="T2085" i="6"/>
  <c r="S2085" i="6"/>
  <c r="R2085" i="6"/>
  <c r="Q2085" i="6"/>
  <c r="P2085" i="6"/>
  <c r="U2084" i="6"/>
  <c r="T2084" i="6"/>
  <c r="S2084" i="6"/>
  <c r="R2084" i="6"/>
  <c r="Q2084" i="6"/>
  <c r="P2084" i="6"/>
  <c r="U2083" i="6"/>
  <c r="T2083" i="6"/>
  <c r="S2083" i="6"/>
  <c r="R2083" i="6"/>
  <c r="Q2083" i="6"/>
  <c r="P2083" i="6"/>
  <c r="U2082" i="6"/>
  <c r="T2082" i="6"/>
  <c r="S2082" i="6"/>
  <c r="R2082" i="6"/>
  <c r="Q2082" i="6"/>
  <c r="P2082" i="6"/>
  <c r="U2081" i="6"/>
  <c r="T2081" i="6"/>
  <c r="S2081" i="6"/>
  <c r="R2081" i="6"/>
  <c r="Q2081" i="6"/>
  <c r="P2081" i="6"/>
  <c r="U2080" i="6"/>
  <c r="T2080" i="6"/>
  <c r="S2080" i="6"/>
  <c r="R2080" i="6"/>
  <c r="Q2080" i="6"/>
  <c r="P2080" i="6"/>
  <c r="U2079" i="6"/>
  <c r="T2079" i="6"/>
  <c r="S2079" i="6"/>
  <c r="R2079" i="6"/>
  <c r="Q2079" i="6"/>
  <c r="P2079" i="6"/>
  <c r="U2078" i="6"/>
  <c r="T2078" i="6"/>
  <c r="S2078" i="6"/>
  <c r="R2078" i="6"/>
  <c r="Q2078" i="6"/>
  <c r="P2078" i="6"/>
  <c r="U2077" i="6"/>
  <c r="T2077" i="6"/>
  <c r="S2077" i="6"/>
  <c r="R2077" i="6"/>
  <c r="Q2077" i="6"/>
  <c r="P2077" i="6"/>
  <c r="U2076" i="6"/>
  <c r="T2076" i="6"/>
  <c r="S2076" i="6"/>
  <c r="R2076" i="6"/>
  <c r="Q2076" i="6"/>
  <c r="P2076" i="6"/>
  <c r="U2075" i="6"/>
  <c r="T2075" i="6"/>
  <c r="S2075" i="6"/>
  <c r="R2075" i="6"/>
  <c r="Q2075" i="6"/>
  <c r="P2075" i="6"/>
  <c r="U2074" i="6"/>
  <c r="T2074" i="6"/>
  <c r="S2074" i="6"/>
  <c r="R2074" i="6"/>
  <c r="Q2074" i="6"/>
  <c r="P2074" i="6"/>
  <c r="U2073" i="6"/>
  <c r="T2073" i="6"/>
  <c r="S2073" i="6"/>
  <c r="R2073" i="6"/>
  <c r="Q2073" i="6"/>
  <c r="P2073" i="6"/>
  <c r="U2072" i="6"/>
  <c r="T2072" i="6"/>
  <c r="S2072" i="6"/>
  <c r="R2072" i="6"/>
  <c r="Q2072" i="6"/>
  <c r="P2072" i="6"/>
  <c r="U2071" i="6"/>
  <c r="T2071" i="6"/>
  <c r="S2071" i="6"/>
  <c r="R2071" i="6"/>
  <c r="Q2071" i="6"/>
  <c r="P2071" i="6"/>
  <c r="U2070" i="6"/>
  <c r="T2070" i="6"/>
  <c r="S2070" i="6"/>
  <c r="R2070" i="6"/>
  <c r="Q2070" i="6"/>
  <c r="P2070" i="6"/>
  <c r="U2069" i="6"/>
  <c r="T2069" i="6"/>
  <c r="S2069" i="6"/>
  <c r="R2069" i="6"/>
  <c r="Q2069" i="6"/>
  <c r="P2069" i="6"/>
  <c r="U2068" i="6"/>
  <c r="T2068" i="6"/>
  <c r="S2068" i="6"/>
  <c r="R2068" i="6"/>
  <c r="Q2068" i="6"/>
  <c r="P2068" i="6"/>
  <c r="U2067" i="6"/>
  <c r="T2067" i="6"/>
  <c r="S2067" i="6"/>
  <c r="R2067" i="6"/>
  <c r="Q2067" i="6"/>
  <c r="P2067" i="6"/>
  <c r="U2066" i="6"/>
  <c r="T2066" i="6"/>
  <c r="S2066" i="6"/>
  <c r="R2066" i="6"/>
  <c r="Q2066" i="6"/>
  <c r="P2066" i="6"/>
  <c r="U2065" i="6"/>
  <c r="T2065" i="6"/>
  <c r="S2065" i="6"/>
  <c r="R2065" i="6"/>
  <c r="Q2065" i="6"/>
  <c r="P2065" i="6"/>
  <c r="U2064" i="6"/>
  <c r="T2064" i="6"/>
  <c r="S2064" i="6"/>
  <c r="R2064" i="6"/>
  <c r="Q2064" i="6"/>
  <c r="P2064" i="6"/>
  <c r="U2063" i="6"/>
  <c r="T2063" i="6"/>
  <c r="S2063" i="6"/>
  <c r="R2063" i="6"/>
  <c r="Q2063" i="6"/>
  <c r="P2063" i="6"/>
  <c r="U2062" i="6"/>
  <c r="T2062" i="6"/>
  <c r="S2062" i="6"/>
  <c r="R2062" i="6"/>
  <c r="Q2062" i="6"/>
  <c r="P2062" i="6"/>
  <c r="U2061" i="6"/>
  <c r="T2061" i="6"/>
  <c r="S2061" i="6"/>
  <c r="R2061" i="6"/>
  <c r="Q2061" i="6"/>
  <c r="P2061" i="6"/>
  <c r="U2060" i="6"/>
  <c r="T2060" i="6"/>
  <c r="S2060" i="6"/>
  <c r="R2060" i="6"/>
  <c r="Q2060" i="6"/>
  <c r="P2060" i="6"/>
  <c r="U2059" i="6"/>
  <c r="T2059" i="6"/>
  <c r="S2059" i="6"/>
  <c r="R2059" i="6"/>
  <c r="Q2059" i="6"/>
  <c r="P2059" i="6"/>
  <c r="U2058" i="6"/>
  <c r="T2058" i="6"/>
  <c r="S2058" i="6"/>
  <c r="R2058" i="6"/>
  <c r="Q2058" i="6"/>
  <c r="P2058" i="6"/>
  <c r="U2057" i="6"/>
  <c r="T2057" i="6"/>
  <c r="S2057" i="6"/>
  <c r="R2057" i="6"/>
  <c r="Q2057" i="6"/>
  <c r="P2057" i="6"/>
  <c r="U2056" i="6"/>
  <c r="T2056" i="6"/>
  <c r="S2056" i="6"/>
  <c r="R2056" i="6"/>
  <c r="Q2056" i="6"/>
  <c r="P2056" i="6"/>
  <c r="U2055" i="6"/>
  <c r="T2055" i="6"/>
  <c r="S2055" i="6"/>
  <c r="R2055" i="6"/>
  <c r="Q2055" i="6"/>
  <c r="P2055" i="6"/>
  <c r="U2054" i="6"/>
  <c r="T2054" i="6"/>
  <c r="S2054" i="6"/>
  <c r="R2054" i="6"/>
  <c r="Q2054" i="6"/>
  <c r="P2054" i="6"/>
  <c r="U2053" i="6"/>
  <c r="T2053" i="6"/>
  <c r="S2053" i="6"/>
  <c r="R2053" i="6"/>
  <c r="Q2053" i="6"/>
  <c r="P2053" i="6"/>
  <c r="U2052" i="6"/>
  <c r="T2052" i="6"/>
  <c r="S2052" i="6"/>
  <c r="R2052" i="6"/>
  <c r="Q2052" i="6"/>
  <c r="P2052" i="6"/>
  <c r="U2051" i="6"/>
  <c r="T2051" i="6"/>
  <c r="S2051" i="6"/>
  <c r="R2051" i="6"/>
  <c r="Q2051" i="6"/>
  <c r="P2051" i="6"/>
  <c r="U2050" i="6"/>
  <c r="T2050" i="6"/>
  <c r="S2050" i="6"/>
  <c r="R2050" i="6"/>
  <c r="Q2050" i="6"/>
  <c r="P2050" i="6"/>
  <c r="U2049" i="6"/>
  <c r="T2049" i="6"/>
  <c r="S2049" i="6"/>
  <c r="R2049" i="6"/>
  <c r="Q2049" i="6"/>
  <c r="P2049" i="6"/>
  <c r="U2048" i="6"/>
  <c r="T2048" i="6"/>
  <c r="S2048" i="6"/>
  <c r="R2048" i="6"/>
  <c r="Q2048" i="6"/>
  <c r="P2048" i="6"/>
  <c r="U2047" i="6"/>
  <c r="T2047" i="6"/>
  <c r="S2047" i="6"/>
  <c r="R2047" i="6"/>
  <c r="Q2047" i="6"/>
  <c r="P2047" i="6"/>
  <c r="U2046" i="6"/>
  <c r="T2046" i="6"/>
  <c r="S2046" i="6"/>
  <c r="R2046" i="6"/>
  <c r="Q2046" i="6"/>
  <c r="P2046" i="6"/>
  <c r="U2045" i="6"/>
  <c r="T2045" i="6"/>
  <c r="S2045" i="6"/>
  <c r="R2045" i="6"/>
  <c r="Q2045" i="6"/>
  <c r="P2045" i="6"/>
  <c r="U2044" i="6"/>
  <c r="T2044" i="6"/>
  <c r="S2044" i="6"/>
  <c r="R2044" i="6"/>
  <c r="Q2044" i="6"/>
  <c r="P2044" i="6"/>
  <c r="U2043" i="6"/>
  <c r="T2043" i="6"/>
  <c r="S2043" i="6"/>
  <c r="R2043" i="6"/>
  <c r="Q2043" i="6"/>
  <c r="P2043" i="6"/>
  <c r="U2042" i="6"/>
  <c r="T2042" i="6"/>
  <c r="S2042" i="6"/>
  <c r="R2042" i="6"/>
  <c r="Q2042" i="6"/>
  <c r="P2042" i="6"/>
  <c r="U2041" i="6"/>
  <c r="T2041" i="6"/>
  <c r="S2041" i="6"/>
  <c r="R2041" i="6"/>
  <c r="Q2041" i="6"/>
  <c r="P2041" i="6"/>
  <c r="U2040" i="6"/>
  <c r="T2040" i="6"/>
  <c r="S2040" i="6"/>
  <c r="R2040" i="6"/>
  <c r="Q2040" i="6"/>
  <c r="P2040" i="6"/>
  <c r="U2039" i="6"/>
  <c r="T2039" i="6"/>
  <c r="S2039" i="6"/>
  <c r="R2039" i="6"/>
  <c r="Q2039" i="6"/>
  <c r="P2039" i="6"/>
  <c r="U2038" i="6"/>
  <c r="T2038" i="6"/>
  <c r="S2038" i="6"/>
  <c r="R2038" i="6"/>
  <c r="Q2038" i="6"/>
  <c r="P2038" i="6"/>
  <c r="U2037" i="6"/>
  <c r="T2037" i="6"/>
  <c r="S2037" i="6"/>
  <c r="R2037" i="6"/>
  <c r="Q2037" i="6"/>
  <c r="P2037" i="6"/>
  <c r="U2036" i="6"/>
  <c r="T2036" i="6"/>
  <c r="S2036" i="6"/>
  <c r="R2036" i="6"/>
  <c r="Q2036" i="6"/>
  <c r="P2036" i="6"/>
  <c r="U2035" i="6"/>
  <c r="T2035" i="6"/>
  <c r="S2035" i="6"/>
  <c r="R2035" i="6"/>
  <c r="Q2035" i="6"/>
  <c r="P2035" i="6"/>
  <c r="U2034" i="6"/>
  <c r="T2034" i="6"/>
  <c r="S2034" i="6"/>
  <c r="R2034" i="6"/>
  <c r="Q2034" i="6"/>
  <c r="P2034" i="6"/>
  <c r="U2033" i="6"/>
  <c r="T2033" i="6"/>
  <c r="S2033" i="6"/>
  <c r="R2033" i="6"/>
  <c r="Q2033" i="6"/>
  <c r="P2033" i="6"/>
  <c r="U2032" i="6"/>
  <c r="T2032" i="6"/>
  <c r="S2032" i="6"/>
  <c r="R2032" i="6"/>
  <c r="Q2032" i="6"/>
  <c r="P2032" i="6"/>
  <c r="U2031" i="6"/>
  <c r="T2031" i="6"/>
  <c r="S2031" i="6"/>
  <c r="R2031" i="6"/>
  <c r="Q2031" i="6"/>
  <c r="P2031" i="6"/>
  <c r="U2030" i="6"/>
  <c r="T2030" i="6"/>
  <c r="S2030" i="6"/>
  <c r="R2030" i="6"/>
  <c r="Q2030" i="6"/>
  <c r="P2030" i="6"/>
  <c r="U2029" i="6"/>
  <c r="T2029" i="6"/>
  <c r="S2029" i="6"/>
  <c r="R2029" i="6"/>
  <c r="Q2029" i="6"/>
  <c r="P2029" i="6"/>
  <c r="U2028" i="6"/>
  <c r="T2028" i="6"/>
  <c r="S2028" i="6"/>
  <c r="R2028" i="6"/>
  <c r="Q2028" i="6"/>
  <c r="P2028" i="6"/>
  <c r="U2027" i="6"/>
  <c r="T2027" i="6"/>
  <c r="S2027" i="6"/>
  <c r="R2027" i="6"/>
  <c r="Q2027" i="6"/>
  <c r="P2027" i="6"/>
  <c r="U2026" i="6"/>
  <c r="T2026" i="6"/>
  <c r="S2026" i="6"/>
  <c r="R2026" i="6"/>
  <c r="Q2026" i="6"/>
  <c r="P2026" i="6"/>
  <c r="U2025" i="6"/>
  <c r="T2025" i="6"/>
  <c r="S2025" i="6"/>
  <c r="R2025" i="6"/>
  <c r="Q2025" i="6"/>
  <c r="P2025" i="6"/>
  <c r="U2024" i="6"/>
  <c r="T2024" i="6"/>
  <c r="S2024" i="6"/>
  <c r="R2024" i="6"/>
  <c r="Q2024" i="6"/>
  <c r="P2024" i="6"/>
  <c r="U2023" i="6"/>
  <c r="T2023" i="6"/>
  <c r="S2023" i="6"/>
  <c r="R2023" i="6"/>
  <c r="Q2023" i="6"/>
  <c r="P2023" i="6"/>
  <c r="U2022" i="6"/>
  <c r="T2022" i="6"/>
  <c r="S2022" i="6"/>
  <c r="R2022" i="6"/>
  <c r="Q2022" i="6"/>
  <c r="P2022" i="6"/>
  <c r="U2021" i="6"/>
  <c r="T2021" i="6"/>
  <c r="S2021" i="6"/>
  <c r="R2021" i="6"/>
  <c r="Q2021" i="6"/>
  <c r="P2021" i="6"/>
  <c r="U2020" i="6"/>
  <c r="T2020" i="6"/>
  <c r="S2020" i="6"/>
  <c r="R2020" i="6"/>
  <c r="Q2020" i="6"/>
  <c r="P2020" i="6"/>
  <c r="U2019" i="6"/>
  <c r="T2019" i="6"/>
  <c r="S2019" i="6"/>
  <c r="R2019" i="6"/>
  <c r="Q2019" i="6"/>
  <c r="P2019" i="6"/>
  <c r="U2018" i="6"/>
  <c r="T2018" i="6"/>
  <c r="S2018" i="6"/>
  <c r="R2018" i="6"/>
  <c r="Q2018" i="6"/>
  <c r="P2018" i="6"/>
  <c r="U2017" i="6"/>
  <c r="T2017" i="6"/>
  <c r="S2017" i="6"/>
  <c r="R2017" i="6"/>
  <c r="Q2017" i="6"/>
  <c r="P2017" i="6"/>
  <c r="U2016" i="6"/>
  <c r="T2016" i="6"/>
  <c r="S2016" i="6"/>
  <c r="R2016" i="6"/>
  <c r="Q2016" i="6"/>
  <c r="P2016" i="6"/>
  <c r="U2015" i="6"/>
  <c r="T2015" i="6"/>
  <c r="S2015" i="6"/>
  <c r="R2015" i="6"/>
  <c r="Q2015" i="6"/>
  <c r="P2015" i="6"/>
  <c r="U2014" i="6"/>
  <c r="T2014" i="6"/>
  <c r="S2014" i="6"/>
  <c r="R2014" i="6"/>
  <c r="Q2014" i="6"/>
  <c r="P2014" i="6"/>
  <c r="U2013" i="6"/>
  <c r="T2013" i="6"/>
  <c r="S2013" i="6"/>
  <c r="R2013" i="6"/>
  <c r="Q2013" i="6"/>
  <c r="P2013" i="6"/>
  <c r="U2012" i="6"/>
  <c r="T2012" i="6"/>
  <c r="S2012" i="6"/>
  <c r="R2012" i="6"/>
  <c r="Q2012" i="6"/>
  <c r="P2012" i="6"/>
  <c r="U2011" i="6"/>
  <c r="T2011" i="6"/>
  <c r="S2011" i="6"/>
  <c r="R2011" i="6"/>
  <c r="Q2011" i="6"/>
  <c r="P2011" i="6"/>
  <c r="U2010" i="6"/>
  <c r="T2010" i="6"/>
  <c r="S2010" i="6"/>
  <c r="R2010" i="6"/>
  <c r="Q2010" i="6"/>
  <c r="P2010" i="6"/>
  <c r="U2009" i="6"/>
  <c r="T2009" i="6"/>
  <c r="S2009" i="6"/>
  <c r="R2009" i="6"/>
  <c r="Q2009" i="6"/>
  <c r="P2009" i="6"/>
  <c r="U2008" i="6"/>
  <c r="T2008" i="6"/>
  <c r="S2008" i="6"/>
  <c r="R2008" i="6"/>
  <c r="Q2008" i="6"/>
  <c r="P2008" i="6"/>
  <c r="U2007" i="6"/>
  <c r="T2007" i="6"/>
  <c r="S2007" i="6"/>
  <c r="R2007" i="6"/>
  <c r="Q2007" i="6"/>
  <c r="P2007" i="6"/>
  <c r="U2006" i="6"/>
  <c r="T2006" i="6"/>
  <c r="S2006" i="6"/>
  <c r="R2006" i="6"/>
  <c r="Q2006" i="6"/>
  <c r="P2006" i="6"/>
  <c r="U2005" i="6"/>
  <c r="T2005" i="6"/>
  <c r="S2005" i="6"/>
  <c r="R2005" i="6"/>
  <c r="Q2005" i="6"/>
  <c r="P2005" i="6"/>
  <c r="U2004" i="6"/>
  <c r="T2004" i="6"/>
  <c r="S2004" i="6"/>
  <c r="R2004" i="6"/>
  <c r="Q2004" i="6"/>
  <c r="P2004" i="6"/>
  <c r="U2003" i="6"/>
  <c r="T2003" i="6"/>
  <c r="S2003" i="6"/>
  <c r="R2003" i="6"/>
  <c r="Q2003" i="6"/>
  <c r="P2003" i="6"/>
  <c r="U2002" i="6"/>
  <c r="T2002" i="6"/>
  <c r="S2002" i="6"/>
  <c r="R2002" i="6"/>
  <c r="Q2002" i="6"/>
  <c r="P2002" i="6"/>
  <c r="U2001" i="6"/>
  <c r="T2001" i="6"/>
  <c r="S2001" i="6"/>
  <c r="R2001" i="6"/>
  <c r="Q2001" i="6"/>
  <c r="P2001" i="6"/>
  <c r="U2000" i="6"/>
  <c r="T2000" i="6"/>
  <c r="S2000" i="6"/>
  <c r="R2000" i="6"/>
  <c r="Q2000" i="6"/>
  <c r="P2000" i="6"/>
  <c r="U1999" i="6"/>
  <c r="T1999" i="6"/>
  <c r="S1999" i="6"/>
  <c r="R1999" i="6"/>
  <c r="Q1999" i="6"/>
  <c r="P1999" i="6"/>
  <c r="U1998" i="6"/>
  <c r="T1998" i="6"/>
  <c r="S1998" i="6"/>
  <c r="R1998" i="6"/>
  <c r="Q1998" i="6"/>
  <c r="P1998" i="6"/>
  <c r="U1997" i="6"/>
  <c r="T1997" i="6"/>
  <c r="S1997" i="6"/>
  <c r="R1997" i="6"/>
  <c r="Q1997" i="6"/>
  <c r="P1997" i="6"/>
  <c r="U1996" i="6"/>
  <c r="T1996" i="6"/>
  <c r="S1996" i="6"/>
  <c r="R1996" i="6"/>
  <c r="Q1996" i="6"/>
  <c r="P1996" i="6"/>
  <c r="U1995" i="6"/>
  <c r="T1995" i="6"/>
  <c r="S1995" i="6"/>
  <c r="R1995" i="6"/>
  <c r="Q1995" i="6"/>
  <c r="P1995" i="6"/>
  <c r="U1994" i="6"/>
  <c r="T1994" i="6"/>
  <c r="S1994" i="6"/>
  <c r="R1994" i="6"/>
  <c r="Q1994" i="6"/>
  <c r="P1994" i="6"/>
  <c r="U1993" i="6"/>
  <c r="T1993" i="6"/>
  <c r="S1993" i="6"/>
  <c r="R1993" i="6"/>
  <c r="Q1993" i="6"/>
  <c r="P1993" i="6"/>
  <c r="U1992" i="6"/>
  <c r="T1992" i="6"/>
  <c r="S1992" i="6"/>
  <c r="R1992" i="6"/>
  <c r="Q1992" i="6"/>
  <c r="P1992" i="6"/>
  <c r="U1991" i="6"/>
  <c r="T1991" i="6"/>
  <c r="S1991" i="6"/>
  <c r="R1991" i="6"/>
  <c r="Q1991" i="6"/>
  <c r="P1991" i="6"/>
  <c r="U1990" i="6"/>
  <c r="T1990" i="6"/>
  <c r="S1990" i="6"/>
  <c r="R1990" i="6"/>
  <c r="Q1990" i="6"/>
  <c r="P1990" i="6"/>
  <c r="U1989" i="6"/>
  <c r="T1989" i="6"/>
  <c r="S1989" i="6"/>
  <c r="R1989" i="6"/>
  <c r="Q1989" i="6"/>
  <c r="P1989" i="6"/>
  <c r="U1988" i="6"/>
  <c r="T1988" i="6"/>
  <c r="S1988" i="6"/>
  <c r="R1988" i="6"/>
  <c r="Q1988" i="6"/>
  <c r="P1988" i="6"/>
  <c r="U1987" i="6"/>
  <c r="T1987" i="6"/>
  <c r="S1987" i="6"/>
  <c r="R1987" i="6"/>
  <c r="Q1987" i="6"/>
  <c r="P1987" i="6"/>
  <c r="U1986" i="6"/>
  <c r="T1986" i="6"/>
  <c r="S1986" i="6"/>
  <c r="R1986" i="6"/>
  <c r="Q1986" i="6"/>
  <c r="P1986" i="6"/>
  <c r="U1985" i="6"/>
  <c r="T1985" i="6"/>
  <c r="S1985" i="6"/>
  <c r="R1985" i="6"/>
  <c r="Q1985" i="6"/>
  <c r="P1985" i="6"/>
  <c r="U1984" i="6"/>
  <c r="T1984" i="6"/>
  <c r="S1984" i="6"/>
  <c r="R1984" i="6"/>
  <c r="Q1984" i="6"/>
  <c r="P1984" i="6"/>
  <c r="U1983" i="6"/>
  <c r="T1983" i="6"/>
  <c r="S1983" i="6"/>
  <c r="R1983" i="6"/>
  <c r="Q1983" i="6"/>
  <c r="P1983" i="6"/>
  <c r="U1982" i="6"/>
  <c r="T1982" i="6"/>
  <c r="S1982" i="6"/>
  <c r="R1982" i="6"/>
  <c r="Q1982" i="6"/>
  <c r="P1982" i="6"/>
  <c r="U1981" i="6"/>
  <c r="T1981" i="6"/>
  <c r="S1981" i="6"/>
  <c r="R1981" i="6"/>
  <c r="Q1981" i="6"/>
  <c r="P1981" i="6"/>
  <c r="U1980" i="6"/>
  <c r="T1980" i="6"/>
  <c r="S1980" i="6"/>
  <c r="R1980" i="6"/>
  <c r="Q1980" i="6"/>
  <c r="P1980" i="6"/>
  <c r="U1979" i="6"/>
  <c r="T1979" i="6"/>
  <c r="S1979" i="6"/>
  <c r="R1979" i="6"/>
  <c r="Q1979" i="6"/>
  <c r="P1979" i="6"/>
  <c r="U1978" i="6"/>
  <c r="T1978" i="6"/>
  <c r="S1978" i="6"/>
  <c r="R1978" i="6"/>
  <c r="Q1978" i="6"/>
  <c r="P1978" i="6"/>
  <c r="U1977" i="6"/>
  <c r="T1977" i="6"/>
  <c r="S1977" i="6"/>
  <c r="R1977" i="6"/>
  <c r="Q1977" i="6"/>
  <c r="P1977" i="6"/>
  <c r="U1976" i="6"/>
  <c r="T1976" i="6"/>
  <c r="S1976" i="6"/>
  <c r="R1976" i="6"/>
  <c r="Q1976" i="6"/>
  <c r="P1976" i="6"/>
  <c r="U1975" i="6"/>
  <c r="T1975" i="6"/>
  <c r="S1975" i="6"/>
  <c r="R1975" i="6"/>
  <c r="Q1975" i="6"/>
  <c r="P1975" i="6"/>
  <c r="U1974" i="6"/>
  <c r="T1974" i="6"/>
  <c r="S1974" i="6"/>
  <c r="R1974" i="6"/>
  <c r="Q1974" i="6"/>
  <c r="P1974" i="6"/>
  <c r="U1973" i="6"/>
  <c r="T1973" i="6"/>
  <c r="S1973" i="6"/>
  <c r="R1973" i="6"/>
  <c r="Q1973" i="6"/>
  <c r="P1973" i="6"/>
  <c r="U1972" i="6"/>
  <c r="T1972" i="6"/>
  <c r="S1972" i="6"/>
  <c r="R1972" i="6"/>
  <c r="Q1972" i="6"/>
  <c r="P1972" i="6"/>
  <c r="U1971" i="6"/>
  <c r="T1971" i="6"/>
  <c r="S1971" i="6"/>
  <c r="R1971" i="6"/>
  <c r="Q1971" i="6"/>
  <c r="P1971" i="6"/>
  <c r="U1970" i="6"/>
  <c r="T1970" i="6"/>
  <c r="S1970" i="6"/>
  <c r="R1970" i="6"/>
  <c r="Q1970" i="6"/>
  <c r="P1970" i="6"/>
  <c r="U1969" i="6"/>
  <c r="T1969" i="6"/>
  <c r="S1969" i="6"/>
  <c r="R1969" i="6"/>
  <c r="Q1969" i="6"/>
  <c r="P1969" i="6"/>
  <c r="U1968" i="6"/>
  <c r="T1968" i="6"/>
  <c r="S1968" i="6"/>
  <c r="R1968" i="6"/>
  <c r="Q1968" i="6"/>
  <c r="P1968" i="6"/>
  <c r="U1967" i="6"/>
  <c r="T1967" i="6"/>
  <c r="S1967" i="6"/>
  <c r="R1967" i="6"/>
  <c r="Q1967" i="6"/>
  <c r="P1967" i="6"/>
  <c r="U1966" i="6"/>
  <c r="T1966" i="6"/>
  <c r="S1966" i="6"/>
  <c r="R1966" i="6"/>
  <c r="Q1966" i="6"/>
  <c r="P1966" i="6"/>
  <c r="U1965" i="6"/>
  <c r="T1965" i="6"/>
  <c r="S1965" i="6"/>
  <c r="R1965" i="6"/>
  <c r="Q1965" i="6"/>
  <c r="P1965" i="6"/>
  <c r="U1964" i="6"/>
  <c r="T1964" i="6"/>
  <c r="S1964" i="6"/>
  <c r="R1964" i="6"/>
  <c r="Q1964" i="6"/>
  <c r="P1964" i="6"/>
  <c r="U1963" i="6"/>
  <c r="T1963" i="6"/>
  <c r="S1963" i="6"/>
  <c r="R1963" i="6"/>
  <c r="Q1963" i="6"/>
  <c r="P1963" i="6"/>
  <c r="U1962" i="6"/>
  <c r="T1962" i="6"/>
  <c r="S1962" i="6"/>
  <c r="R1962" i="6"/>
  <c r="Q1962" i="6"/>
  <c r="P1962" i="6"/>
  <c r="U1961" i="6"/>
  <c r="T1961" i="6"/>
  <c r="S1961" i="6"/>
  <c r="R1961" i="6"/>
  <c r="Q1961" i="6"/>
  <c r="P1961" i="6"/>
  <c r="U1960" i="6"/>
  <c r="T1960" i="6"/>
  <c r="S1960" i="6"/>
  <c r="R1960" i="6"/>
  <c r="Q1960" i="6"/>
  <c r="P1960" i="6"/>
  <c r="U1959" i="6"/>
  <c r="T1959" i="6"/>
  <c r="S1959" i="6"/>
  <c r="R1959" i="6"/>
  <c r="Q1959" i="6"/>
  <c r="P1959" i="6"/>
  <c r="U1958" i="6"/>
  <c r="T1958" i="6"/>
  <c r="S1958" i="6"/>
  <c r="R1958" i="6"/>
  <c r="Q1958" i="6"/>
  <c r="P1958" i="6"/>
  <c r="U1957" i="6"/>
  <c r="T1957" i="6"/>
  <c r="S1957" i="6"/>
  <c r="R1957" i="6"/>
  <c r="Q1957" i="6"/>
  <c r="P1957" i="6"/>
  <c r="U1956" i="6"/>
  <c r="T1956" i="6"/>
  <c r="S1956" i="6"/>
  <c r="R1956" i="6"/>
  <c r="Q1956" i="6"/>
  <c r="P1956" i="6"/>
  <c r="U1955" i="6"/>
  <c r="T1955" i="6"/>
  <c r="S1955" i="6"/>
  <c r="R1955" i="6"/>
  <c r="Q1955" i="6"/>
  <c r="P1955" i="6"/>
  <c r="U1954" i="6"/>
  <c r="T1954" i="6"/>
  <c r="S1954" i="6"/>
  <c r="R1954" i="6"/>
  <c r="Q1954" i="6"/>
  <c r="P1954" i="6"/>
  <c r="U1953" i="6"/>
  <c r="T1953" i="6"/>
  <c r="S1953" i="6"/>
  <c r="R1953" i="6"/>
  <c r="Q1953" i="6"/>
  <c r="P1953" i="6"/>
  <c r="U1952" i="6"/>
  <c r="T1952" i="6"/>
  <c r="S1952" i="6"/>
  <c r="R1952" i="6"/>
  <c r="Q1952" i="6"/>
  <c r="P1952" i="6"/>
  <c r="U1951" i="6"/>
  <c r="T1951" i="6"/>
  <c r="S1951" i="6"/>
  <c r="R1951" i="6"/>
  <c r="Q1951" i="6"/>
  <c r="P1951" i="6"/>
  <c r="U1950" i="6"/>
  <c r="T1950" i="6"/>
  <c r="S1950" i="6"/>
  <c r="R1950" i="6"/>
  <c r="Q1950" i="6"/>
  <c r="P1950" i="6"/>
  <c r="U1949" i="6"/>
  <c r="T1949" i="6"/>
  <c r="S1949" i="6"/>
  <c r="R1949" i="6"/>
  <c r="Q1949" i="6"/>
  <c r="P1949" i="6"/>
  <c r="U1948" i="6"/>
  <c r="T1948" i="6"/>
  <c r="S1948" i="6"/>
  <c r="R1948" i="6"/>
  <c r="Q1948" i="6"/>
  <c r="P1948" i="6"/>
  <c r="U1947" i="6"/>
  <c r="T1947" i="6"/>
  <c r="S1947" i="6"/>
  <c r="R1947" i="6"/>
  <c r="Q1947" i="6"/>
  <c r="P1947" i="6"/>
  <c r="U1946" i="6"/>
  <c r="T1946" i="6"/>
  <c r="S1946" i="6"/>
  <c r="R1946" i="6"/>
  <c r="Q1946" i="6"/>
  <c r="P1946" i="6"/>
  <c r="U1945" i="6"/>
  <c r="T1945" i="6"/>
  <c r="S1945" i="6"/>
  <c r="R1945" i="6"/>
  <c r="Q1945" i="6"/>
  <c r="P1945" i="6"/>
  <c r="U1944" i="6"/>
  <c r="T1944" i="6"/>
  <c r="S1944" i="6"/>
  <c r="R1944" i="6"/>
  <c r="Q1944" i="6"/>
  <c r="P1944" i="6"/>
  <c r="U1943" i="6"/>
  <c r="T1943" i="6"/>
  <c r="S1943" i="6"/>
  <c r="R1943" i="6"/>
  <c r="Q1943" i="6"/>
  <c r="P1943" i="6"/>
  <c r="U1942" i="6"/>
  <c r="T1942" i="6"/>
  <c r="S1942" i="6"/>
  <c r="R1942" i="6"/>
  <c r="Q1942" i="6"/>
  <c r="P1942" i="6"/>
  <c r="U1941" i="6"/>
  <c r="T1941" i="6"/>
  <c r="S1941" i="6"/>
  <c r="R1941" i="6"/>
  <c r="Q1941" i="6"/>
  <c r="P1941" i="6"/>
  <c r="U1940" i="6"/>
  <c r="T1940" i="6"/>
  <c r="S1940" i="6"/>
  <c r="R1940" i="6"/>
  <c r="Q1940" i="6"/>
  <c r="P1940" i="6"/>
  <c r="U1939" i="6"/>
  <c r="T1939" i="6"/>
  <c r="S1939" i="6"/>
  <c r="R1939" i="6"/>
  <c r="Q1939" i="6"/>
  <c r="P1939" i="6"/>
  <c r="U1938" i="6"/>
  <c r="T1938" i="6"/>
  <c r="S1938" i="6"/>
  <c r="R1938" i="6"/>
  <c r="Q1938" i="6"/>
  <c r="P1938" i="6"/>
  <c r="U1937" i="6"/>
  <c r="T1937" i="6"/>
  <c r="S1937" i="6"/>
  <c r="R1937" i="6"/>
  <c r="Q1937" i="6"/>
  <c r="P1937" i="6"/>
  <c r="U1936" i="6"/>
  <c r="T1936" i="6"/>
  <c r="S1936" i="6"/>
  <c r="R1936" i="6"/>
  <c r="Q1936" i="6"/>
  <c r="P1936" i="6"/>
  <c r="U1935" i="6"/>
  <c r="T1935" i="6"/>
  <c r="S1935" i="6"/>
  <c r="R1935" i="6"/>
  <c r="Q1935" i="6"/>
  <c r="P1935" i="6"/>
  <c r="U1934" i="6"/>
  <c r="T1934" i="6"/>
  <c r="S1934" i="6"/>
  <c r="R1934" i="6"/>
  <c r="Q1934" i="6"/>
  <c r="P1934" i="6"/>
  <c r="U1933" i="6"/>
  <c r="T1933" i="6"/>
  <c r="S1933" i="6"/>
  <c r="R1933" i="6"/>
  <c r="Q1933" i="6"/>
  <c r="P1933" i="6"/>
  <c r="U1932" i="6"/>
  <c r="T1932" i="6"/>
  <c r="S1932" i="6"/>
  <c r="R1932" i="6"/>
  <c r="Q1932" i="6"/>
  <c r="P1932" i="6"/>
  <c r="U1931" i="6"/>
  <c r="T1931" i="6"/>
  <c r="S1931" i="6"/>
  <c r="R1931" i="6"/>
  <c r="Q1931" i="6"/>
  <c r="P1931" i="6"/>
  <c r="U1930" i="6"/>
  <c r="T1930" i="6"/>
  <c r="S1930" i="6"/>
  <c r="R1930" i="6"/>
  <c r="Q1930" i="6"/>
  <c r="P1930" i="6"/>
  <c r="U1929" i="6"/>
  <c r="T1929" i="6"/>
  <c r="S1929" i="6"/>
  <c r="R1929" i="6"/>
  <c r="Q1929" i="6"/>
  <c r="P1929" i="6"/>
  <c r="U1928" i="6"/>
  <c r="T1928" i="6"/>
  <c r="S1928" i="6"/>
  <c r="R1928" i="6"/>
  <c r="Q1928" i="6"/>
  <c r="P1928" i="6"/>
  <c r="U1927" i="6"/>
  <c r="T1927" i="6"/>
  <c r="S1927" i="6"/>
  <c r="R1927" i="6"/>
  <c r="Q1927" i="6"/>
  <c r="P1927" i="6"/>
  <c r="U1926" i="6"/>
  <c r="T1926" i="6"/>
  <c r="S1926" i="6"/>
  <c r="R1926" i="6"/>
  <c r="Q1926" i="6"/>
  <c r="P1926" i="6"/>
  <c r="U1925" i="6"/>
  <c r="T1925" i="6"/>
  <c r="S1925" i="6"/>
  <c r="R1925" i="6"/>
  <c r="Q1925" i="6"/>
  <c r="P1925" i="6"/>
  <c r="U1924" i="6"/>
  <c r="T1924" i="6"/>
  <c r="S1924" i="6"/>
  <c r="R1924" i="6"/>
  <c r="Q1924" i="6"/>
  <c r="P1924" i="6"/>
  <c r="U1923" i="6"/>
  <c r="T1923" i="6"/>
  <c r="S1923" i="6"/>
  <c r="R1923" i="6"/>
  <c r="Q1923" i="6"/>
  <c r="P1923" i="6"/>
  <c r="U1922" i="6"/>
  <c r="T1922" i="6"/>
  <c r="S1922" i="6"/>
  <c r="R1922" i="6"/>
  <c r="Q1922" i="6"/>
  <c r="P1922" i="6"/>
  <c r="U1921" i="6"/>
  <c r="T1921" i="6"/>
  <c r="S1921" i="6"/>
  <c r="R1921" i="6"/>
  <c r="Q1921" i="6"/>
  <c r="P1921" i="6"/>
  <c r="U1920" i="6"/>
  <c r="T1920" i="6"/>
  <c r="S1920" i="6"/>
  <c r="R1920" i="6"/>
  <c r="Q1920" i="6"/>
  <c r="P1920" i="6"/>
  <c r="U1919" i="6"/>
  <c r="T1919" i="6"/>
  <c r="S1919" i="6"/>
  <c r="R1919" i="6"/>
  <c r="Q1919" i="6"/>
  <c r="P1919" i="6"/>
  <c r="U1918" i="6"/>
  <c r="T1918" i="6"/>
  <c r="S1918" i="6"/>
  <c r="R1918" i="6"/>
  <c r="Q1918" i="6"/>
  <c r="P1918" i="6"/>
  <c r="U1917" i="6"/>
  <c r="T1917" i="6"/>
  <c r="S1917" i="6"/>
  <c r="R1917" i="6"/>
  <c r="Q1917" i="6"/>
  <c r="P1917" i="6"/>
  <c r="U1916" i="6"/>
  <c r="T1916" i="6"/>
  <c r="S1916" i="6"/>
  <c r="R1916" i="6"/>
  <c r="Q1916" i="6"/>
  <c r="P1916" i="6"/>
  <c r="U1915" i="6"/>
  <c r="T1915" i="6"/>
  <c r="S1915" i="6"/>
  <c r="R1915" i="6"/>
  <c r="Q1915" i="6"/>
  <c r="P1915" i="6"/>
  <c r="U1914" i="6"/>
  <c r="T1914" i="6"/>
  <c r="S1914" i="6"/>
  <c r="R1914" i="6"/>
  <c r="Q1914" i="6"/>
  <c r="P1914" i="6"/>
  <c r="U1913" i="6"/>
  <c r="T1913" i="6"/>
  <c r="S1913" i="6"/>
  <c r="R1913" i="6"/>
  <c r="Q1913" i="6"/>
  <c r="P1913" i="6"/>
  <c r="U1912" i="6"/>
  <c r="T1912" i="6"/>
  <c r="S1912" i="6"/>
  <c r="R1912" i="6"/>
  <c r="Q1912" i="6"/>
  <c r="P1912" i="6"/>
  <c r="U1911" i="6"/>
  <c r="T1911" i="6"/>
  <c r="S1911" i="6"/>
  <c r="R1911" i="6"/>
  <c r="Q1911" i="6"/>
  <c r="P1911" i="6"/>
  <c r="U1910" i="6"/>
  <c r="T1910" i="6"/>
  <c r="S1910" i="6"/>
  <c r="R1910" i="6"/>
  <c r="Q1910" i="6"/>
  <c r="P1910" i="6"/>
  <c r="U1909" i="6"/>
  <c r="T1909" i="6"/>
  <c r="S1909" i="6"/>
  <c r="R1909" i="6"/>
  <c r="Q1909" i="6"/>
  <c r="P1909" i="6"/>
  <c r="U1908" i="6"/>
  <c r="T1908" i="6"/>
  <c r="S1908" i="6"/>
  <c r="R1908" i="6"/>
  <c r="Q1908" i="6"/>
  <c r="P1908" i="6"/>
  <c r="U1907" i="6"/>
  <c r="T1907" i="6"/>
  <c r="S1907" i="6"/>
  <c r="R1907" i="6"/>
  <c r="Q1907" i="6"/>
  <c r="P1907" i="6"/>
  <c r="U1906" i="6"/>
  <c r="T1906" i="6"/>
  <c r="S1906" i="6"/>
  <c r="R1906" i="6"/>
  <c r="Q1906" i="6"/>
  <c r="P1906" i="6"/>
  <c r="U1905" i="6"/>
  <c r="T1905" i="6"/>
  <c r="S1905" i="6"/>
  <c r="R1905" i="6"/>
  <c r="Q1905" i="6"/>
  <c r="P1905" i="6"/>
  <c r="U1904" i="6"/>
  <c r="T1904" i="6"/>
  <c r="S1904" i="6"/>
  <c r="R1904" i="6"/>
  <c r="Q1904" i="6"/>
  <c r="P1904" i="6"/>
  <c r="U1903" i="6"/>
  <c r="T1903" i="6"/>
  <c r="S1903" i="6"/>
  <c r="R1903" i="6"/>
  <c r="Q1903" i="6"/>
  <c r="P1903" i="6"/>
  <c r="U1902" i="6"/>
  <c r="T1902" i="6"/>
  <c r="S1902" i="6"/>
  <c r="R1902" i="6"/>
  <c r="Q1902" i="6"/>
  <c r="P1902" i="6"/>
  <c r="U1901" i="6"/>
  <c r="T1901" i="6"/>
  <c r="S1901" i="6"/>
  <c r="R1901" i="6"/>
  <c r="Q1901" i="6"/>
  <c r="P1901" i="6"/>
  <c r="U1900" i="6"/>
  <c r="T1900" i="6"/>
  <c r="S1900" i="6"/>
  <c r="R1900" i="6"/>
  <c r="Q1900" i="6"/>
  <c r="P1900" i="6"/>
  <c r="U1899" i="6"/>
  <c r="T1899" i="6"/>
  <c r="S1899" i="6"/>
  <c r="R1899" i="6"/>
  <c r="Q1899" i="6"/>
  <c r="P1899" i="6"/>
  <c r="U1898" i="6"/>
  <c r="T1898" i="6"/>
  <c r="S1898" i="6"/>
  <c r="R1898" i="6"/>
  <c r="Q1898" i="6"/>
  <c r="P1898" i="6"/>
  <c r="U1897" i="6"/>
  <c r="T1897" i="6"/>
  <c r="S1897" i="6"/>
  <c r="R1897" i="6"/>
  <c r="Q1897" i="6"/>
  <c r="P1897" i="6"/>
  <c r="U1896" i="6"/>
  <c r="T1896" i="6"/>
  <c r="S1896" i="6"/>
  <c r="R1896" i="6"/>
  <c r="Q1896" i="6"/>
  <c r="P1896" i="6"/>
  <c r="U1895" i="6"/>
  <c r="T1895" i="6"/>
  <c r="S1895" i="6"/>
  <c r="R1895" i="6"/>
  <c r="Q1895" i="6"/>
  <c r="P1895" i="6"/>
  <c r="U1894" i="6"/>
  <c r="T1894" i="6"/>
  <c r="S1894" i="6"/>
  <c r="R1894" i="6"/>
  <c r="Q1894" i="6"/>
  <c r="P1894" i="6"/>
  <c r="U1893" i="6"/>
  <c r="T1893" i="6"/>
  <c r="S1893" i="6"/>
  <c r="R1893" i="6"/>
  <c r="Q1893" i="6"/>
  <c r="P1893" i="6"/>
  <c r="U1892" i="6"/>
  <c r="T1892" i="6"/>
  <c r="S1892" i="6"/>
  <c r="R1892" i="6"/>
  <c r="Q1892" i="6"/>
  <c r="P1892" i="6"/>
  <c r="U1891" i="6"/>
  <c r="T1891" i="6"/>
  <c r="S1891" i="6"/>
  <c r="R1891" i="6"/>
  <c r="Q1891" i="6"/>
  <c r="P1891" i="6"/>
  <c r="U1890" i="6"/>
  <c r="T1890" i="6"/>
  <c r="S1890" i="6"/>
  <c r="R1890" i="6"/>
  <c r="Q1890" i="6"/>
  <c r="P1890" i="6"/>
  <c r="U1889" i="6"/>
  <c r="T1889" i="6"/>
  <c r="S1889" i="6"/>
  <c r="R1889" i="6"/>
  <c r="Q1889" i="6"/>
  <c r="P1889" i="6"/>
  <c r="U1888" i="6"/>
  <c r="T1888" i="6"/>
  <c r="S1888" i="6"/>
  <c r="R1888" i="6"/>
  <c r="Q1888" i="6"/>
  <c r="P1888" i="6"/>
  <c r="U1887" i="6"/>
  <c r="T1887" i="6"/>
  <c r="S1887" i="6"/>
  <c r="R1887" i="6"/>
  <c r="Q1887" i="6"/>
  <c r="P1887" i="6"/>
  <c r="U1886" i="6"/>
  <c r="T1886" i="6"/>
  <c r="S1886" i="6"/>
  <c r="R1886" i="6"/>
  <c r="Q1886" i="6"/>
  <c r="P1886" i="6"/>
  <c r="U1885" i="6"/>
  <c r="T1885" i="6"/>
  <c r="S1885" i="6"/>
  <c r="R1885" i="6"/>
  <c r="Q1885" i="6"/>
  <c r="P1885" i="6"/>
  <c r="U1884" i="6"/>
  <c r="T1884" i="6"/>
  <c r="S1884" i="6"/>
  <c r="R1884" i="6"/>
  <c r="Q1884" i="6"/>
  <c r="P1884" i="6"/>
  <c r="U1883" i="6"/>
  <c r="T1883" i="6"/>
  <c r="S1883" i="6"/>
  <c r="R1883" i="6"/>
  <c r="Q1883" i="6"/>
  <c r="P1883" i="6"/>
  <c r="U1882" i="6"/>
  <c r="T1882" i="6"/>
  <c r="S1882" i="6"/>
  <c r="R1882" i="6"/>
  <c r="Q1882" i="6"/>
  <c r="P1882" i="6"/>
  <c r="U1881" i="6"/>
  <c r="T1881" i="6"/>
  <c r="S1881" i="6"/>
  <c r="R1881" i="6"/>
  <c r="Q1881" i="6"/>
  <c r="P1881" i="6"/>
  <c r="U1880" i="6"/>
  <c r="T1880" i="6"/>
  <c r="S1880" i="6"/>
  <c r="R1880" i="6"/>
  <c r="Q1880" i="6"/>
  <c r="P1880" i="6"/>
  <c r="U1879" i="6"/>
  <c r="T1879" i="6"/>
  <c r="S1879" i="6"/>
  <c r="R1879" i="6"/>
  <c r="Q1879" i="6"/>
  <c r="P1879" i="6"/>
  <c r="U1878" i="6"/>
  <c r="T1878" i="6"/>
  <c r="S1878" i="6"/>
  <c r="R1878" i="6"/>
  <c r="Q1878" i="6"/>
  <c r="P1878" i="6"/>
  <c r="U1877" i="6"/>
  <c r="T1877" i="6"/>
  <c r="S1877" i="6"/>
  <c r="R1877" i="6"/>
  <c r="Q1877" i="6"/>
  <c r="P1877" i="6"/>
  <c r="U1876" i="6"/>
  <c r="T1876" i="6"/>
  <c r="S1876" i="6"/>
  <c r="R1876" i="6"/>
  <c r="Q1876" i="6"/>
  <c r="P1876" i="6"/>
  <c r="U1875" i="6"/>
  <c r="T1875" i="6"/>
  <c r="S1875" i="6"/>
  <c r="R1875" i="6"/>
  <c r="Q1875" i="6"/>
  <c r="P1875" i="6"/>
  <c r="U1874" i="6"/>
  <c r="T1874" i="6"/>
  <c r="S1874" i="6"/>
  <c r="R1874" i="6"/>
  <c r="Q1874" i="6"/>
  <c r="P1874" i="6"/>
  <c r="U1873" i="6"/>
  <c r="T1873" i="6"/>
  <c r="S1873" i="6"/>
  <c r="R1873" i="6"/>
  <c r="Q1873" i="6"/>
  <c r="P1873" i="6"/>
  <c r="U1872" i="6"/>
  <c r="T1872" i="6"/>
  <c r="S1872" i="6"/>
  <c r="R1872" i="6"/>
  <c r="Q1872" i="6"/>
  <c r="P1872" i="6"/>
  <c r="U1871" i="6"/>
  <c r="T1871" i="6"/>
  <c r="S1871" i="6"/>
  <c r="R1871" i="6"/>
  <c r="Q1871" i="6"/>
  <c r="P1871" i="6"/>
  <c r="U1870" i="6"/>
  <c r="T1870" i="6"/>
  <c r="S1870" i="6"/>
  <c r="R1870" i="6"/>
  <c r="Q1870" i="6"/>
  <c r="P1870" i="6"/>
  <c r="U1869" i="6"/>
  <c r="T1869" i="6"/>
  <c r="S1869" i="6"/>
  <c r="R1869" i="6"/>
  <c r="Q1869" i="6"/>
  <c r="P1869" i="6"/>
  <c r="U1868" i="6"/>
  <c r="T1868" i="6"/>
  <c r="S1868" i="6"/>
  <c r="R1868" i="6"/>
  <c r="Q1868" i="6"/>
  <c r="P1868" i="6"/>
  <c r="U1867" i="6"/>
  <c r="T1867" i="6"/>
  <c r="S1867" i="6"/>
  <c r="R1867" i="6"/>
  <c r="Q1867" i="6"/>
  <c r="P1867" i="6"/>
  <c r="U1866" i="6"/>
  <c r="T1866" i="6"/>
  <c r="S1866" i="6"/>
  <c r="R1866" i="6"/>
  <c r="Q1866" i="6"/>
  <c r="P1866" i="6"/>
  <c r="U1865" i="6"/>
  <c r="T1865" i="6"/>
  <c r="S1865" i="6"/>
  <c r="R1865" i="6"/>
  <c r="Q1865" i="6"/>
  <c r="P1865" i="6"/>
  <c r="U1864" i="6"/>
  <c r="T1864" i="6"/>
  <c r="S1864" i="6"/>
  <c r="R1864" i="6"/>
  <c r="Q1864" i="6"/>
  <c r="P1864" i="6"/>
  <c r="U1863" i="6"/>
  <c r="T1863" i="6"/>
  <c r="S1863" i="6"/>
  <c r="R1863" i="6"/>
  <c r="Q1863" i="6"/>
  <c r="P1863" i="6"/>
  <c r="U1862" i="6"/>
  <c r="T1862" i="6"/>
  <c r="S1862" i="6"/>
  <c r="R1862" i="6"/>
  <c r="Q1862" i="6"/>
  <c r="P1862" i="6"/>
  <c r="U1861" i="6"/>
  <c r="T1861" i="6"/>
  <c r="S1861" i="6"/>
  <c r="R1861" i="6"/>
  <c r="Q1861" i="6"/>
  <c r="P1861" i="6"/>
  <c r="U1860" i="6"/>
  <c r="T1860" i="6"/>
  <c r="S1860" i="6"/>
  <c r="R1860" i="6"/>
  <c r="Q1860" i="6"/>
  <c r="P1860" i="6"/>
  <c r="U1859" i="6"/>
  <c r="T1859" i="6"/>
  <c r="S1859" i="6"/>
  <c r="R1859" i="6"/>
  <c r="Q1859" i="6"/>
  <c r="P1859" i="6"/>
  <c r="U1858" i="6"/>
  <c r="T1858" i="6"/>
  <c r="S1858" i="6"/>
  <c r="R1858" i="6"/>
  <c r="Q1858" i="6"/>
  <c r="P1858" i="6"/>
  <c r="U1857" i="6"/>
  <c r="T1857" i="6"/>
  <c r="S1857" i="6"/>
  <c r="R1857" i="6"/>
  <c r="Q1857" i="6"/>
  <c r="P1857" i="6"/>
  <c r="U1856" i="6"/>
  <c r="T1856" i="6"/>
  <c r="S1856" i="6"/>
  <c r="R1856" i="6"/>
  <c r="Q1856" i="6"/>
  <c r="P1856" i="6"/>
  <c r="U1855" i="6"/>
  <c r="T1855" i="6"/>
  <c r="S1855" i="6"/>
  <c r="R1855" i="6"/>
  <c r="Q1855" i="6"/>
  <c r="P1855" i="6"/>
  <c r="U1854" i="6"/>
  <c r="T1854" i="6"/>
  <c r="S1854" i="6"/>
  <c r="R1854" i="6"/>
  <c r="Q1854" i="6"/>
  <c r="P1854" i="6"/>
  <c r="U1853" i="6"/>
  <c r="T1853" i="6"/>
  <c r="S1853" i="6"/>
  <c r="R1853" i="6"/>
  <c r="Q1853" i="6"/>
  <c r="P1853" i="6"/>
  <c r="U1852" i="6"/>
  <c r="T1852" i="6"/>
  <c r="S1852" i="6"/>
  <c r="R1852" i="6"/>
  <c r="Q1852" i="6"/>
  <c r="P1852" i="6"/>
  <c r="U1851" i="6"/>
  <c r="T1851" i="6"/>
  <c r="S1851" i="6"/>
  <c r="R1851" i="6"/>
  <c r="Q1851" i="6"/>
  <c r="P1851" i="6"/>
  <c r="U1850" i="6"/>
  <c r="T1850" i="6"/>
  <c r="S1850" i="6"/>
  <c r="R1850" i="6"/>
  <c r="Q1850" i="6"/>
  <c r="P1850" i="6"/>
  <c r="U1849" i="6"/>
  <c r="T1849" i="6"/>
  <c r="S1849" i="6"/>
  <c r="R1849" i="6"/>
  <c r="Q1849" i="6"/>
  <c r="P1849" i="6"/>
  <c r="U1848" i="6"/>
  <c r="T1848" i="6"/>
  <c r="S1848" i="6"/>
  <c r="R1848" i="6"/>
  <c r="Q1848" i="6"/>
  <c r="P1848" i="6"/>
  <c r="U1847" i="6"/>
  <c r="T1847" i="6"/>
  <c r="S1847" i="6"/>
  <c r="R1847" i="6"/>
  <c r="Q1847" i="6"/>
  <c r="P1847" i="6"/>
  <c r="U1846" i="6"/>
  <c r="T1846" i="6"/>
  <c r="S1846" i="6"/>
  <c r="R1846" i="6"/>
  <c r="Q1846" i="6"/>
  <c r="P1846" i="6"/>
  <c r="U1845" i="6"/>
  <c r="T1845" i="6"/>
  <c r="S1845" i="6"/>
  <c r="R1845" i="6"/>
  <c r="Q1845" i="6"/>
  <c r="P1845" i="6"/>
  <c r="U1844" i="6"/>
  <c r="T1844" i="6"/>
  <c r="S1844" i="6"/>
  <c r="R1844" i="6"/>
  <c r="Q1844" i="6"/>
  <c r="P1844" i="6"/>
  <c r="U1843" i="6"/>
  <c r="T1843" i="6"/>
  <c r="S1843" i="6"/>
  <c r="R1843" i="6"/>
  <c r="Q1843" i="6"/>
  <c r="P1843" i="6"/>
  <c r="U1842" i="6"/>
  <c r="T1842" i="6"/>
  <c r="S1842" i="6"/>
  <c r="R1842" i="6"/>
  <c r="Q1842" i="6"/>
  <c r="P1842" i="6"/>
  <c r="U1841" i="6"/>
  <c r="T1841" i="6"/>
  <c r="S1841" i="6"/>
  <c r="R1841" i="6"/>
  <c r="Q1841" i="6"/>
  <c r="P1841" i="6"/>
  <c r="U1840" i="6"/>
  <c r="T1840" i="6"/>
  <c r="S1840" i="6"/>
  <c r="R1840" i="6"/>
  <c r="Q1840" i="6"/>
  <c r="P1840" i="6"/>
  <c r="U1839" i="6"/>
  <c r="T1839" i="6"/>
  <c r="S1839" i="6"/>
  <c r="R1839" i="6"/>
  <c r="Q1839" i="6"/>
  <c r="P1839" i="6"/>
  <c r="U1838" i="6"/>
  <c r="T1838" i="6"/>
  <c r="S1838" i="6"/>
  <c r="R1838" i="6"/>
  <c r="Q1838" i="6"/>
  <c r="P1838" i="6"/>
  <c r="U1837" i="6"/>
  <c r="T1837" i="6"/>
  <c r="S1837" i="6"/>
  <c r="R1837" i="6"/>
  <c r="Q1837" i="6"/>
  <c r="P1837" i="6"/>
  <c r="U1836" i="6"/>
  <c r="T1836" i="6"/>
  <c r="S1836" i="6"/>
  <c r="R1836" i="6"/>
  <c r="Q1836" i="6"/>
  <c r="P1836" i="6"/>
  <c r="U1835" i="6"/>
  <c r="T1835" i="6"/>
  <c r="S1835" i="6"/>
  <c r="R1835" i="6"/>
  <c r="Q1835" i="6"/>
  <c r="P1835" i="6"/>
  <c r="U1834" i="6"/>
  <c r="T1834" i="6"/>
  <c r="S1834" i="6"/>
  <c r="R1834" i="6"/>
  <c r="Q1834" i="6"/>
  <c r="P1834" i="6"/>
  <c r="U1833" i="6"/>
  <c r="T1833" i="6"/>
  <c r="S1833" i="6"/>
  <c r="R1833" i="6"/>
  <c r="Q1833" i="6"/>
  <c r="P1833" i="6"/>
  <c r="U1832" i="6"/>
  <c r="T1832" i="6"/>
  <c r="S1832" i="6"/>
  <c r="R1832" i="6"/>
  <c r="Q1832" i="6"/>
  <c r="P1832" i="6"/>
  <c r="U1831" i="6"/>
  <c r="T1831" i="6"/>
  <c r="S1831" i="6"/>
  <c r="R1831" i="6"/>
  <c r="Q1831" i="6"/>
  <c r="P1831" i="6"/>
  <c r="U1830" i="6"/>
  <c r="T1830" i="6"/>
  <c r="S1830" i="6"/>
  <c r="R1830" i="6"/>
  <c r="Q1830" i="6"/>
  <c r="P1830" i="6"/>
  <c r="U1829" i="6"/>
  <c r="T1829" i="6"/>
  <c r="S1829" i="6"/>
  <c r="R1829" i="6"/>
  <c r="Q1829" i="6"/>
  <c r="P1829" i="6"/>
  <c r="U1828" i="6"/>
  <c r="T1828" i="6"/>
  <c r="S1828" i="6"/>
  <c r="R1828" i="6"/>
  <c r="Q1828" i="6"/>
  <c r="P1828" i="6"/>
  <c r="U1827" i="6"/>
  <c r="T1827" i="6"/>
  <c r="S1827" i="6"/>
  <c r="R1827" i="6"/>
  <c r="Q1827" i="6"/>
  <c r="P1827" i="6"/>
  <c r="U1826" i="6"/>
  <c r="T1826" i="6"/>
  <c r="S1826" i="6"/>
  <c r="R1826" i="6"/>
  <c r="Q1826" i="6"/>
  <c r="P1826" i="6"/>
  <c r="U1825" i="6"/>
  <c r="T1825" i="6"/>
  <c r="S1825" i="6"/>
  <c r="R1825" i="6"/>
  <c r="Q1825" i="6"/>
  <c r="P1825" i="6"/>
  <c r="U1824" i="6"/>
  <c r="T1824" i="6"/>
  <c r="S1824" i="6"/>
  <c r="R1824" i="6"/>
  <c r="Q1824" i="6"/>
  <c r="P1824" i="6"/>
  <c r="U1823" i="6"/>
  <c r="T1823" i="6"/>
  <c r="S1823" i="6"/>
  <c r="R1823" i="6"/>
  <c r="Q1823" i="6"/>
  <c r="P1823" i="6"/>
  <c r="U1822" i="6"/>
  <c r="T1822" i="6"/>
  <c r="S1822" i="6"/>
  <c r="R1822" i="6"/>
  <c r="Q1822" i="6"/>
  <c r="P1822" i="6"/>
  <c r="U1821" i="6"/>
  <c r="T1821" i="6"/>
  <c r="S1821" i="6"/>
  <c r="R1821" i="6"/>
  <c r="Q1821" i="6"/>
  <c r="P1821" i="6"/>
  <c r="U1820" i="6"/>
  <c r="T1820" i="6"/>
  <c r="S1820" i="6"/>
  <c r="R1820" i="6"/>
  <c r="Q1820" i="6"/>
  <c r="P1820" i="6"/>
  <c r="U1819" i="6"/>
  <c r="T1819" i="6"/>
  <c r="S1819" i="6"/>
  <c r="R1819" i="6"/>
  <c r="Q1819" i="6"/>
  <c r="P1819" i="6"/>
  <c r="U1818" i="6"/>
  <c r="T1818" i="6"/>
  <c r="S1818" i="6"/>
  <c r="R1818" i="6"/>
  <c r="Q1818" i="6"/>
  <c r="P1818" i="6"/>
  <c r="U1817" i="6"/>
  <c r="T1817" i="6"/>
  <c r="S1817" i="6"/>
  <c r="R1817" i="6"/>
  <c r="Q1817" i="6"/>
  <c r="P1817" i="6"/>
  <c r="U1816" i="6"/>
  <c r="T1816" i="6"/>
  <c r="S1816" i="6"/>
  <c r="R1816" i="6"/>
  <c r="Q1816" i="6"/>
  <c r="P1816" i="6"/>
  <c r="U1815" i="6"/>
  <c r="T1815" i="6"/>
  <c r="S1815" i="6"/>
  <c r="R1815" i="6"/>
  <c r="Q1815" i="6"/>
  <c r="P1815" i="6"/>
  <c r="U1814" i="6"/>
  <c r="T1814" i="6"/>
  <c r="S1814" i="6"/>
  <c r="R1814" i="6"/>
  <c r="Q1814" i="6"/>
  <c r="P1814" i="6"/>
  <c r="U1813" i="6"/>
  <c r="T1813" i="6"/>
  <c r="S1813" i="6"/>
  <c r="R1813" i="6"/>
  <c r="Q1813" i="6"/>
  <c r="P1813" i="6"/>
  <c r="U1812" i="6"/>
  <c r="T1812" i="6"/>
  <c r="S1812" i="6"/>
  <c r="R1812" i="6"/>
  <c r="Q1812" i="6"/>
  <c r="P1812" i="6"/>
  <c r="U1811" i="6"/>
  <c r="T1811" i="6"/>
  <c r="S1811" i="6"/>
  <c r="R1811" i="6"/>
  <c r="Q1811" i="6"/>
  <c r="P1811" i="6"/>
  <c r="U1810" i="6"/>
  <c r="T1810" i="6"/>
  <c r="S1810" i="6"/>
  <c r="R1810" i="6"/>
  <c r="Q1810" i="6"/>
  <c r="P1810" i="6"/>
  <c r="U1809" i="6"/>
  <c r="T1809" i="6"/>
  <c r="S1809" i="6"/>
  <c r="R1809" i="6"/>
  <c r="Q1809" i="6"/>
  <c r="P1809" i="6"/>
  <c r="U1808" i="6"/>
  <c r="T1808" i="6"/>
  <c r="S1808" i="6"/>
  <c r="R1808" i="6"/>
  <c r="Q1808" i="6"/>
  <c r="P1808" i="6"/>
  <c r="U1807" i="6"/>
  <c r="T1807" i="6"/>
  <c r="S1807" i="6"/>
  <c r="R1807" i="6"/>
  <c r="Q1807" i="6"/>
  <c r="P1807" i="6"/>
  <c r="U1806" i="6"/>
  <c r="T1806" i="6"/>
  <c r="S1806" i="6"/>
  <c r="R1806" i="6"/>
  <c r="Q1806" i="6"/>
  <c r="P1806" i="6"/>
  <c r="U1805" i="6"/>
  <c r="T1805" i="6"/>
  <c r="S1805" i="6"/>
  <c r="R1805" i="6"/>
  <c r="Q1805" i="6"/>
  <c r="P1805" i="6"/>
  <c r="U1804" i="6"/>
  <c r="T1804" i="6"/>
  <c r="S1804" i="6"/>
  <c r="R1804" i="6"/>
  <c r="Q1804" i="6"/>
  <c r="P1804" i="6"/>
  <c r="U1803" i="6"/>
  <c r="T1803" i="6"/>
  <c r="S1803" i="6"/>
  <c r="R1803" i="6"/>
  <c r="Q1803" i="6"/>
  <c r="P1803" i="6"/>
  <c r="U1802" i="6"/>
  <c r="T1802" i="6"/>
  <c r="S1802" i="6"/>
  <c r="R1802" i="6"/>
  <c r="Q1802" i="6"/>
  <c r="P1802" i="6"/>
  <c r="U1801" i="6"/>
  <c r="T1801" i="6"/>
  <c r="S1801" i="6"/>
  <c r="R1801" i="6"/>
  <c r="Q1801" i="6"/>
  <c r="P1801" i="6"/>
  <c r="U1800" i="6"/>
  <c r="T1800" i="6"/>
  <c r="S1800" i="6"/>
  <c r="R1800" i="6"/>
  <c r="Q1800" i="6"/>
  <c r="P1800" i="6"/>
  <c r="U1799" i="6"/>
  <c r="T1799" i="6"/>
  <c r="S1799" i="6"/>
  <c r="R1799" i="6"/>
  <c r="Q1799" i="6"/>
  <c r="P1799" i="6"/>
  <c r="U1798" i="6"/>
  <c r="T1798" i="6"/>
  <c r="S1798" i="6"/>
  <c r="R1798" i="6"/>
  <c r="Q1798" i="6"/>
  <c r="P1798" i="6"/>
  <c r="U1797" i="6"/>
  <c r="T1797" i="6"/>
  <c r="S1797" i="6"/>
  <c r="R1797" i="6"/>
  <c r="Q1797" i="6"/>
  <c r="P1797" i="6"/>
  <c r="U1796" i="6"/>
  <c r="T1796" i="6"/>
  <c r="S1796" i="6"/>
  <c r="R1796" i="6"/>
  <c r="Q1796" i="6"/>
  <c r="P1796" i="6"/>
  <c r="U1795" i="6"/>
  <c r="T1795" i="6"/>
  <c r="S1795" i="6"/>
  <c r="R1795" i="6"/>
  <c r="Q1795" i="6"/>
  <c r="P1795" i="6"/>
  <c r="U1794" i="6"/>
  <c r="T1794" i="6"/>
  <c r="S1794" i="6"/>
  <c r="R1794" i="6"/>
  <c r="Q1794" i="6"/>
  <c r="P1794" i="6"/>
  <c r="U1793" i="6"/>
  <c r="T1793" i="6"/>
  <c r="S1793" i="6"/>
  <c r="R1793" i="6"/>
  <c r="Q1793" i="6"/>
  <c r="P1793" i="6"/>
  <c r="U1792" i="6"/>
  <c r="T1792" i="6"/>
  <c r="S1792" i="6"/>
  <c r="R1792" i="6"/>
  <c r="Q1792" i="6"/>
  <c r="P1792" i="6"/>
  <c r="U1791" i="6"/>
  <c r="T1791" i="6"/>
  <c r="S1791" i="6"/>
  <c r="R1791" i="6"/>
  <c r="Q1791" i="6"/>
  <c r="P1791" i="6"/>
  <c r="U1790" i="6"/>
  <c r="T1790" i="6"/>
  <c r="S1790" i="6"/>
  <c r="R1790" i="6"/>
  <c r="Q1790" i="6"/>
  <c r="P1790" i="6"/>
  <c r="U1789" i="6"/>
  <c r="T1789" i="6"/>
  <c r="S1789" i="6"/>
  <c r="R1789" i="6"/>
  <c r="Q1789" i="6"/>
  <c r="P1789" i="6"/>
  <c r="U1788" i="6"/>
  <c r="T1788" i="6"/>
  <c r="S1788" i="6"/>
  <c r="R1788" i="6"/>
  <c r="Q1788" i="6"/>
  <c r="P1788" i="6"/>
  <c r="U1787" i="6"/>
  <c r="T1787" i="6"/>
  <c r="S1787" i="6"/>
  <c r="R1787" i="6"/>
  <c r="Q1787" i="6"/>
  <c r="P1787" i="6"/>
  <c r="U1786" i="6"/>
  <c r="T1786" i="6"/>
  <c r="S1786" i="6"/>
  <c r="R1786" i="6"/>
  <c r="Q1786" i="6"/>
  <c r="P1786" i="6"/>
  <c r="U1785" i="6"/>
  <c r="T1785" i="6"/>
  <c r="S1785" i="6"/>
  <c r="R1785" i="6"/>
  <c r="Q1785" i="6"/>
  <c r="P1785" i="6"/>
  <c r="U1784" i="6"/>
  <c r="T1784" i="6"/>
  <c r="S1784" i="6"/>
  <c r="R1784" i="6"/>
  <c r="Q1784" i="6"/>
  <c r="P1784" i="6"/>
  <c r="U1783" i="6"/>
  <c r="T1783" i="6"/>
  <c r="S1783" i="6"/>
  <c r="R1783" i="6"/>
  <c r="Q1783" i="6"/>
  <c r="P1783" i="6"/>
  <c r="U1782" i="6"/>
  <c r="T1782" i="6"/>
  <c r="S1782" i="6"/>
  <c r="R1782" i="6"/>
  <c r="Q1782" i="6"/>
  <c r="P1782" i="6"/>
  <c r="U1781" i="6"/>
  <c r="T1781" i="6"/>
  <c r="S1781" i="6"/>
  <c r="R1781" i="6"/>
  <c r="Q1781" i="6"/>
  <c r="P1781" i="6"/>
  <c r="U1780" i="6"/>
  <c r="T1780" i="6"/>
  <c r="S1780" i="6"/>
  <c r="R1780" i="6"/>
  <c r="Q1780" i="6"/>
  <c r="P1780" i="6"/>
  <c r="U1779" i="6"/>
  <c r="T1779" i="6"/>
  <c r="S1779" i="6"/>
  <c r="R1779" i="6"/>
  <c r="Q1779" i="6"/>
  <c r="P1779" i="6"/>
  <c r="U1778" i="6"/>
  <c r="T1778" i="6"/>
  <c r="S1778" i="6"/>
  <c r="R1778" i="6"/>
  <c r="Q1778" i="6"/>
  <c r="P1778" i="6"/>
  <c r="U1777" i="6"/>
  <c r="T1777" i="6"/>
  <c r="S1777" i="6"/>
  <c r="R1777" i="6"/>
  <c r="Q1777" i="6"/>
  <c r="P1777" i="6"/>
  <c r="U1776" i="6"/>
  <c r="T1776" i="6"/>
  <c r="S1776" i="6"/>
  <c r="R1776" i="6"/>
  <c r="Q1776" i="6"/>
  <c r="P1776" i="6"/>
  <c r="U1775" i="6"/>
  <c r="T1775" i="6"/>
  <c r="S1775" i="6"/>
  <c r="R1775" i="6"/>
  <c r="Q1775" i="6"/>
  <c r="P1775" i="6"/>
  <c r="U1774" i="6"/>
  <c r="T1774" i="6"/>
  <c r="S1774" i="6"/>
  <c r="R1774" i="6"/>
  <c r="Q1774" i="6"/>
  <c r="P1774" i="6"/>
  <c r="U1773" i="6"/>
  <c r="T1773" i="6"/>
  <c r="S1773" i="6"/>
  <c r="R1773" i="6"/>
  <c r="Q1773" i="6"/>
  <c r="P1773" i="6"/>
  <c r="U1772" i="6"/>
  <c r="T1772" i="6"/>
  <c r="S1772" i="6"/>
  <c r="R1772" i="6"/>
  <c r="Q1772" i="6"/>
  <c r="P1772" i="6"/>
  <c r="U1771" i="6"/>
  <c r="T1771" i="6"/>
  <c r="S1771" i="6"/>
  <c r="R1771" i="6"/>
  <c r="Q1771" i="6"/>
  <c r="P1771" i="6"/>
  <c r="U1770" i="6"/>
  <c r="T1770" i="6"/>
  <c r="S1770" i="6"/>
  <c r="R1770" i="6"/>
  <c r="Q1770" i="6"/>
  <c r="P1770" i="6"/>
  <c r="U1769" i="6"/>
  <c r="T1769" i="6"/>
  <c r="S1769" i="6"/>
  <c r="R1769" i="6"/>
  <c r="Q1769" i="6"/>
  <c r="P1769" i="6"/>
  <c r="U1768" i="6"/>
  <c r="T1768" i="6"/>
  <c r="S1768" i="6"/>
  <c r="R1768" i="6"/>
  <c r="Q1768" i="6"/>
  <c r="P1768" i="6"/>
  <c r="U1767" i="6"/>
  <c r="T1767" i="6"/>
  <c r="S1767" i="6"/>
  <c r="R1767" i="6"/>
  <c r="Q1767" i="6"/>
  <c r="P1767" i="6"/>
  <c r="U1766" i="6"/>
  <c r="T1766" i="6"/>
  <c r="S1766" i="6"/>
  <c r="R1766" i="6"/>
  <c r="Q1766" i="6"/>
  <c r="P1766" i="6"/>
  <c r="U1765" i="6"/>
  <c r="T1765" i="6"/>
  <c r="S1765" i="6"/>
  <c r="R1765" i="6"/>
  <c r="Q1765" i="6"/>
  <c r="P1765" i="6"/>
  <c r="U1764" i="6"/>
  <c r="T1764" i="6"/>
  <c r="S1764" i="6"/>
  <c r="R1764" i="6"/>
  <c r="Q1764" i="6"/>
  <c r="P1764" i="6"/>
  <c r="U1763" i="6"/>
  <c r="T1763" i="6"/>
  <c r="S1763" i="6"/>
  <c r="R1763" i="6"/>
  <c r="Q1763" i="6"/>
  <c r="P1763" i="6"/>
  <c r="U1762" i="6"/>
  <c r="T1762" i="6"/>
  <c r="S1762" i="6"/>
  <c r="R1762" i="6"/>
  <c r="Q1762" i="6"/>
  <c r="P1762" i="6"/>
  <c r="U1761" i="6"/>
  <c r="T1761" i="6"/>
  <c r="S1761" i="6"/>
  <c r="R1761" i="6"/>
  <c r="Q1761" i="6"/>
  <c r="P1761" i="6"/>
  <c r="U1760" i="6"/>
  <c r="T1760" i="6"/>
  <c r="S1760" i="6"/>
  <c r="R1760" i="6"/>
  <c r="Q1760" i="6"/>
  <c r="P1760" i="6"/>
  <c r="U1759" i="6"/>
  <c r="T1759" i="6"/>
  <c r="S1759" i="6"/>
  <c r="R1759" i="6"/>
  <c r="Q1759" i="6"/>
  <c r="P1759" i="6"/>
  <c r="U1758" i="6"/>
  <c r="T1758" i="6"/>
  <c r="S1758" i="6"/>
  <c r="R1758" i="6"/>
  <c r="Q1758" i="6"/>
  <c r="P1758" i="6"/>
  <c r="U1757" i="6"/>
  <c r="T1757" i="6"/>
  <c r="S1757" i="6"/>
  <c r="R1757" i="6"/>
  <c r="Q1757" i="6"/>
  <c r="P1757" i="6"/>
  <c r="U1756" i="6"/>
  <c r="T1756" i="6"/>
  <c r="S1756" i="6"/>
  <c r="R1756" i="6"/>
  <c r="Q1756" i="6"/>
  <c r="P1756" i="6"/>
  <c r="U1755" i="6"/>
  <c r="T1755" i="6"/>
  <c r="S1755" i="6"/>
  <c r="R1755" i="6"/>
  <c r="Q1755" i="6"/>
  <c r="P1755" i="6"/>
  <c r="U1754" i="6"/>
  <c r="T1754" i="6"/>
  <c r="S1754" i="6"/>
  <c r="R1754" i="6"/>
  <c r="Q1754" i="6"/>
  <c r="P1754" i="6"/>
  <c r="U1753" i="6"/>
  <c r="T1753" i="6"/>
  <c r="S1753" i="6"/>
  <c r="R1753" i="6"/>
  <c r="Q1753" i="6"/>
  <c r="P1753" i="6"/>
  <c r="U1752" i="6"/>
  <c r="T1752" i="6"/>
  <c r="S1752" i="6"/>
  <c r="R1752" i="6"/>
  <c r="Q1752" i="6"/>
  <c r="P1752" i="6"/>
  <c r="U1751" i="6"/>
  <c r="T1751" i="6"/>
  <c r="S1751" i="6"/>
  <c r="R1751" i="6"/>
  <c r="Q1751" i="6"/>
  <c r="P1751" i="6"/>
  <c r="U1750" i="6"/>
  <c r="T1750" i="6"/>
  <c r="S1750" i="6"/>
  <c r="R1750" i="6"/>
  <c r="Q1750" i="6"/>
  <c r="P1750" i="6"/>
  <c r="U1749" i="6"/>
  <c r="T1749" i="6"/>
  <c r="S1749" i="6"/>
  <c r="R1749" i="6"/>
  <c r="Q1749" i="6"/>
  <c r="P1749" i="6"/>
  <c r="U1748" i="6"/>
  <c r="T1748" i="6"/>
  <c r="S1748" i="6"/>
  <c r="R1748" i="6"/>
  <c r="Q1748" i="6"/>
  <c r="P1748" i="6"/>
  <c r="U1747" i="6"/>
  <c r="T1747" i="6"/>
  <c r="S1747" i="6"/>
  <c r="R1747" i="6"/>
  <c r="Q1747" i="6"/>
  <c r="P1747" i="6"/>
  <c r="U1746" i="6"/>
  <c r="T1746" i="6"/>
  <c r="S1746" i="6"/>
  <c r="R1746" i="6"/>
  <c r="Q1746" i="6"/>
  <c r="P1746" i="6"/>
  <c r="U1745" i="6"/>
  <c r="T1745" i="6"/>
  <c r="S1745" i="6"/>
  <c r="R1745" i="6"/>
  <c r="Q1745" i="6"/>
  <c r="P1745" i="6"/>
  <c r="U1744" i="6"/>
  <c r="T1744" i="6"/>
  <c r="S1744" i="6"/>
  <c r="R1744" i="6"/>
  <c r="Q1744" i="6"/>
  <c r="P1744" i="6"/>
  <c r="U1743" i="6"/>
  <c r="T1743" i="6"/>
  <c r="S1743" i="6"/>
  <c r="R1743" i="6"/>
  <c r="Q1743" i="6"/>
  <c r="P1743" i="6"/>
  <c r="U1742" i="6"/>
  <c r="T1742" i="6"/>
  <c r="S1742" i="6"/>
  <c r="R1742" i="6"/>
  <c r="Q1742" i="6"/>
  <c r="P1742" i="6"/>
  <c r="U1741" i="6"/>
  <c r="T1741" i="6"/>
  <c r="S1741" i="6"/>
  <c r="R1741" i="6"/>
  <c r="Q1741" i="6"/>
  <c r="P1741" i="6"/>
  <c r="U1740" i="6"/>
  <c r="T1740" i="6"/>
  <c r="S1740" i="6"/>
  <c r="R1740" i="6"/>
  <c r="Q1740" i="6"/>
  <c r="P1740" i="6"/>
  <c r="U1739" i="6"/>
  <c r="T1739" i="6"/>
  <c r="S1739" i="6"/>
  <c r="R1739" i="6"/>
  <c r="Q1739" i="6"/>
  <c r="P1739" i="6"/>
  <c r="U1738" i="6"/>
  <c r="T1738" i="6"/>
  <c r="S1738" i="6"/>
  <c r="R1738" i="6"/>
  <c r="Q1738" i="6"/>
  <c r="P1738" i="6"/>
  <c r="U1737" i="6"/>
  <c r="T1737" i="6"/>
  <c r="S1737" i="6"/>
  <c r="R1737" i="6"/>
  <c r="Q1737" i="6"/>
  <c r="P1737" i="6"/>
  <c r="U1736" i="6"/>
  <c r="T1736" i="6"/>
  <c r="S1736" i="6"/>
  <c r="R1736" i="6"/>
  <c r="Q1736" i="6"/>
  <c r="P1736" i="6"/>
  <c r="U1735" i="6"/>
  <c r="T1735" i="6"/>
  <c r="S1735" i="6"/>
  <c r="R1735" i="6"/>
  <c r="Q1735" i="6"/>
  <c r="P1735" i="6"/>
  <c r="U1734" i="6"/>
  <c r="T1734" i="6"/>
  <c r="S1734" i="6"/>
  <c r="R1734" i="6"/>
  <c r="Q1734" i="6"/>
  <c r="P1734" i="6"/>
  <c r="U1733" i="6"/>
  <c r="T1733" i="6"/>
  <c r="S1733" i="6"/>
  <c r="R1733" i="6"/>
  <c r="Q1733" i="6"/>
  <c r="P1733" i="6"/>
  <c r="U1732" i="6"/>
  <c r="T1732" i="6"/>
  <c r="S1732" i="6"/>
  <c r="R1732" i="6"/>
  <c r="Q1732" i="6"/>
  <c r="P1732" i="6"/>
  <c r="U1731" i="6"/>
  <c r="T1731" i="6"/>
  <c r="S1731" i="6"/>
  <c r="R1731" i="6"/>
  <c r="Q1731" i="6"/>
  <c r="P1731" i="6"/>
  <c r="U1730" i="6"/>
  <c r="T1730" i="6"/>
  <c r="S1730" i="6"/>
  <c r="R1730" i="6"/>
  <c r="Q1730" i="6"/>
  <c r="P1730" i="6"/>
  <c r="U1729" i="6"/>
  <c r="T1729" i="6"/>
  <c r="S1729" i="6"/>
  <c r="R1729" i="6"/>
  <c r="Q1729" i="6"/>
  <c r="P1729" i="6"/>
  <c r="U1728" i="6"/>
  <c r="T1728" i="6"/>
  <c r="S1728" i="6"/>
  <c r="R1728" i="6"/>
  <c r="Q1728" i="6"/>
  <c r="P1728" i="6"/>
  <c r="U1727" i="6"/>
  <c r="T1727" i="6"/>
  <c r="S1727" i="6"/>
  <c r="R1727" i="6"/>
  <c r="Q1727" i="6"/>
  <c r="P1727" i="6"/>
  <c r="U1726" i="6"/>
  <c r="T1726" i="6"/>
  <c r="S1726" i="6"/>
  <c r="R1726" i="6"/>
  <c r="Q1726" i="6"/>
  <c r="P1726" i="6"/>
  <c r="U1725" i="6"/>
  <c r="T1725" i="6"/>
  <c r="S1725" i="6"/>
  <c r="R1725" i="6"/>
  <c r="Q1725" i="6"/>
  <c r="P1725" i="6"/>
  <c r="U1724" i="6"/>
  <c r="T1724" i="6"/>
  <c r="S1724" i="6"/>
  <c r="R1724" i="6"/>
  <c r="Q1724" i="6"/>
  <c r="P1724" i="6"/>
  <c r="U1723" i="6"/>
  <c r="T1723" i="6"/>
  <c r="S1723" i="6"/>
  <c r="R1723" i="6"/>
  <c r="Q1723" i="6"/>
  <c r="P1723" i="6"/>
  <c r="U1722" i="6"/>
  <c r="T1722" i="6"/>
  <c r="S1722" i="6"/>
  <c r="R1722" i="6"/>
  <c r="Q1722" i="6"/>
  <c r="P1722" i="6"/>
  <c r="U1721" i="6"/>
  <c r="T1721" i="6"/>
  <c r="S1721" i="6"/>
  <c r="R1721" i="6"/>
  <c r="Q1721" i="6"/>
  <c r="P1721" i="6"/>
  <c r="U1720" i="6"/>
  <c r="T1720" i="6"/>
  <c r="S1720" i="6"/>
  <c r="R1720" i="6"/>
  <c r="Q1720" i="6"/>
  <c r="P1720" i="6"/>
  <c r="U1719" i="6"/>
  <c r="T1719" i="6"/>
  <c r="S1719" i="6"/>
  <c r="R1719" i="6"/>
  <c r="Q1719" i="6"/>
  <c r="P1719" i="6"/>
  <c r="U1718" i="6"/>
  <c r="T1718" i="6"/>
  <c r="S1718" i="6"/>
  <c r="R1718" i="6"/>
  <c r="Q1718" i="6"/>
  <c r="P1718" i="6"/>
  <c r="U1717" i="6"/>
  <c r="T1717" i="6"/>
  <c r="S1717" i="6"/>
  <c r="R1717" i="6"/>
  <c r="Q1717" i="6"/>
  <c r="P1717" i="6"/>
  <c r="U1716" i="6"/>
  <c r="T1716" i="6"/>
  <c r="S1716" i="6"/>
  <c r="R1716" i="6"/>
  <c r="Q1716" i="6"/>
  <c r="P1716" i="6"/>
  <c r="U1715" i="6"/>
  <c r="T1715" i="6"/>
  <c r="S1715" i="6"/>
  <c r="R1715" i="6"/>
  <c r="Q1715" i="6"/>
  <c r="P1715" i="6"/>
  <c r="U1714" i="6"/>
  <c r="T1714" i="6"/>
  <c r="S1714" i="6"/>
  <c r="R1714" i="6"/>
  <c r="Q1714" i="6"/>
  <c r="P1714" i="6"/>
  <c r="U1713" i="6"/>
  <c r="T1713" i="6"/>
  <c r="S1713" i="6"/>
  <c r="R1713" i="6"/>
  <c r="Q1713" i="6"/>
  <c r="P1713" i="6"/>
  <c r="U1712" i="6"/>
  <c r="T1712" i="6"/>
  <c r="S1712" i="6"/>
  <c r="R1712" i="6"/>
  <c r="Q1712" i="6"/>
  <c r="P1712" i="6"/>
  <c r="U1711" i="6"/>
  <c r="T1711" i="6"/>
  <c r="S1711" i="6"/>
  <c r="R1711" i="6"/>
  <c r="Q1711" i="6"/>
  <c r="P1711" i="6"/>
  <c r="U1710" i="6"/>
  <c r="T1710" i="6"/>
  <c r="S1710" i="6"/>
  <c r="R1710" i="6"/>
  <c r="Q1710" i="6"/>
  <c r="P1710" i="6"/>
  <c r="U1709" i="6"/>
  <c r="T1709" i="6"/>
  <c r="S1709" i="6"/>
  <c r="R1709" i="6"/>
  <c r="Q1709" i="6"/>
  <c r="P1709" i="6"/>
  <c r="U1708" i="6"/>
  <c r="T1708" i="6"/>
  <c r="S1708" i="6"/>
  <c r="R1708" i="6"/>
  <c r="Q1708" i="6"/>
  <c r="P1708" i="6"/>
  <c r="U1707" i="6"/>
  <c r="T1707" i="6"/>
  <c r="S1707" i="6"/>
  <c r="R1707" i="6"/>
  <c r="Q1707" i="6"/>
  <c r="P1707" i="6"/>
  <c r="U1706" i="6"/>
  <c r="T1706" i="6"/>
  <c r="S1706" i="6"/>
  <c r="R1706" i="6"/>
  <c r="Q1706" i="6"/>
  <c r="P1706" i="6"/>
  <c r="U1705" i="6"/>
  <c r="T1705" i="6"/>
  <c r="S1705" i="6"/>
  <c r="R1705" i="6"/>
  <c r="Q1705" i="6"/>
  <c r="P1705" i="6"/>
  <c r="U1704" i="6"/>
  <c r="T1704" i="6"/>
  <c r="S1704" i="6"/>
  <c r="R1704" i="6"/>
  <c r="Q1704" i="6"/>
  <c r="P1704" i="6"/>
  <c r="U1703" i="6"/>
  <c r="T1703" i="6"/>
  <c r="S1703" i="6"/>
  <c r="R1703" i="6"/>
  <c r="Q1703" i="6"/>
  <c r="P1703" i="6"/>
  <c r="U1702" i="6"/>
  <c r="T1702" i="6"/>
  <c r="S1702" i="6"/>
  <c r="R1702" i="6"/>
  <c r="Q1702" i="6"/>
  <c r="P1702" i="6"/>
  <c r="U1701" i="6"/>
  <c r="T1701" i="6"/>
  <c r="S1701" i="6"/>
  <c r="R1701" i="6"/>
  <c r="Q1701" i="6"/>
  <c r="P1701" i="6"/>
  <c r="U1700" i="6"/>
  <c r="T1700" i="6"/>
  <c r="S1700" i="6"/>
  <c r="R1700" i="6"/>
  <c r="Q1700" i="6"/>
  <c r="P1700" i="6"/>
  <c r="U1699" i="6"/>
  <c r="T1699" i="6"/>
  <c r="S1699" i="6"/>
  <c r="R1699" i="6"/>
  <c r="Q1699" i="6"/>
  <c r="P1699" i="6"/>
  <c r="U1698" i="6"/>
  <c r="T1698" i="6"/>
  <c r="S1698" i="6"/>
  <c r="R1698" i="6"/>
  <c r="Q1698" i="6"/>
  <c r="P1698" i="6"/>
  <c r="U1697" i="6"/>
  <c r="T1697" i="6"/>
  <c r="S1697" i="6"/>
  <c r="R1697" i="6"/>
  <c r="Q1697" i="6"/>
  <c r="P1697" i="6"/>
  <c r="U1696" i="6"/>
  <c r="T1696" i="6"/>
  <c r="S1696" i="6"/>
  <c r="R1696" i="6"/>
  <c r="Q1696" i="6"/>
  <c r="P1696" i="6"/>
  <c r="U1695" i="6"/>
  <c r="T1695" i="6"/>
  <c r="S1695" i="6"/>
  <c r="R1695" i="6"/>
  <c r="Q1695" i="6"/>
  <c r="P1695" i="6"/>
  <c r="U1694" i="6"/>
  <c r="T1694" i="6"/>
  <c r="S1694" i="6"/>
  <c r="R1694" i="6"/>
  <c r="Q1694" i="6"/>
  <c r="P1694" i="6"/>
  <c r="U1693" i="6"/>
  <c r="T1693" i="6"/>
  <c r="S1693" i="6"/>
  <c r="R1693" i="6"/>
  <c r="Q1693" i="6"/>
  <c r="P1693" i="6"/>
  <c r="U1692" i="6"/>
  <c r="T1692" i="6"/>
  <c r="S1692" i="6"/>
  <c r="R1692" i="6"/>
  <c r="Q1692" i="6"/>
  <c r="P1692" i="6"/>
  <c r="U1691" i="6"/>
  <c r="T1691" i="6"/>
  <c r="S1691" i="6"/>
  <c r="R1691" i="6"/>
  <c r="Q1691" i="6"/>
  <c r="P1691" i="6"/>
  <c r="U1690" i="6"/>
  <c r="T1690" i="6"/>
  <c r="S1690" i="6"/>
  <c r="R1690" i="6"/>
  <c r="Q1690" i="6"/>
  <c r="P1690" i="6"/>
  <c r="U1689" i="6"/>
  <c r="T1689" i="6"/>
  <c r="S1689" i="6"/>
  <c r="R1689" i="6"/>
  <c r="Q1689" i="6"/>
  <c r="P1689" i="6"/>
  <c r="U1688" i="6"/>
  <c r="T1688" i="6"/>
  <c r="S1688" i="6"/>
  <c r="R1688" i="6"/>
  <c r="Q1688" i="6"/>
  <c r="P1688" i="6"/>
  <c r="U1687" i="6"/>
  <c r="T1687" i="6"/>
  <c r="S1687" i="6"/>
  <c r="R1687" i="6"/>
  <c r="Q1687" i="6"/>
  <c r="P1687" i="6"/>
  <c r="U1686" i="6"/>
  <c r="T1686" i="6"/>
  <c r="S1686" i="6"/>
  <c r="R1686" i="6"/>
  <c r="Q1686" i="6"/>
  <c r="P1686" i="6"/>
  <c r="U1685" i="6"/>
  <c r="T1685" i="6"/>
  <c r="S1685" i="6"/>
  <c r="R1685" i="6"/>
  <c r="Q1685" i="6"/>
  <c r="P1685" i="6"/>
  <c r="U1684" i="6"/>
  <c r="T1684" i="6"/>
  <c r="S1684" i="6"/>
  <c r="R1684" i="6"/>
  <c r="Q1684" i="6"/>
  <c r="P1684" i="6"/>
  <c r="U1683" i="6"/>
  <c r="T1683" i="6"/>
  <c r="S1683" i="6"/>
  <c r="R1683" i="6"/>
  <c r="Q1683" i="6"/>
  <c r="P1683" i="6"/>
  <c r="U1682" i="6"/>
  <c r="T1682" i="6"/>
  <c r="S1682" i="6"/>
  <c r="R1682" i="6"/>
  <c r="Q1682" i="6"/>
  <c r="P1682" i="6"/>
  <c r="U1681" i="6"/>
  <c r="T1681" i="6"/>
  <c r="S1681" i="6"/>
  <c r="R1681" i="6"/>
  <c r="Q1681" i="6"/>
  <c r="P1681" i="6"/>
  <c r="U1680" i="6"/>
  <c r="T1680" i="6"/>
  <c r="S1680" i="6"/>
  <c r="R1680" i="6"/>
  <c r="Q1680" i="6"/>
  <c r="P1680" i="6"/>
  <c r="U1679" i="6"/>
  <c r="T1679" i="6"/>
  <c r="S1679" i="6"/>
  <c r="R1679" i="6"/>
  <c r="Q1679" i="6"/>
  <c r="P1679" i="6"/>
  <c r="U1678" i="6"/>
  <c r="T1678" i="6"/>
  <c r="S1678" i="6"/>
  <c r="R1678" i="6"/>
  <c r="Q1678" i="6"/>
  <c r="P1678" i="6"/>
  <c r="U1677" i="6"/>
  <c r="T1677" i="6"/>
  <c r="S1677" i="6"/>
  <c r="R1677" i="6"/>
  <c r="Q1677" i="6"/>
  <c r="P1677" i="6"/>
  <c r="U1676" i="6"/>
  <c r="T1676" i="6"/>
  <c r="S1676" i="6"/>
  <c r="R1676" i="6"/>
  <c r="Q1676" i="6"/>
  <c r="P1676" i="6"/>
  <c r="U1675" i="6"/>
  <c r="T1675" i="6"/>
  <c r="S1675" i="6"/>
  <c r="R1675" i="6"/>
  <c r="Q1675" i="6"/>
  <c r="P1675" i="6"/>
  <c r="U1674" i="6"/>
  <c r="T1674" i="6"/>
  <c r="S1674" i="6"/>
  <c r="R1674" i="6"/>
  <c r="Q1674" i="6"/>
  <c r="P1674" i="6"/>
  <c r="U1673" i="6"/>
  <c r="T1673" i="6"/>
  <c r="S1673" i="6"/>
  <c r="R1673" i="6"/>
  <c r="Q1673" i="6"/>
  <c r="P1673" i="6"/>
  <c r="U1672" i="6"/>
  <c r="T1672" i="6"/>
  <c r="S1672" i="6"/>
  <c r="R1672" i="6"/>
  <c r="Q1672" i="6"/>
  <c r="P1672" i="6"/>
  <c r="U1671" i="6"/>
  <c r="T1671" i="6"/>
  <c r="S1671" i="6"/>
  <c r="R1671" i="6"/>
  <c r="Q1671" i="6"/>
  <c r="P1671" i="6"/>
  <c r="U1670" i="6"/>
  <c r="T1670" i="6"/>
  <c r="S1670" i="6"/>
  <c r="R1670" i="6"/>
  <c r="Q1670" i="6"/>
  <c r="P1670" i="6"/>
  <c r="U1669" i="6"/>
  <c r="T1669" i="6"/>
  <c r="S1669" i="6"/>
  <c r="R1669" i="6"/>
  <c r="Q1669" i="6"/>
  <c r="P1669" i="6"/>
  <c r="U1668" i="6"/>
  <c r="T1668" i="6"/>
  <c r="S1668" i="6"/>
  <c r="R1668" i="6"/>
  <c r="Q1668" i="6"/>
  <c r="P1668" i="6"/>
  <c r="U1667" i="6"/>
  <c r="T1667" i="6"/>
  <c r="S1667" i="6"/>
  <c r="R1667" i="6"/>
  <c r="Q1667" i="6"/>
  <c r="P1667" i="6"/>
  <c r="U1666" i="6"/>
  <c r="T1666" i="6"/>
  <c r="S1666" i="6"/>
  <c r="R1666" i="6"/>
  <c r="Q1666" i="6"/>
  <c r="P1666" i="6"/>
  <c r="U1665" i="6"/>
  <c r="T1665" i="6"/>
  <c r="S1665" i="6"/>
  <c r="R1665" i="6"/>
  <c r="Q1665" i="6"/>
  <c r="P1665" i="6"/>
  <c r="U1664" i="6"/>
  <c r="T1664" i="6"/>
  <c r="S1664" i="6"/>
  <c r="R1664" i="6"/>
  <c r="Q1664" i="6"/>
  <c r="P1664" i="6"/>
  <c r="U1663" i="6"/>
  <c r="T1663" i="6"/>
  <c r="S1663" i="6"/>
  <c r="R1663" i="6"/>
  <c r="Q1663" i="6"/>
  <c r="P1663" i="6"/>
  <c r="U1662" i="6"/>
  <c r="T1662" i="6"/>
  <c r="S1662" i="6"/>
  <c r="R1662" i="6"/>
  <c r="Q1662" i="6"/>
  <c r="P1662" i="6"/>
  <c r="U1661" i="6"/>
  <c r="T1661" i="6"/>
  <c r="S1661" i="6"/>
  <c r="R1661" i="6"/>
  <c r="Q1661" i="6"/>
  <c r="P1661" i="6"/>
  <c r="U1660" i="6"/>
  <c r="T1660" i="6"/>
  <c r="S1660" i="6"/>
  <c r="R1660" i="6"/>
  <c r="Q1660" i="6"/>
  <c r="P1660" i="6"/>
  <c r="U1659" i="6"/>
  <c r="T1659" i="6"/>
  <c r="S1659" i="6"/>
  <c r="R1659" i="6"/>
  <c r="Q1659" i="6"/>
  <c r="P1659" i="6"/>
  <c r="U1658" i="6"/>
  <c r="T1658" i="6"/>
  <c r="S1658" i="6"/>
  <c r="R1658" i="6"/>
  <c r="Q1658" i="6"/>
  <c r="P1658" i="6"/>
  <c r="U1657" i="6"/>
  <c r="T1657" i="6"/>
  <c r="S1657" i="6"/>
  <c r="R1657" i="6"/>
  <c r="Q1657" i="6"/>
  <c r="P1657" i="6"/>
  <c r="U1656" i="6"/>
  <c r="T1656" i="6"/>
  <c r="S1656" i="6"/>
  <c r="R1656" i="6"/>
  <c r="Q1656" i="6"/>
  <c r="P1656" i="6"/>
  <c r="U1655" i="6"/>
  <c r="T1655" i="6"/>
  <c r="S1655" i="6"/>
  <c r="R1655" i="6"/>
  <c r="Q1655" i="6"/>
  <c r="P1655" i="6"/>
  <c r="U1654" i="6"/>
  <c r="T1654" i="6"/>
  <c r="S1654" i="6"/>
  <c r="R1654" i="6"/>
  <c r="Q1654" i="6"/>
  <c r="P1654" i="6"/>
  <c r="U1653" i="6"/>
  <c r="T1653" i="6"/>
  <c r="S1653" i="6"/>
  <c r="R1653" i="6"/>
  <c r="Q1653" i="6"/>
  <c r="P1653" i="6"/>
  <c r="U1652" i="6"/>
  <c r="T1652" i="6"/>
  <c r="S1652" i="6"/>
  <c r="R1652" i="6"/>
  <c r="Q1652" i="6"/>
  <c r="P1652" i="6"/>
  <c r="U1651" i="6"/>
  <c r="T1651" i="6"/>
  <c r="S1651" i="6"/>
  <c r="R1651" i="6"/>
  <c r="Q1651" i="6"/>
  <c r="P1651" i="6"/>
  <c r="U1650" i="6"/>
  <c r="T1650" i="6"/>
  <c r="S1650" i="6"/>
  <c r="R1650" i="6"/>
  <c r="Q1650" i="6"/>
  <c r="P1650" i="6"/>
  <c r="U1649" i="6"/>
  <c r="T1649" i="6"/>
  <c r="S1649" i="6"/>
  <c r="R1649" i="6"/>
  <c r="Q1649" i="6"/>
  <c r="P1649" i="6"/>
  <c r="U1648" i="6"/>
  <c r="T1648" i="6"/>
  <c r="S1648" i="6"/>
  <c r="R1648" i="6"/>
  <c r="Q1648" i="6"/>
  <c r="P1648" i="6"/>
  <c r="U1647" i="6"/>
  <c r="T1647" i="6"/>
  <c r="S1647" i="6"/>
  <c r="R1647" i="6"/>
  <c r="Q1647" i="6"/>
  <c r="P1647" i="6"/>
  <c r="U1646" i="6"/>
  <c r="T1646" i="6"/>
  <c r="S1646" i="6"/>
  <c r="R1646" i="6"/>
  <c r="Q1646" i="6"/>
  <c r="P1646" i="6"/>
  <c r="U1645" i="6"/>
  <c r="T1645" i="6"/>
  <c r="S1645" i="6"/>
  <c r="R1645" i="6"/>
  <c r="Q1645" i="6"/>
  <c r="P1645" i="6"/>
  <c r="U1644" i="6"/>
  <c r="T1644" i="6"/>
  <c r="S1644" i="6"/>
  <c r="R1644" i="6"/>
  <c r="Q1644" i="6"/>
  <c r="P1644" i="6"/>
  <c r="U1643" i="6"/>
  <c r="T1643" i="6"/>
  <c r="S1643" i="6"/>
  <c r="R1643" i="6"/>
  <c r="Q1643" i="6"/>
  <c r="P1643" i="6"/>
  <c r="U1642" i="6"/>
  <c r="T1642" i="6"/>
  <c r="S1642" i="6"/>
  <c r="R1642" i="6"/>
  <c r="Q1642" i="6"/>
  <c r="P1642" i="6"/>
  <c r="U1641" i="6"/>
  <c r="T1641" i="6"/>
  <c r="S1641" i="6"/>
  <c r="R1641" i="6"/>
  <c r="Q1641" i="6"/>
  <c r="P1641" i="6"/>
  <c r="U1640" i="6"/>
  <c r="T1640" i="6"/>
  <c r="S1640" i="6"/>
  <c r="R1640" i="6"/>
  <c r="Q1640" i="6"/>
  <c r="P1640" i="6"/>
  <c r="U1639" i="6"/>
  <c r="T1639" i="6"/>
  <c r="S1639" i="6"/>
  <c r="R1639" i="6"/>
  <c r="Q1639" i="6"/>
  <c r="P1639" i="6"/>
  <c r="U1638" i="6"/>
  <c r="T1638" i="6"/>
  <c r="S1638" i="6"/>
  <c r="R1638" i="6"/>
  <c r="Q1638" i="6"/>
  <c r="P1638" i="6"/>
  <c r="U1637" i="6"/>
  <c r="T1637" i="6"/>
  <c r="S1637" i="6"/>
  <c r="R1637" i="6"/>
  <c r="Q1637" i="6"/>
  <c r="P1637" i="6"/>
  <c r="U1636" i="6"/>
  <c r="T1636" i="6"/>
  <c r="S1636" i="6"/>
  <c r="R1636" i="6"/>
  <c r="Q1636" i="6"/>
  <c r="P1636" i="6"/>
  <c r="U1635" i="6"/>
  <c r="T1635" i="6"/>
  <c r="S1635" i="6"/>
  <c r="R1635" i="6"/>
  <c r="Q1635" i="6"/>
  <c r="P1635" i="6"/>
  <c r="U1634" i="6"/>
  <c r="T1634" i="6"/>
  <c r="S1634" i="6"/>
  <c r="R1634" i="6"/>
  <c r="Q1634" i="6"/>
  <c r="P1634" i="6"/>
  <c r="U1633" i="6"/>
  <c r="T1633" i="6"/>
  <c r="S1633" i="6"/>
  <c r="R1633" i="6"/>
  <c r="Q1633" i="6"/>
  <c r="P1633" i="6"/>
  <c r="U1632" i="6"/>
  <c r="T1632" i="6"/>
  <c r="S1632" i="6"/>
  <c r="R1632" i="6"/>
  <c r="Q1632" i="6"/>
  <c r="P1632" i="6"/>
  <c r="U1631" i="6"/>
  <c r="T1631" i="6"/>
  <c r="S1631" i="6"/>
  <c r="R1631" i="6"/>
  <c r="Q1631" i="6"/>
  <c r="P1631" i="6"/>
  <c r="U1630" i="6"/>
  <c r="T1630" i="6"/>
  <c r="S1630" i="6"/>
  <c r="R1630" i="6"/>
  <c r="Q1630" i="6"/>
  <c r="P1630" i="6"/>
  <c r="U1629" i="6"/>
  <c r="T1629" i="6"/>
  <c r="S1629" i="6"/>
  <c r="R1629" i="6"/>
  <c r="Q1629" i="6"/>
  <c r="P1629" i="6"/>
  <c r="U1628" i="6"/>
  <c r="T1628" i="6"/>
  <c r="S1628" i="6"/>
  <c r="R1628" i="6"/>
  <c r="Q1628" i="6"/>
  <c r="P1628" i="6"/>
  <c r="U1627" i="6"/>
  <c r="T1627" i="6"/>
  <c r="S1627" i="6"/>
  <c r="R1627" i="6"/>
  <c r="Q1627" i="6"/>
  <c r="P1627" i="6"/>
  <c r="U1626" i="6"/>
  <c r="T1626" i="6"/>
  <c r="S1626" i="6"/>
  <c r="R1626" i="6"/>
  <c r="Q1626" i="6"/>
  <c r="P1626" i="6"/>
  <c r="U1625" i="6"/>
  <c r="T1625" i="6"/>
  <c r="S1625" i="6"/>
  <c r="R1625" i="6"/>
  <c r="Q1625" i="6"/>
  <c r="P1625" i="6"/>
  <c r="U1624" i="6"/>
  <c r="T1624" i="6"/>
  <c r="S1624" i="6"/>
  <c r="R1624" i="6"/>
  <c r="Q1624" i="6"/>
  <c r="P1624" i="6"/>
  <c r="U1623" i="6"/>
  <c r="T1623" i="6"/>
  <c r="S1623" i="6"/>
  <c r="R1623" i="6"/>
  <c r="Q1623" i="6"/>
  <c r="P1623" i="6"/>
  <c r="U1622" i="6"/>
  <c r="T1622" i="6"/>
  <c r="S1622" i="6"/>
  <c r="R1622" i="6"/>
  <c r="Q1622" i="6"/>
  <c r="P1622" i="6"/>
  <c r="U1621" i="6"/>
  <c r="T1621" i="6"/>
  <c r="S1621" i="6"/>
  <c r="R1621" i="6"/>
  <c r="Q1621" i="6"/>
  <c r="P1621" i="6"/>
  <c r="U1620" i="6"/>
  <c r="T1620" i="6"/>
  <c r="S1620" i="6"/>
  <c r="R1620" i="6"/>
  <c r="Q1620" i="6"/>
  <c r="P1620" i="6"/>
  <c r="U1619" i="6"/>
  <c r="T1619" i="6"/>
  <c r="S1619" i="6"/>
  <c r="R1619" i="6"/>
  <c r="Q1619" i="6"/>
  <c r="P1619" i="6"/>
  <c r="U1618" i="6"/>
  <c r="T1618" i="6"/>
  <c r="S1618" i="6"/>
  <c r="R1618" i="6"/>
  <c r="Q1618" i="6"/>
  <c r="P1618" i="6"/>
  <c r="U1617" i="6"/>
  <c r="T1617" i="6"/>
  <c r="S1617" i="6"/>
  <c r="R1617" i="6"/>
  <c r="Q1617" i="6"/>
  <c r="P1617" i="6"/>
  <c r="U1616" i="6"/>
  <c r="T1616" i="6"/>
  <c r="S1616" i="6"/>
  <c r="R1616" i="6"/>
  <c r="Q1616" i="6"/>
  <c r="P1616" i="6"/>
  <c r="U1615" i="6"/>
  <c r="T1615" i="6"/>
  <c r="S1615" i="6"/>
  <c r="R1615" i="6"/>
  <c r="Q1615" i="6"/>
  <c r="P1615" i="6"/>
  <c r="U1614" i="6"/>
  <c r="T1614" i="6"/>
  <c r="S1614" i="6"/>
  <c r="R1614" i="6"/>
  <c r="Q1614" i="6"/>
  <c r="P1614" i="6"/>
  <c r="U1613" i="6"/>
  <c r="T1613" i="6"/>
  <c r="S1613" i="6"/>
  <c r="R1613" i="6"/>
  <c r="Q1613" i="6"/>
  <c r="P1613" i="6"/>
  <c r="U1612" i="6"/>
  <c r="T1612" i="6"/>
  <c r="S1612" i="6"/>
  <c r="R1612" i="6"/>
  <c r="Q1612" i="6"/>
  <c r="P1612" i="6"/>
  <c r="U1611" i="6"/>
  <c r="T1611" i="6"/>
  <c r="S1611" i="6"/>
  <c r="R1611" i="6"/>
  <c r="Q1611" i="6"/>
  <c r="P1611" i="6"/>
  <c r="U1610" i="6"/>
  <c r="T1610" i="6"/>
  <c r="S1610" i="6"/>
  <c r="R1610" i="6"/>
  <c r="Q1610" i="6"/>
  <c r="P1610" i="6"/>
  <c r="U1609" i="6"/>
  <c r="T1609" i="6"/>
  <c r="S1609" i="6"/>
  <c r="R1609" i="6"/>
  <c r="Q1609" i="6"/>
  <c r="P1609" i="6"/>
  <c r="U1608" i="6"/>
  <c r="T1608" i="6"/>
  <c r="S1608" i="6"/>
  <c r="R1608" i="6"/>
  <c r="Q1608" i="6"/>
  <c r="P1608" i="6"/>
  <c r="U1607" i="6"/>
  <c r="T1607" i="6"/>
  <c r="S1607" i="6"/>
  <c r="R1607" i="6"/>
  <c r="Q1607" i="6"/>
  <c r="P1607" i="6"/>
  <c r="U1606" i="6"/>
  <c r="T1606" i="6"/>
  <c r="S1606" i="6"/>
  <c r="R1606" i="6"/>
  <c r="Q1606" i="6"/>
  <c r="P1606" i="6"/>
  <c r="U1605" i="6"/>
  <c r="T1605" i="6"/>
  <c r="S1605" i="6"/>
  <c r="R1605" i="6"/>
  <c r="Q1605" i="6"/>
  <c r="P1605" i="6"/>
  <c r="U1604" i="6"/>
  <c r="T1604" i="6"/>
  <c r="S1604" i="6"/>
  <c r="R1604" i="6"/>
  <c r="Q1604" i="6"/>
  <c r="P1604" i="6"/>
  <c r="U1603" i="6"/>
  <c r="T1603" i="6"/>
  <c r="S1603" i="6"/>
  <c r="R1603" i="6"/>
  <c r="Q1603" i="6"/>
  <c r="P1603" i="6"/>
  <c r="U1602" i="6"/>
  <c r="T1602" i="6"/>
  <c r="S1602" i="6"/>
  <c r="R1602" i="6"/>
  <c r="Q1602" i="6"/>
  <c r="P1602" i="6"/>
  <c r="U1601" i="6"/>
  <c r="T1601" i="6"/>
  <c r="S1601" i="6"/>
  <c r="R1601" i="6"/>
  <c r="Q1601" i="6"/>
  <c r="P1601" i="6"/>
  <c r="U1600" i="6"/>
  <c r="T1600" i="6"/>
  <c r="S1600" i="6"/>
  <c r="R1600" i="6"/>
  <c r="Q1600" i="6"/>
  <c r="P1600" i="6"/>
  <c r="U1599" i="6"/>
  <c r="T1599" i="6"/>
  <c r="S1599" i="6"/>
  <c r="R1599" i="6"/>
  <c r="Q1599" i="6"/>
  <c r="P1599" i="6"/>
  <c r="U1598" i="6"/>
  <c r="T1598" i="6"/>
  <c r="S1598" i="6"/>
  <c r="R1598" i="6"/>
  <c r="Q1598" i="6"/>
  <c r="P1598" i="6"/>
  <c r="U1597" i="6"/>
  <c r="T1597" i="6"/>
  <c r="S1597" i="6"/>
  <c r="R1597" i="6"/>
  <c r="Q1597" i="6"/>
  <c r="P1597" i="6"/>
  <c r="U1596" i="6"/>
  <c r="T1596" i="6"/>
  <c r="S1596" i="6"/>
  <c r="R1596" i="6"/>
  <c r="Q1596" i="6"/>
  <c r="P1596" i="6"/>
  <c r="U1595" i="6"/>
  <c r="T1595" i="6"/>
  <c r="S1595" i="6"/>
  <c r="R1595" i="6"/>
  <c r="Q1595" i="6"/>
  <c r="P1595" i="6"/>
  <c r="U1594" i="6"/>
  <c r="T1594" i="6"/>
  <c r="S1594" i="6"/>
  <c r="R1594" i="6"/>
  <c r="Q1594" i="6"/>
  <c r="P1594" i="6"/>
  <c r="U1593" i="6"/>
  <c r="T1593" i="6"/>
  <c r="S1593" i="6"/>
  <c r="R1593" i="6"/>
  <c r="Q1593" i="6"/>
  <c r="P1593" i="6"/>
  <c r="U1592" i="6"/>
  <c r="T1592" i="6"/>
  <c r="S1592" i="6"/>
  <c r="R1592" i="6"/>
  <c r="Q1592" i="6"/>
  <c r="P1592" i="6"/>
  <c r="U1591" i="6"/>
  <c r="T1591" i="6"/>
  <c r="S1591" i="6"/>
  <c r="R1591" i="6"/>
  <c r="Q1591" i="6"/>
  <c r="P1591" i="6"/>
  <c r="U1590" i="6"/>
  <c r="T1590" i="6"/>
  <c r="S1590" i="6"/>
  <c r="R1590" i="6"/>
  <c r="Q1590" i="6"/>
  <c r="P1590" i="6"/>
  <c r="U1589" i="6"/>
  <c r="T1589" i="6"/>
  <c r="S1589" i="6"/>
  <c r="R1589" i="6"/>
  <c r="Q1589" i="6"/>
  <c r="P1589" i="6"/>
  <c r="U1588" i="6"/>
  <c r="T1588" i="6"/>
  <c r="S1588" i="6"/>
  <c r="R1588" i="6"/>
  <c r="Q1588" i="6"/>
  <c r="P1588" i="6"/>
  <c r="U1587" i="6"/>
  <c r="T1587" i="6"/>
  <c r="S1587" i="6"/>
  <c r="R1587" i="6"/>
  <c r="Q1587" i="6"/>
  <c r="P1587" i="6"/>
  <c r="U1586" i="6"/>
  <c r="T1586" i="6"/>
  <c r="S1586" i="6"/>
  <c r="R1586" i="6"/>
  <c r="Q1586" i="6"/>
  <c r="P1586" i="6"/>
  <c r="U1585" i="6"/>
  <c r="T1585" i="6"/>
  <c r="S1585" i="6"/>
  <c r="R1585" i="6"/>
  <c r="Q1585" i="6"/>
  <c r="P1585" i="6"/>
  <c r="U1584" i="6"/>
  <c r="T1584" i="6"/>
  <c r="S1584" i="6"/>
  <c r="R1584" i="6"/>
  <c r="Q1584" i="6"/>
  <c r="P1584" i="6"/>
  <c r="U1583" i="6"/>
  <c r="T1583" i="6"/>
  <c r="S1583" i="6"/>
  <c r="R1583" i="6"/>
  <c r="Q1583" i="6"/>
  <c r="P1583" i="6"/>
  <c r="U1582" i="6"/>
  <c r="T1582" i="6"/>
  <c r="S1582" i="6"/>
  <c r="R1582" i="6"/>
  <c r="Q1582" i="6"/>
  <c r="P1582" i="6"/>
  <c r="U1581" i="6"/>
  <c r="T1581" i="6"/>
  <c r="S1581" i="6"/>
  <c r="R1581" i="6"/>
  <c r="Q1581" i="6"/>
  <c r="P1581" i="6"/>
  <c r="U1580" i="6"/>
  <c r="T1580" i="6"/>
  <c r="S1580" i="6"/>
  <c r="R1580" i="6"/>
  <c r="Q1580" i="6"/>
  <c r="P1580" i="6"/>
  <c r="U1579" i="6"/>
  <c r="T1579" i="6"/>
  <c r="S1579" i="6"/>
  <c r="R1579" i="6"/>
  <c r="Q1579" i="6"/>
  <c r="P1579" i="6"/>
  <c r="U1578" i="6"/>
  <c r="T1578" i="6"/>
  <c r="S1578" i="6"/>
  <c r="R1578" i="6"/>
  <c r="Q1578" i="6"/>
  <c r="P1578" i="6"/>
  <c r="U1577" i="6"/>
  <c r="T1577" i="6"/>
  <c r="S1577" i="6"/>
  <c r="R1577" i="6"/>
  <c r="Q1577" i="6"/>
  <c r="P1577" i="6"/>
  <c r="U1576" i="6"/>
  <c r="T1576" i="6"/>
  <c r="S1576" i="6"/>
  <c r="R1576" i="6"/>
  <c r="Q1576" i="6"/>
  <c r="P1576" i="6"/>
  <c r="U1575" i="6"/>
  <c r="T1575" i="6"/>
  <c r="S1575" i="6"/>
  <c r="R1575" i="6"/>
  <c r="Q1575" i="6"/>
  <c r="P1575" i="6"/>
  <c r="U1574" i="6"/>
  <c r="T1574" i="6"/>
  <c r="S1574" i="6"/>
  <c r="R1574" i="6"/>
  <c r="Q1574" i="6"/>
  <c r="P1574" i="6"/>
  <c r="U1573" i="6"/>
  <c r="T1573" i="6"/>
  <c r="S1573" i="6"/>
  <c r="R1573" i="6"/>
  <c r="Q1573" i="6"/>
  <c r="P1573" i="6"/>
  <c r="U1572" i="6"/>
  <c r="T1572" i="6"/>
  <c r="S1572" i="6"/>
  <c r="R1572" i="6"/>
  <c r="Q1572" i="6"/>
  <c r="P1572" i="6"/>
  <c r="U1571" i="6"/>
  <c r="T1571" i="6"/>
  <c r="S1571" i="6"/>
  <c r="R1571" i="6"/>
  <c r="Q1571" i="6"/>
  <c r="P1571" i="6"/>
  <c r="U1570" i="6"/>
  <c r="T1570" i="6"/>
  <c r="S1570" i="6"/>
  <c r="R1570" i="6"/>
  <c r="Q1570" i="6"/>
  <c r="P1570" i="6"/>
  <c r="U1569" i="6"/>
  <c r="T1569" i="6"/>
  <c r="S1569" i="6"/>
  <c r="R1569" i="6"/>
  <c r="Q1569" i="6"/>
  <c r="P1569" i="6"/>
  <c r="U1568" i="6"/>
  <c r="T1568" i="6"/>
  <c r="S1568" i="6"/>
  <c r="R1568" i="6"/>
  <c r="Q1568" i="6"/>
  <c r="P1568" i="6"/>
  <c r="U1567" i="6"/>
  <c r="T1567" i="6"/>
  <c r="S1567" i="6"/>
  <c r="R1567" i="6"/>
  <c r="Q1567" i="6"/>
  <c r="P1567" i="6"/>
  <c r="U1566" i="6"/>
  <c r="T1566" i="6"/>
  <c r="S1566" i="6"/>
  <c r="R1566" i="6"/>
  <c r="Q1566" i="6"/>
  <c r="P1566" i="6"/>
  <c r="U1565" i="6"/>
  <c r="T1565" i="6"/>
  <c r="S1565" i="6"/>
  <c r="R1565" i="6"/>
  <c r="Q1565" i="6"/>
  <c r="P1565" i="6"/>
  <c r="U1564" i="6"/>
  <c r="T1564" i="6"/>
  <c r="S1564" i="6"/>
  <c r="R1564" i="6"/>
  <c r="Q1564" i="6"/>
  <c r="P1564" i="6"/>
  <c r="U1563" i="6"/>
  <c r="T1563" i="6"/>
  <c r="S1563" i="6"/>
  <c r="R1563" i="6"/>
  <c r="Q1563" i="6"/>
  <c r="P1563" i="6"/>
  <c r="U1562" i="6"/>
  <c r="T1562" i="6"/>
  <c r="S1562" i="6"/>
  <c r="R1562" i="6"/>
  <c r="Q1562" i="6"/>
  <c r="P1562" i="6"/>
  <c r="U1561" i="6"/>
  <c r="T1561" i="6"/>
  <c r="S1561" i="6"/>
  <c r="R1561" i="6"/>
  <c r="Q1561" i="6"/>
  <c r="P1561" i="6"/>
  <c r="U1560" i="6"/>
  <c r="T1560" i="6"/>
  <c r="S1560" i="6"/>
  <c r="R1560" i="6"/>
  <c r="Q1560" i="6"/>
  <c r="P1560" i="6"/>
  <c r="U1559" i="6"/>
  <c r="T1559" i="6"/>
  <c r="S1559" i="6"/>
  <c r="R1559" i="6"/>
  <c r="Q1559" i="6"/>
  <c r="P1559" i="6"/>
  <c r="U1558" i="6"/>
  <c r="T1558" i="6"/>
  <c r="S1558" i="6"/>
  <c r="R1558" i="6"/>
  <c r="Q1558" i="6"/>
  <c r="P1558" i="6"/>
  <c r="U1557" i="6"/>
  <c r="T1557" i="6"/>
  <c r="S1557" i="6"/>
  <c r="R1557" i="6"/>
  <c r="Q1557" i="6"/>
  <c r="P1557" i="6"/>
  <c r="U1556" i="6"/>
  <c r="T1556" i="6"/>
  <c r="S1556" i="6"/>
  <c r="R1556" i="6"/>
  <c r="Q1556" i="6"/>
  <c r="P1556" i="6"/>
  <c r="U1555" i="6"/>
  <c r="T1555" i="6"/>
  <c r="S1555" i="6"/>
  <c r="R1555" i="6"/>
  <c r="Q1555" i="6"/>
  <c r="P1555" i="6"/>
  <c r="U1554" i="6"/>
  <c r="T1554" i="6"/>
  <c r="S1554" i="6"/>
  <c r="R1554" i="6"/>
  <c r="Q1554" i="6"/>
  <c r="P1554" i="6"/>
  <c r="U1553" i="6"/>
  <c r="T1553" i="6"/>
  <c r="S1553" i="6"/>
  <c r="R1553" i="6"/>
  <c r="Q1553" i="6"/>
  <c r="P1553" i="6"/>
  <c r="U1552" i="6"/>
  <c r="T1552" i="6"/>
  <c r="S1552" i="6"/>
  <c r="R1552" i="6"/>
  <c r="Q1552" i="6"/>
  <c r="P1552" i="6"/>
  <c r="U1551" i="6"/>
  <c r="T1551" i="6"/>
  <c r="S1551" i="6"/>
  <c r="R1551" i="6"/>
  <c r="Q1551" i="6"/>
  <c r="P1551" i="6"/>
  <c r="U1550" i="6"/>
  <c r="T1550" i="6"/>
  <c r="S1550" i="6"/>
  <c r="R1550" i="6"/>
  <c r="Q1550" i="6"/>
  <c r="P1550" i="6"/>
  <c r="U1549" i="6"/>
  <c r="T1549" i="6"/>
  <c r="S1549" i="6"/>
  <c r="R1549" i="6"/>
  <c r="Q1549" i="6"/>
  <c r="P1549" i="6"/>
  <c r="U1548" i="6"/>
  <c r="T1548" i="6"/>
  <c r="S1548" i="6"/>
  <c r="R1548" i="6"/>
  <c r="Q1548" i="6"/>
  <c r="P1548" i="6"/>
  <c r="U1547" i="6"/>
  <c r="T1547" i="6"/>
  <c r="S1547" i="6"/>
  <c r="R1547" i="6"/>
  <c r="Q1547" i="6"/>
  <c r="P1547" i="6"/>
  <c r="U1546" i="6"/>
  <c r="T1546" i="6"/>
  <c r="S1546" i="6"/>
  <c r="R1546" i="6"/>
  <c r="Q1546" i="6"/>
  <c r="P1546" i="6"/>
  <c r="U1545" i="6"/>
  <c r="T1545" i="6"/>
  <c r="S1545" i="6"/>
  <c r="R1545" i="6"/>
  <c r="Q1545" i="6"/>
  <c r="P1545" i="6"/>
  <c r="U1544" i="6"/>
  <c r="T1544" i="6"/>
  <c r="S1544" i="6"/>
  <c r="R1544" i="6"/>
  <c r="Q1544" i="6"/>
  <c r="P1544" i="6"/>
  <c r="U1543" i="6"/>
  <c r="T1543" i="6"/>
  <c r="S1543" i="6"/>
  <c r="R1543" i="6"/>
  <c r="Q1543" i="6"/>
  <c r="P1543" i="6"/>
  <c r="U1542" i="6"/>
  <c r="T1542" i="6"/>
  <c r="S1542" i="6"/>
  <c r="R1542" i="6"/>
  <c r="Q1542" i="6"/>
  <c r="P1542" i="6"/>
  <c r="U1541" i="6"/>
  <c r="T1541" i="6"/>
  <c r="S1541" i="6"/>
  <c r="R1541" i="6"/>
  <c r="Q1541" i="6"/>
  <c r="P1541" i="6"/>
  <c r="U1540" i="6"/>
  <c r="T1540" i="6"/>
  <c r="S1540" i="6"/>
  <c r="R1540" i="6"/>
  <c r="Q1540" i="6"/>
  <c r="P1540" i="6"/>
  <c r="U1539" i="6"/>
  <c r="T1539" i="6"/>
  <c r="S1539" i="6"/>
  <c r="R1539" i="6"/>
  <c r="Q1539" i="6"/>
  <c r="P1539" i="6"/>
  <c r="U1538" i="6"/>
  <c r="T1538" i="6"/>
  <c r="S1538" i="6"/>
  <c r="R1538" i="6"/>
  <c r="Q1538" i="6"/>
  <c r="P1538" i="6"/>
  <c r="U1537" i="6"/>
  <c r="T1537" i="6"/>
  <c r="S1537" i="6"/>
  <c r="R1537" i="6"/>
  <c r="Q1537" i="6"/>
  <c r="P1537" i="6"/>
  <c r="U1536" i="6"/>
  <c r="T1536" i="6"/>
  <c r="S1536" i="6"/>
  <c r="R1536" i="6"/>
  <c r="Q1536" i="6"/>
  <c r="P1536" i="6"/>
  <c r="U1535" i="6"/>
  <c r="T1535" i="6"/>
  <c r="S1535" i="6"/>
  <c r="R1535" i="6"/>
  <c r="Q1535" i="6"/>
  <c r="P1535" i="6"/>
  <c r="U1534" i="6"/>
  <c r="T1534" i="6"/>
  <c r="S1534" i="6"/>
  <c r="R1534" i="6"/>
  <c r="Q1534" i="6"/>
  <c r="P1534" i="6"/>
  <c r="U1533" i="6"/>
  <c r="T1533" i="6"/>
  <c r="S1533" i="6"/>
  <c r="R1533" i="6"/>
  <c r="Q1533" i="6"/>
  <c r="P1533" i="6"/>
  <c r="U1532" i="6"/>
  <c r="T1532" i="6"/>
  <c r="S1532" i="6"/>
  <c r="R1532" i="6"/>
  <c r="Q1532" i="6"/>
  <c r="P1532" i="6"/>
  <c r="U1531" i="6"/>
  <c r="T1531" i="6"/>
  <c r="S1531" i="6"/>
  <c r="R1531" i="6"/>
  <c r="Q1531" i="6"/>
  <c r="P1531" i="6"/>
  <c r="U1530" i="6"/>
  <c r="T1530" i="6"/>
  <c r="S1530" i="6"/>
  <c r="R1530" i="6"/>
  <c r="Q1530" i="6"/>
  <c r="P1530" i="6"/>
  <c r="U1529" i="6"/>
  <c r="T1529" i="6"/>
  <c r="S1529" i="6"/>
  <c r="R1529" i="6"/>
  <c r="Q1529" i="6"/>
  <c r="P1529" i="6"/>
  <c r="U1528" i="6"/>
  <c r="T1528" i="6"/>
  <c r="S1528" i="6"/>
  <c r="R1528" i="6"/>
  <c r="Q1528" i="6"/>
  <c r="P1528" i="6"/>
  <c r="U1527" i="6"/>
  <c r="T1527" i="6"/>
  <c r="S1527" i="6"/>
  <c r="R1527" i="6"/>
  <c r="Q1527" i="6"/>
  <c r="P1527" i="6"/>
  <c r="U1526" i="6"/>
  <c r="T1526" i="6"/>
  <c r="S1526" i="6"/>
  <c r="R1526" i="6"/>
  <c r="Q1526" i="6"/>
  <c r="P1526" i="6"/>
  <c r="U1525" i="6"/>
  <c r="T1525" i="6"/>
  <c r="S1525" i="6"/>
  <c r="R1525" i="6"/>
  <c r="Q1525" i="6"/>
  <c r="P1525" i="6"/>
  <c r="U1524" i="6"/>
  <c r="T1524" i="6"/>
  <c r="S1524" i="6"/>
  <c r="R1524" i="6"/>
  <c r="Q1524" i="6"/>
  <c r="P1524" i="6"/>
  <c r="U1523" i="6"/>
  <c r="T1523" i="6"/>
  <c r="S1523" i="6"/>
  <c r="R1523" i="6"/>
  <c r="Q1523" i="6"/>
  <c r="P1523" i="6"/>
  <c r="U1522" i="6"/>
  <c r="T1522" i="6"/>
  <c r="S1522" i="6"/>
  <c r="R1522" i="6"/>
  <c r="Q1522" i="6"/>
  <c r="P1522" i="6"/>
  <c r="U1521" i="6"/>
  <c r="T1521" i="6"/>
  <c r="S1521" i="6"/>
  <c r="R1521" i="6"/>
  <c r="Q1521" i="6"/>
  <c r="P1521" i="6"/>
  <c r="U1520" i="6"/>
  <c r="T1520" i="6"/>
  <c r="S1520" i="6"/>
  <c r="R1520" i="6"/>
  <c r="Q1520" i="6"/>
  <c r="P1520" i="6"/>
  <c r="U1519" i="6"/>
  <c r="T1519" i="6"/>
  <c r="S1519" i="6"/>
  <c r="R1519" i="6"/>
  <c r="Q1519" i="6"/>
  <c r="P1519" i="6"/>
  <c r="U1518" i="6"/>
  <c r="T1518" i="6"/>
  <c r="S1518" i="6"/>
  <c r="R1518" i="6"/>
  <c r="Q1518" i="6"/>
  <c r="P1518" i="6"/>
  <c r="U1517" i="6"/>
  <c r="T1517" i="6"/>
  <c r="S1517" i="6"/>
  <c r="R1517" i="6"/>
  <c r="Q1517" i="6"/>
  <c r="P1517" i="6"/>
  <c r="U1516" i="6"/>
  <c r="T1516" i="6"/>
  <c r="S1516" i="6"/>
  <c r="R1516" i="6"/>
  <c r="Q1516" i="6"/>
  <c r="P1516" i="6"/>
  <c r="U1515" i="6"/>
  <c r="T1515" i="6"/>
  <c r="S1515" i="6"/>
  <c r="R1515" i="6"/>
  <c r="Q1515" i="6"/>
  <c r="P1515" i="6"/>
  <c r="U1514" i="6"/>
  <c r="T1514" i="6"/>
  <c r="S1514" i="6"/>
  <c r="R1514" i="6"/>
  <c r="Q1514" i="6"/>
  <c r="P1514" i="6"/>
  <c r="U1513" i="6"/>
  <c r="T1513" i="6"/>
  <c r="S1513" i="6"/>
  <c r="R1513" i="6"/>
  <c r="Q1513" i="6"/>
  <c r="P1513" i="6"/>
  <c r="U1512" i="6"/>
  <c r="T1512" i="6"/>
  <c r="S1512" i="6"/>
  <c r="R1512" i="6"/>
  <c r="Q1512" i="6"/>
  <c r="P1512" i="6"/>
  <c r="U1511" i="6"/>
  <c r="T1511" i="6"/>
  <c r="S1511" i="6"/>
  <c r="R1511" i="6"/>
  <c r="Q1511" i="6"/>
  <c r="P1511" i="6"/>
  <c r="U1510" i="6"/>
  <c r="T1510" i="6"/>
  <c r="S1510" i="6"/>
  <c r="R1510" i="6"/>
  <c r="Q1510" i="6"/>
  <c r="P1510" i="6"/>
  <c r="U1509" i="6"/>
  <c r="T1509" i="6"/>
  <c r="S1509" i="6"/>
  <c r="R1509" i="6"/>
  <c r="Q1509" i="6"/>
  <c r="P1509" i="6"/>
  <c r="U1508" i="6"/>
  <c r="T1508" i="6"/>
  <c r="S1508" i="6"/>
  <c r="R1508" i="6"/>
  <c r="Q1508" i="6"/>
  <c r="P1508" i="6"/>
  <c r="U1507" i="6"/>
  <c r="T1507" i="6"/>
  <c r="S1507" i="6"/>
  <c r="R1507" i="6"/>
  <c r="Q1507" i="6"/>
  <c r="P1507" i="6"/>
  <c r="U1506" i="6"/>
  <c r="T1506" i="6"/>
  <c r="S1506" i="6"/>
  <c r="R1506" i="6"/>
  <c r="Q1506" i="6"/>
  <c r="P1506" i="6"/>
  <c r="U1505" i="6"/>
  <c r="T1505" i="6"/>
  <c r="S1505" i="6"/>
  <c r="R1505" i="6"/>
  <c r="Q1505" i="6"/>
  <c r="P1505" i="6"/>
  <c r="U1504" i="6"/>
  <c r="T1504" i="6"/>
  <c r="S1504" i="6"/>
  <c r="R1504" i="6"/>
  <c r="Q1504" i="6"/>
  <c r="P1504" i="6"/>
  <c r="U1503" i="6"/>
  <c r="T1503" i="6"/>
  <c r="S1503" i="6"/>
  <c r="R1503" i="6"/>
  <c r="Q1503" i="6"/>
  <c r="P1503" i="6"/>
  <c r="U1502" i="6"/>
  <c r="T1502" i="6"/>
  <c r="S1502" i="6"/>
  <c r="R1502" i="6"/>
  <c r="Q1502" i="6"/>
  <c r="P1502" i="6"/>
  <c r="U1501" i="6"/>
  <c r="T1501" i="6"/>
  <c r="S1501" i="6"/>
  <c r="R1501" i="6"/>
  <c r="Q1501" i="6"/>
  <c r="P1501" i="6"/>
  <c r="U1500" i="6"/>
  <c r="T1500" i="6"/>
  <c r="S1500" i="6"/>
  <c r="R1500" i="6"/>
  <c r="Q1500" i="6"/>
  <c r="P1500" i="6"/>
  <c r="U1499" i="6"/>
  <c r="T1499" i="6"/>
  <c r="S1499" i="6"/>
  <c r="R1499" i="6"/>
  <c r="Q1499" i="6"/>
  <c r="P1499" i="6"/>
  <c r="U1498" i="6"/>
  <c r="T1498" i="6"/>
  <c r="S1498" i="6"/>
  <c r="R1498" i="6"/>
  <c r="Q1498" i="6"/>
  <c r="P1498" i="6"/>
  <c r="U1497" i="6"/>
  <c r="T1497" i="6"/>
  <c r="S1497" i="6"/>
  <c r="R1497" i="6"/>
  <c r="Q1497" i="6"/>
  <c r="P1497" i="6"/>
  <c r="U1496" i="6"/>
  <c r="T1496" i="6"/>
  <c r="S1496" i="6"/>
  <c r="R1496" i="6"/>
  <c r="Q1496" i="6"/>
  <c r="P1496" i="6"/>
  <c r="U1495" i="6"/>
  <c r="T1495" i="6"/>
  <c r="S1495" i="6"/>
  <c r="R1495" i="6"/>
  <c r="Q1495" i="6"/>
  <c r="P1495" i="6"/>
  <c r="U1494" i="6"/>
  <c r="T1494" i="6"/>
  <c r="S1494" i="6"/>
  <c r="R1494" i="6"/>
  <c r="Q1494" i="6"/>
  <c r="P1494" i="6"/>
  <c r="U1493" i="6"/>
  <c r="T1493" i="6"/>
  <c r="S1493" i="6"/>
  <c r="R1493" i="6"/>
  <c r="Q1493" i="6"/>
  <c r="P1493" i="6"/>
  <c r="U1492" i="6"/>
  <c r="T1492" i="6"/>
  <c r="S1492" i="6"/>
  <c r="R1492" i="6"/>
  <c r="Q1492" i="6"/>
  <c r="P1492" i="6"/>
  <c r="U1491" i="6"/>
  <c r="T1491" i="6"/>
  <c r="S1491" i="6"/>
  <c r="R1491" i="6"/>
  <c r="Q1491" i="6"/>
  <c r="P1491" i="6"/>
  <c r="U1490" i="6"/>
  <c r="T1490" i="6"/>
  <c r="S1490" i="6"/>
  <c r="R1490" i="6"/>
  <c r="Q1490" i="6"/>
  <c r="P1490" i="6"/>
  <c r="U1489" i="6"/>
  <c r="T1489" i="6"/>
  <c r="S1489" i="6"/>
  <c r="R1489" i="6"/>
  <c r="Q1489" i="6"/>
  <c r="P1489" i="6"/>
  <c r="U1488" i="6"/>
  <c r="T1488" i="6"/>
  <c r="S1488" i="6"/>
  <c r="R1488" i="6"/>
  <c r="Q1488" i="6"/>
  <c r="P1488" i="6"/>
  <c r="U1487" i="6"/>
  <c r="T1487" i="6"/>
  <c r="S1487" i="6"/>
  <c r="R1487" i="6"/>
  <c r="Q1487" i="6"/>
  <c r="P1487" i="6"/>
  <c r="U1486" i="6"/>
  <c r="T1486" i="6"/>
  <c r="S1486" i="6"/>
  <c r="R1486" i="6"/>
  <c r="Q1486" i="6"/>
  <c r="P1486" i="6"/>
  <c r="U1485" i="6"/>
  <c r="T1485" i="6"/>
  <c r="S1485" i="6"/>
  <c r="R1485" i="6"/>
  <c r="Q1485" i="6"/>
  <c r="P1485" i="6"/>
  <c r="U1484" i="6"/>
  <c r="T1484" i="6"/>
  <c r="S1484" i="6"/>
  <c r="R1484" i="6"/>
  <c r="Q1484" i="6"/>
  <c r="P1484" i="6"/>
  <c r="U1483" i="6"/>
  <c r="T1483" i="6"/>
  <c r="S1483" i="6"/>
  <c r="R1483" i="6"/>
  <c r="Q1483" i="6"/>
  <c r="P1483" i="6"/>
  <c r="U1482" i="6"/>
  <c r="T1482" i="6"/>
  <c r="S1482" i="6"/>
  <c r="R1482" i="6"/>
  <c r="Q1482" i="6"/>
  <c r="P1482" i="6"/>
  <c r="U1481" i="6"/>
  <c r="T1481" i="6"/>
  <c r="S1481" i="6"/>
  <c r="R1481" i="6"/>
  <c r="Q1481" i="6"/>
  <c r="P1481" i="6"/>
  <c r="U1480" i="6"/>
  <c r="T1480" i="6"/>
  <c r="S1480" i="6"/>
  <c r="R1480" i="6"/>
  <c r="Q1480" i="6"/>
  <c r="P1480" i="6"/>
  <c r="U1479" i="6"/>
  <c r="T1479" i="6"/>
  <c r="S1479" i="6"/>
  <c r="R1479" i="6"/>
  <c r="Q1479" i="6"/>
  <c r="P1479" i="6"/>
  <c r="U1478" i="6"/>
  <c r="T1478" i="6"/>
  <c r="S1478" i="6"/>
  <c r="R1478" i="6"/>
  <c r="Q1478" i="6"/>
  <c r="P1478" i="6"/>
  <c r="U1477" i="6"/>
  <c r="T1477" i="6"/>
  <c r="S1477" i="6"/>
  <c r="R1477" i="6"/>
  <c r="Q1477" i="6"/>
  <c r="P1477" i="6"/>
  <c r="U1476" i="6"/>
  <c r="T1476" i="6"/>
  <c r="S1476" i="6"/>
  <c r="R1476" i="6"/>
  <c r="Q1476" i="6"/>
  <c r="P1476" i="6"/>
  <c r="U1475" i="6"/>
  <c r="T1475" i="6"/>
  <c r="S1475" i="6"/>
  <c r="R1475" i="6"/>
  <c r="Q1475" i="6"/>
  <c r="P1475" i="6"/>
  <c r="U1474" i="6"/>
  <c r="T1474" i="6"/>
  <c r="S1474" i="6"/>
  <c r="R1474" i="6"/>
  <c r="Q1474" i="6"/>
  <c r="P1474" i="6"/>
  <c r="U1473" i="6"/>
  <c r="T1473" i="6"/>
  <c r="S1473" i="6"/>
  <c r="R1473" i="6"/>
  <c r="Q1473" i="6"/>
  <c r="P1473" i="6"/>
  <c r="U1472" i="6"/>
  <c r="T1472" i="6"/>
  <c r="S1472" i="6"/>
  <c r="R1472" i="6"/>
  <c r="Q1472" i="6"/>
  <c r="P1472" i="6"/>
  <c r="U1471" i="6"/>
  <c r="T1471" i="6"/>
  <c r="S1471" i="6"/>
  <c r="R1471" i="6"/>
  <c r="Q1471" i="6"/>
  <c r="P1471" i="6"/>
  <c r="U1470" i="6"/>
  <c r="T1470" i="6"/>
  <c r="S1470" i="6"/>
  <c r="R1470" i="6"/>
  <c r="Q1470" i="6"/>
  <c r="P1470" i="6"/>
  <c r="U1469" i="6"/>
  <c r="T1469" i="6"/>
  <c r="S1469" i="6"/>
  <c r="R1469" i="6"/>
  <c r="Q1469" i="6"/>
  <c r="P1469" i="6"/>
  <c r="U1468" i="6"/>
  <c r="T1468" i="6"/>
  <c r="S1468" i="6"/>
  <c r="R1468" i="6"/>
  <c r="Q1468" i="6"/>
  <c r="P1468" i="6"/>
  <c r="U1467" i="6"/>
  <c r="T1467" i="6"/>
  <c r="S1467" i="6"/>
  <c r="R1467" i="6"/>
  <c r="Q1467" i="6"/>
  <c r="P1467" i="6"/>
  <c r="U1466" i="6"/>
  <c r="T1466" i="6"/>
  <c r="S1466" i="6"/>
  <c r="R1466" i="6"/>
  <c r="Q1466" i="6"/>
  <c r="P1466" i="6"/>
  <c r="U1465" i="6"/>
  <c r="T1465" i="6"/>
  <c r="S1465" i="6"/>
  <c r="R1465" i="6"/>
  <c r="Q1465" i="6"/>
  <c r="P1465" i="6"/>
  <c r="U1464" i="6"/>
  <c r="T1464" i="6"/>
  <c r="S1464" i="6"/>
  <c r="R1464" i="6"/>
  <c r="Q1464" i="6"/>
  <c r="P1464" i="6"/>
  <c r="U1463" i="6"/>
  <c r="T1463" i="6"/>
  <c r="S1463" i="6"/>
  <c r="R1463" i="6"/>
  <c r="Q1463" i="6"/>
  <c r="P1463" i="6"/>
  <c r="U1462" i="6"/>
  <c r="T1462" i="6"/>
  <c r="S1462" i="6"/>
  <c r="R1462" i="6"/>
  <c r="Q1462" i="6"/>
  <c r="P1462" i="6"/>
  <c r="U1461" i="6"/>
  <c r="T1461" i="6"/>
  <c r="S1461" i="6"/>
  <c r="R1461" i="6"/>
  <c r="Q1461" i="6"/>
  <c r="P1461" i="6"/>
  <c r="U1460" i="6"/>
  <c r="T1460" i="6"/>
  <c r="S1460" i="6"/>
  <c r="R1460" i="6"/>
  <c r="Q1460" i="6"/>
  <c r="P1460" i="6"/>
  <c r="U1459" i="6"/>
  <c r="T1459" i="6"/>
  <c r="S1459" i="6"/>
  <c r="R1459" i="6"/>
  <c r="Q1459" i="6"/>
  <c r="P1459" i="6"/>
  <c r="U1458" i="6"/>
  <c r="T1458" i="6"/>
  <c r="S1458" i="6"/>
  <c r="R1458" i="6"/>
  <c r="Q1458" i="6"/>
  <c r="P1458" i="6"/>
  <c r="U1457" i="6"/>
  <c r="T1457" i="6"/>
  <c r="S1457" i="6"/>
  <c r="R1457" i="6"/>
  <c r="Q1457" i="6"/>
  <c r="P1457" i="6"/>
  <c r="U1456" i="6"/>
  <c r="T1456" i="6"/>
  <c r="S1456" i="6"/>
  <c r="R1456" i="6"/>
  <c r="Q1456" i="6"/>
  <c r="P1456" i="6"/>
  <c r="U1455" i="6"/>
  <c r="T1455" i="6"/>
  <c r="S1455" i="6"/>
  <c r="R1455" i="6"/>
  <c r="Q1455" i="6"/>
  <c r="P1455" i="6"/>
  <c r="U1454" i="6"/>
  <c r="T1454" i="6"/>
  <c r="S1454" i="6"/>
  <c r="R1454" i="6"/>
  <c r="Q1454" i="6"/>
  <c r="P1454" i="6"/>
  <c r="U1453" i="6"/>
  <c r="T1453" i="6"/>
  <c r="S1453" i="6"/>
  <c r="R1453" i="6"/>
  <c r="Q1453" i="6"/>
  <c r="P1453" i="6"/>
  <c r="U1452" i="6"/>
  <c r="T1452" i="6"/>
  <c r="S1452" i="6"/>
  <c r="R1452" i="6"/>
  <c r="Q1452" i="6"/>
  <c r="P1452" i="6"/>
  <c r="U1451" i="6"/>
  <c r="T1451" i="6"/>
  <c r="S1451" i="6"/>
  <c r="R1451" i="6"/>
  <c r="Q1451" i="6"/>
  <c r="P1451" i="6"/>
  <c r="U1450" i="6"/>
  <c r="T1450" i="6"/>
  <c r="S1450" i="6"/>
  <c r="R1450" i="6"/>
  <c r="Q1450" i="6"/>
  <c r="P1450" i="6"/>
  <c r="U1449" i="6"/>
  <c r="T1449" i="6"/>
  <c r="S1449" i="6"/>
  <c r="R1449" i="6"/>
  <c r="Q1449" i="6"/>
  <c r="P1449" i="6"/>
  <c r="U1448" i="6"/>
  <c r="T1448" i="6"/>
  <c r="S1448" i="6"/>
  <c r="R1448" i="6"/>
  <c r="Q1448" i="6"/>
  <c r="P1448" i="6"/>
  <c r="U1447" i="6"/>
  <c r="T1447" i="6"/>
  <c r="S1447" i="6"/>
  <c r="R1447" i="6"/>
  <c r="Q1447" i="6"/>
  <c r="P1447" i="6"/>
  <c r="U1446" i="6"/>
  <c r="T1446" i="6"/>
  <c r="S1446" i="6"/>
  <c r="R1446" i="6"/>
  <c r="Q1446" i="6"/>
  <c r="P1446" i="6"/>
  <c r="U1445" i="6"/>
  <c r="T1445" i="6"/>
  <c r="S1445" i="6"/>
  <c r="R1445" i="6"/>
  <c r="Q1445" i="6"/>
  <c r="P1445" i="6"/>
  <c r="U1444" i="6"/>
  <c r="T1444" i="6"/>
  <c r="S1444" i="6"/>
  <c r="R1444" i="6"/>
  <c r="Q1444" i="6"/>
  <c r="P1444" i="6"/>
  <c r="U1443" i="6"/>
  <c r="T1443" i="6"/>
  <c r="S1443" i="6"/>
  <c r="R1443" i="6"/>
  <c r="Q1443" i="6"/>
  <c r="P1443" i="6"/>
  <c r="U1442" i="6"/>
  <c r="T1442" i="6"/>
  <c r="S1442" i="6"/>
  <c r="R1442" i="6"/>
  <c r="Q1442" i="6"/>
  <c r="P1442" i="6"/>
  <c r="U1441" i="6"/>
  <c r="T1441" i="6"/>
  <c r="S1441" i="6"/>
  <c r="R1441" i="6"/>
  <c r="Q1441" i="6"/>
  <c r="P1441" i="6"/>
  <c r="U1440" i="6"/>
  <c r="T1440" i="6"/>
  <c r="S1440" i="6"/>
  <c r="R1440" i="6"/>
  <c r="Q1440" i="6"/>
  <c r="P1440" i="6"/>
  <c r="U1439" i="6"/>
  <c r="T1439" i="6"/>
  <c r="S1439" i="6"/>
  <c r="R1439" i="6"/>
  <c r="Q1439" i="6"/>
  <c r="P1439" i="6"/>
  <c r="U1438" i="6"/>
  <c r="T1438" i="6"/>
  <c r="S1438" i="6"/>
  <c r="R1438" i="6"/>
  <c r="Q1438" i="6"/>
  <c r="P1438" i="6"/>
  <c r="U1437" i="6"/>
  <c r="T1437" i="6"/>
  <c r="S1437" i="6"/>
  <c r="R1437" i="6"/>
  <c r="Q1437" i="6"/>
  <c r="P1437" i="6"/>
  <c r="U1436" i="6"/>
  <c r="T1436" i="6"/>
  <c r="S1436" i="6"/>
  <c r="R1436" i="6"/>
  <c r="Q1436" i="6"/>
  <c r="P1436" i="6"/>
  <c r="U1435" i="6"/>
  <c r="T1435" i="6"/>
  <c r="S1435" i="6"/>
  <c r="R1435" i="6"/>
  <c r="Q1435" i="6"/>
  <c r="P1435" i="6"/>
  <c r="U1434" i="6"/>
  <c r="T1434" i="6"/>
  <c r="S1434" i="6"/>
  <c r="R1434" i="6"/>
  <c r="Q1434" i="6"/>
  <c r="P1434" i="6"/>
  <c r="U1433" i="6"/>
  <c r="T1433" i="6"/>
  <c r="S1433" i="6"/>
  <c r="R1433" i="6"/>
  <c r="Q1433" i="6"/>
  <c r="P1433" i="6"/>
  <c r="U1432" i="6"/>
  <c r="T1432" i="6"/>
  <c r="S1432" i="6"/>
  <c r="R1432" i="6"/>
  <c r="Q1432" i="6"/>
  <c r="P1432" i="6"/>
  <c r="U1431" i="6"/>
  <c r="T1431" i="6"/>
  <c r="S1431" i="6"/>
  <c r="R1431" i="6"/>
  <c r="Q1431" i="6"/>
  <c r="P1431" i="6"/>
  <c r="U1430" i="6"/>
  <c r="T1430" i="6"/>
  <c r="S1430" i="6"/>
  <c r="R1430" i="6"/>
  <c r="Q1430" i="6"/>
  <c r="P1430" i="6"/>
  <c r="U1429" i="6"/>
  <c r="T1429" i="6"/>
  <c r="S1429" i="6"/>
  <c r="R1429" i="6"/>
  <c r="Q1429" i="6"/>
  <c r="P1429" i="6"/>
  <c r="U1428" i="6"/>
  <c r="T1428" i="6"/>
  <c r="S1428" i="6"/>
  <c r="R1428" i="6"/>
  <c r="Q1428" i="6"/>
  <c r="P1428" i="6"/>
  <c r="U1427" i="6"/>
  <c r="T1427" i="6"/>
  <c r="S1427" i="6"/>
  <c r="R1427" i="6"/>
  <c r="Q1427" i="6"/>
  <c r="P1427" i="6"/>
  <c r="U1426" i="6"/>
  <c r="T1426" i="6"/>
  <c r="S1426" i="6"/>
  <c r="R1426" i="6"/>
  <c r="Q1426" i="6"/>
  <c r="P1426" i="6"/>
  <c r="U1425" i="6"/>
  <c r="T1425" i="6"/>
  <c r="S1425" i="6"/>
  <c r="R1425" i="6"/>
  <c r="Q1425" i="6"/>
  <c r="P1425" i="6"/>
  <c r="U1424" i="6"/>
  <c r="T1424" i="6"/>
  <c r="S1424" i="6"/>
  <c r="R1424" i="6"/>
  <c r="Q1424" i="6"/>
  <c r="P1424" i="6"/>
  <c r="U1423" i="6"/>
  <c r="T1423" i="6"/>
  <c r="S1423" i="6"/>
  <c r="R1423" i="6"/>
  <c r="Q1423" i="6"/>
  <c r="P1423" i="6"/>
  <c r="U1422" i="6"/>
  <c r="T1422" i="6"/>
  <c r="S1422" i="6"/>
  <c r="R1422" i="6"/>
  <c r="Q1422" i="6"/>
  <c r="P1422" i="6"/>
  <c r="U1421" i="6"/>
  <c r="T1421" i="6"/>
  <c r="S1421" i="6"/>
  <c r="R1421" i="6"/>
  <c r="Q1421" i="6"/>
  <c r="P1421" i="6"/>
  <c r="U1420" i="6"/>
  <c r="T1420" i="6"/>
  <c r="S1420" i="6"/>
  <c r="R1420" i="6"/>
  <c r="Q1420" i="6"/>
  <c r="P1420" i="6"/>
  <c r="U1419" i="6"/>
  <c r="T1419" i="6"/>
  <c r="S1419" i="6"/>
  <c r="R1419" i="6"/>
  <c r="Q1419" i="6"/>
  <c r="P1419" i="6"/>
  <c r="U1418" i="6"/>
  <c r="T1418" i="6"/>
  <c r="S1418" i="6"/>
  <c r="R1418" i="6"/>
  <c r="Q1418" i="6"/>
  <c r="P1418" i="6"/>
  <c r="U1417" i="6"/>
  <c r="T1417" i="6"/>
  <c r="S1417" i="6"/>
  <c r="R1417" i="6"/>
  <c r="Q1417" i="6"/>
  <c r="P1417" i="6"/>
  <c r="U1416" i="6"/>
  <c r="T1416" i="6"/>
  <c r="S1416" i="6"/>
  <c r="R1416" i="6"/>
  <c r="Q1416" i="6"/>
  <c r="P1416" i="6"/>
  <c r="U1415" i="6"/>
  <c r="T1415" i="6"/>
  <c r="S1415" i="6"/>
  <c r="R1415" i="6"/>
  <c r="Q1415" i="6"/>
  <c r="P1415" i="6"/>
  <c r="U1414" i="6"/>
  <c r="T1414" i="6"/>
  <c r="S1414" i="6"/>
  <c r="R1414" i="6"/>
  <c r="Q1414" i="6"/>
  <c r="P1414" i="6"/>
  <c r="U1413" i="6"/>
  <c r="T1413" i="6"/>
  <c r="S1413" i="6"/>
  <c r="R1413" i="6"/>
  <c r="Q1413" i="6"/>
  <c r="P1413" i="6"/>
  <c r="U1412" i="6"/>
  <c r="T1412" i="6"/>
  <c r="S1412" i="6"/>
  <c r="R1412" i="6"/>
  <c r="Q1412" i="6"/>
  <c r="P1412" i="6"/>
  <c r="U1411" i="6"/>
  <c r="T1411" i="6"/>
  <c r="S1411" i="6"/>
  <c r="R1411" i="6"/>
  <c r="Q1411" i="6"/>
  <c r="P1411" i="6"/>
  <c r="U1410" i="6"/>
  <c r="T1410" i="6"/>
  <c r="S1410" i="6"/>
  <c r="R1410" i="6"/>
  <c r="Q1410" i="6"/>
  <c r="P1410" i="6"/>
  <c r="U1409" i="6"/>
  <c r="T1409" i="6"/>
  <c r="S1409" i="6"/>
  <c r="R1409" i="6"/>
  <c r="Q1409" i="6"/>
  <c r="P1409" i="6"/>
  <c r="U1408" i="6"/>
  <c r="T1408" i="6"/>
  <c r="S1408" i="6"/>
  <c r="R1408" i="6"/>
  <c r="Q1408" i="6"/>
  <c r="P1408" i="6"/>
  <c r="U1407" i="6"/>
  <c r="T1407" i="6"/>
  <c r="S1407" i="6"/>
  <c r="R1407" i="6"/>
  <c r="Q1407" i="6"/>
  <c r="P1407" i="6"/>
  <c r="U1406" i="6"/>
  <c r="T1406" i="6"/>
  <c r="S1406" i="6"/>
  <c r="R1406" i="6"/>
  <c r="Q1406" i="6"/>
  <c r="P1406" i="6"/>
  <c r="U1405" i="6"/>
  <c r="T1405" i="6"/>
  <c r="S1405" i="6"/>
  <c r="R1405" i="6"/>
  <c r="Q1405" i="6"/>
  <c r="P1405" i="6"/>
  <c r="U1404" i="6"/>
  <c r="T1404" i="6"/>
  <c r="S1404" i="6"/>
  <c r="R1404" i="6"/>
  <c r="Q1404" i="6"/>
  <c r="P1404" i="6"/>
  <c r="U1403" i="6"/>
  <c r="T1403" i="6"/>
  <c r="S1403" i="6"/>
  <c r="R1403" i="6"/>
  <c r="Q1403" i="6"/>
  <c r="P1403" i="6"/>
  <c r="U1402" i="6"/>
  <c r="T1402" i="6"/>
  <c r="S1402" i="6"/>
  <c r="R1402" i="6"/>
  <c r="Q1402" i="6"/>
  <c r="P1402" i="6"/>
  <c r="U1401" i="6"/>
  <c r="T1401" i="6"/>
  <c r="S1401" i="6"/>
  <c r="R1401" i="6"/>
  <c r="Q1401" i="6"/>
  <c r="P1401" i="6"/>
  <c r="U1400" i="6"/>
  <c r="T1400" i="6"/>
  <c r="S1400" i="6"/>
  <c r="R1400" i="6"/>
  <c r="Q1400" i="6"/>
  <c r="P1400" i="6"/>
  <c r="U1399" i="6"/>
  <c r="T1399" i="6"/>
  <c r="S1399" i="6"/>
  <c r="R1399" i="6"/>
  <c r="Q1399" i="6"/>
  <c r="P1399" i="6"/>
  <c r="U1398" i="6"/>
  <c r="T1398" i="6"/>
  <c r="S1398" i="6"/>
  <c r="R1398" i="6"/>
  <c r="Q1398" i="6"/>
  <c r="P1398" i="6"/>
  <c r="U1397" i="6"/>
  <c r="T1397" i="6"/>
  <c r="S1397" i="6"/>
  <c r="R1397" i="6"/>
  <c r="Q1397" i="6"/>
  <c r="P1397" i="6"/>
  <c r="U1396" i="6"/>
  <c r="T1396" i="6"/>
  <c r="S1396" i="6"/>
  <c r="R1396" i="6"/>
  <c r="Q1396" i="6"/>
  <c r="P1396" i="6"/>
  <c r="U1395" i="6"/>
  <c r="T1395" i="6"/>
  <c r="S1395" i="6"/>
  <c r="R1395" i="6"/>
  <c r="Q1395" i="6"/>
  <c r="P1395" i="6"/>
  <c r="U1394" i="6"/>
  <c r="T1394" i="6"/>
  <c r="S1394" i="6"/>
  <c r="R1394" i="6"/>
  <c r="Q1394" i="6"/>
  <c r="P1394" i="6"/>
  <c r="U1393" i="6"/>
  <c r="T1393" i="6"/>
  <c r="S1393" i="6"/>
  <c r="R1393" i="6"/>
  <c r="Q1393" i="6"/>
  <c r="P1393" i="6"/>
  <c r="U1392" i="6"/>
  <c r="T1392" i="6"/>
  <c r="S1392" i="6"/>
  <c r="R1392" i="6"/>
  <c r="Q1392" i="6"/>
  <c r="P1392" i="6"/>
  <c r="U1391" i="6"/>
  <c r="T1391" i="6"/>
  <c r="S1391" i="6"/>
  <c r="R1391" i="6"/>
  <c r="Q1391" i="6"/>
  <c r="P1391" i="6"/>
  <c r="U1390" i="6"/>
  <c r="T1390" i="6"/>
  <c r="S1390" i="6"/>
  <c r="R1390" i="6"/>
  <c r="Q1390" i="6"/>
  <c r="P1390" i="6"/>
  <c r="U1389" i="6"/>
  <c r="T1389" i="6"/>
  <c r="S1389" i="6"/>
  <c r="R1389" i="6"/>
  <c r="Q1389" i="6"/>
  <c r="P1389" i="6"/>
  <c r="U1388" i="6"/>
  <c r="T1388" i="6"/>
  <c r="S1388" i="6"/>
  <c r="R1388" i="6"/>
  <c r="Q1388" i="6"/>
  <c r="P1388" i="6"/>
  <c r="U1387" i="6"/>
  <c r="T1387" i="6"/>
  <c r="S1387" i="6"/>
  <c r="R1387" i="6"/>
  <c r="Q1387" i="6"/>
  <c r="P1387" i="6"/>
  <c r="U1386" i="6"/>
  <c r="T1386" i="6"/>
  <c r="S1386" i="6"/>
  <c r="R1386" i="6"/>
  <c r="Q1386" i="6"/>
  <c r="P1386" i="6"/>
  <c r="U1385" i="6"/>
  <c r="T1385" i="6"/>
  <c r="S1385" i="6"/>
  <c r="R1385" i="6"/>
  <c r="Q1385" i="6"/>
  <c r="P1385" i="6"/>
  <c r="U1384" i="6"/>
  <c r="T1384" i="6"/>
  <c r="S1384" i="6"/>
  <c r="R1384" i="6"/>
  <c r="Q1384" i="6"/>
  <c r="P1384" i="6"/>
  <c r="U1383" i="6"/>
  <c r="T1383" i="6"/>
  <c r="S1383" i="6"/>
  <c r="R1383" i="6"/>
  <c r="Q1383" i="6"/>
  <c r="P1383" i="6"/>
  <c r="U1382" i="6"/>
  <c r="T1382" i="6"/>
  <c r="S1382" i="6"/>
  <c r="R1382" i="6"/>
  <c r="Q1382" i="6"/>
  <c r="P1382" i="6"/>
  <c r="U1381" i="6"/>
  <c r="T1381" i="6"/>
  <c r="S1381" i="6"/>
  <c r="R1381" i="6"/>
  <c r="Q1381" i="6"/>
  <c r="P1381" i="6"/>
  <c r="U1380" i="6"/>
  <c r="T1380" i="6"/>
  <c r="S1380" i="6"/>
  <c r="R1380" i="6"/>
  <c r="Q1380" i="6"/>
  <c r="P1380" i="6"/>
  <c r="U1379" i="6"/>
  <c r="T1379" i="6"/>
  <c r="S1379" i="6"/>
  <c r="R1379" i="6"/>
  <c r="Q1379" i="6"/>
  <c r="P1379" i="6"/>
  <c r="U1378" i="6"/>
  <c r="T1378" i="6"/>
  <c r="S1378" i="6"/>
  <c r="R1378" i="6"/>
  <c r="Q1378" i="6"/>
  <c r="P1378" i="6"/>
  <c r="U1377" i="6"/>
  <c r="T1377" i="6"/>
  <c r="S1377" i="6"/>
  <c r="R1377" i="6"/>
  <c r="Q1377" i="6"/>
  <c r="P1377" i="6"/>
  <c r="U1376" i="6"/>
  <c r="T1376" i="6"/>
  <c r="S1376" i="6"/>
  <c r="R1376" i="6"/>
  <c r="Q1376" i="6"/>
  <c r="P1376" i="6"/>
  <c r="U1375" i="6"/>
  <c r="T1375" i="6"/>
  <c r="S1375" i="6"/>
  <c r="R1375" i="6"/>
  <c r="Q1375" i="6"/>
  <c r="P1375" i="6"/>
  <c r="U1374" i="6"/>
  <c r="T1374" i="6"/>
  <c r="S1374" i="6"/>
  <c r="R1374" i="6"/>
  <c r="Q1374" i="6"/>
  <c r="P1374" i="6"/>
  <c r="U1373" i="6"/>
  <c r="T1373" i="6"/>
  <c r="S1373" i="6"/>
  <c r="R1373" i="6"/>
  <c r="Q1373" i="6"/>
  <c r="P1373" i="6"/>
  <c r="U1372" i="6"/>
  <c r="T1372" i="6"/>
  <c r="S1372" i="6"/>
  <c r="R1372" i="6"/>
  <c r="Q1372" i="6"/>
  <c r="P1372" i="6"/>
  <c r="U1371" i="6"/>
  <c r="T1371" i="6"/>
  <c r="S1371" i="6"/>
  <c r="R1371" i="6"/>
  <c r="Q1371" i="6"/>
  <c r="P1371" i="6"/>
  <c r="U1370" i="6"/>
  <c r="T1370" i="6"/>
  <c r="S1370" i="6"/>
  <c r="R1370" i="6"/>
  <c r="Q1370" i="6"/>
  <c r="P1370" i="6"/>
  <c r="U1369" i="6"/>
  <c r="T1369" i="6"/>
  <c r="S1369" i="6"/>
  <c r="R1369" i="6"/>
  <c r="Q1369" i="6"/>
  <c r="P1369" i="6"/>
  <c r="U1368" i="6"/>
  <c r="T1368" i="6"/>
  <c r="S1368" i="6"/>
  <c r="R1368" i="6"/>
  <c r="Q1368" i="6"/>
  <c r="P1368" i="6"/>
  <c r="U1367" i="6"/>
  <c r="T1367" i="6"/>
  <c r="S1367" i="6"/>
  <c r="R1367" i="6"/>
  <c r="Q1367" i="6"/>
  <c r="P1367" i="6"/>
  <c r="U1366" i="6"/>
  <c r="T1366" i="6"/>
  <c r="S1366" i="6"/>
  <c r="R1366" i="6"/>
  <c r="Q1366" i="6"/>
  <c r="P1366" i="6"/>
  <c r="U1365" i="6"/>
  <c r="T1365" i="6"/>
  <c r="S1365" i="6"/>
  <c r="R1365" i="6"/>
  <c r="Q1365" i="6"/>
  <c r="P1365" i="6"/>
  <c r="U1364" i="6"/>
  <c r="T1364" i="6"/>
  <c r="S1364" i="6"/>
  <c r="R1364" i="6"/>
  <c r="Q1364" i="6"/>
  <c r="P1364" i="6"/>
  <c r="U1363" i="6"/>
  <c r="T1363" i="6"/>
  <c r="S1363" i="6"/>
  <c r="R1363" i="6"/>
  <c r="Q1363" i="6"/>
  <c r="P1363" i="6"/>
  <c r="U1362" i="6"/>
  <c r="T1362" i="6"/>
  <c r="S1362" i="6"/>
  <c r="R1362" i="6"/>
  <c r="Q1362" i="6"/>
  <c r="P1362" i="6"/>
  <c r="U1361" i="6"/>
  <c r="T1361" i="6"/>
  <c r="S1361" i="6"/>
  <c r="R1361" i="6"/>
  <c r="Q1361" i="6"/>
  <c r="P1361" i="6"/>
  <c r="U1360" i="6"/>
  <c r="T1360" i="6"/>
  <c r="S1360" i="6"/>
  <c r="R1360" i="6"/>
  <c r="Q1360" i="6"/>
  <c r="P1360" i="6"/>
  <c r="U1359" i="6"/>
  <c r="T1359" i="6"/>
  <c r="S1359" i="6"/>
  <c r="R1359" i="6"/>
  <c r="Q1359" i="6"/>
  <c r="P1359" i="6"/>
  <c r="U1358" i="6"/>
  <c r="T1358" i="6"/>
  <c r="S1358" i="6"/>
  <c r="R1358" i="6"/>
  <c r="Q1358" i="6"/>
  <c r="P1358" i="6"/>
  <c r="U1357" i="6"/>
  <c r="T1357" i="6"/>
  <c r="S1357" i="6"/>
  <c r="R1357" i="6"/>
  <c r="Q1357" i="6"/>
  <c r="P1357" i="6"/>
  <c r="U1356" i="6"/>
  <c r="T1356" i="6"/>
  <c r="S1356" i="6"/>
  <c r="R1356" i="6"/>
  <c r="Q1356" i="6"/>
  <c r="P1356" i="6"/>
  <c r="U1355" i="6"/>
  <c r="T1355" i="6"/>
  <c r="S1355" i="6"/>
  <c r="R1355" i="6"/>
  <c r="Q1355" i="6"/>
  <c r="P1355" i="6"/>
  <c r="U1354" i="6"/>
  <c r="T1354" i="6"/>
  <c r="S1354" i="6"/>
  <c r="R1354" i="6"/>
  <c r="Q1354" i="6"/>
  <c r="P1354" i="6"/>
  <c r="U1353" i="6"/>
  <c r="T1353" i="6"/>
  <c r="S1353" i="6"/>
  <c r="R1353" i="6"/>
  <c r="Q1353" i="6"/>
  <c r="P1353" i="6"/>
  <c r="U1352" i="6"/>
  <c r="T1352" i="6"/>
  <c r="S1352" i="6"/>
  <c r="R1352" i="6"/>
  <c r="Q1352" i="6"/>
  <c r="P1352" i="6"/>
  <c r="U1351" i="6"/>
  <c r="T1351" i="6"/>
  <c r="S1351" i="6"/>
  <c r="R1351" i="6"/>
  <c r="Q1351" i="6"/>
  <c r="P1351" i="6"/>
  <c r="U1350" i="6"/>
  <c r="T1350" i="6"/>
  <c r="S1350" i="6"/>
  <c r="R1350" i="6"/>
  <c r="Q1350" i="6"/>
  <c r="P1350" i="6"/>
  <c r="U1349" i="6"/>
  <c r="T1349" i="6"/>
  <c r="S1349" i="6"/>
  <c r="R1349" i="6"/>
  <c r="Q1349" i="6"/>
  <c r="P1349" i="6"/>
  <c r="U1348" i="6"/>
  <c r="T1348" i="6"/>
  <c r="S1348" i="6"/>
  <c r="R1348" i="6"/>
  <c r="Q1348" i="6"/>
  <c r="P1348" i="6"/>
  <c r="U1347" i="6"/>
  <c r="T1347" i="6"/>
  <c r="S1347" i="6"/>
  <c r="R1347" i="6"/>
  <c r="Q1347" i="6"/>
  <c r="P1347" i="6"/>
  <c r="U1346" i="6"/>
  <c r="T1346" i="6"/>
  <c r="S1346" i="6"/>
  <c r="R1346" i="6"/>
  <c r="Q1346" i="6"/>
  <c r="P1346" i="6"/>
  <c r="U1345" i="6"/>
  <c r="T1345" i="6"/>
  <c r="S1345" i="6"/>
  <c r="R1345" i="6"/>
  <c r="Q1345" i="6"/>
  <c r="P1345" i="6"/>
  <c r="U1344" i="6"/>
  <c r="T1344" i="6"/>
  <c r="S1344" i="6"/>
  <c r="R1344" i="6"/>
  <c r="Q1344" i="6"/>
  <c r="P1344" i="6"/>
  <c r="U1343" i="6"/>
  <c r="T1343" i="6"/>
  <c r="S1343" i="6"/>
  <c r="R1343" i="6"/>
  <c r="Q1343" i="6"/>
  <c r="P1343" i="6"/>
  <c r="U1342" i="6"/>
  <c r="T1342" i="6"/>
  <c r="S1342" i="6"/>
  <c r="R1342" i="6"/>
  <c r="Q1342" i="6"/>
  <c r="P1342" i="6"/>
  <c r="U1341" i="6"/>
  <c r="T1341" i="6"/>
  <c r="S1341" i="6"/>
  <c r="R1341" i="6"/>
  <c r="Q1341" i="6"/>
  <c r="P1341" i="6"/>
  <c r="U1340" i="6"/>
  <c r="T1340" i="6"/>
  <c r="S1340" i="6"/>
  <c r="R1340" i="6"/>
  <c r="Q1340" i="6"/>
  <c r="P1340" i="6"/>
  <c r="U1339" i="6"/>
  <c r="T1339" i="6"/>
  <c r="S1339" i="6"/>
  <c r="R1339" i="6"/>
  <c r="Q1339" i="6"/>
  <c r="P1339" i="6"/>
  <c r="U1338" i="6"/>
  <c r="T1338" i="6"/>
  <c r="S1338" i="6"/>
  <c r="R1338" i="6"/>
  <c r="Q1338" i="6"/>
  <c r="P1338" i="6"/>
  <c r="U1337" i="6"/>
  <c r="T1337" i="6"/>
  <c r="S1337" i="6"/>
  <c r="R1337" i="6"/>
  <c r="Q1337" i="6"/>
  <c r="P1337" i="6"/>
  <c r="U1336" i="6"/>
  <c r="T1336" i="6"/>
  <c r="S1336" i="6"/>
  <c r="R1336" i="6"/>
  <c r="Q1336" i="6"/>
  <c r="P1336" i="6"/>
  <c r="U1335" i="6"/>
  <c r="T1335" i="6"/>
  <c r="S1335" i="6"/>
  <c r="R1335" i="6"/>
  <c r="Q1335" i="6"/>
  <c r="P1335" i="6"/>
  <c r="U1334" i="6"/>
  <c r="T1334" i="6"/>
  <c r="S1334" i="6"/>
  <c r="R1334" i="6"/>
  <c r="Q1334" i="6"/>
  <c r="P1334" i="6"/>
  <c r="U1333" i="6"/>
  <c r="T1333" i="6"/>
  <c r="S1333" i="6"/>
  <c r="R1333" i="6"/>
  <c r="Q1333" i="6"/>
  <c r="P1333" i="6"/>
  <c r="U1332" i="6"/>
  <c r="T1332" i="6"/>
  <c r="S1332" i="6"/>
  <c r="R1332" i="6"/>
  <c r="Q1332" i="6"/>
  <c r="P1332" i="6"/>
  <c r="U1331" i="6"/>
  <c r="T1331" i="6"/>
  <c r="S1331" i="6"/>
  <c r="R1331" i="6"/>
  <c r="Q1331" i="6"/>
  <c r="P1331" i="6"/>
  <c r="U1330" i="6"/>
  <c r="T1330" i="6"/>
  <c r="S1330" i="6"/>
  <c r="R1330" i="6"/>
  <c r="Q1330" i="6"/>
  <c r="P1330" i="6"/>
  <c r="U1329" i="6"/>
  <c r="T1329" i="6"/>
  <c r="S1329" i="6"/>
  <c r="R1329" i="6"/>
  <c r="Q1329" i="6"/>
  <c r="P1329" i="6"/>
  <c r="U1328" i="6"/>
  <c r="T1328" i="6"/>
  <c r="S1328" i="6"/>
  <c r="R1328" i="6"/>
  <c r="Q1328" i="6"/>
  <c r="P1328" i="6"/>
  <c r="U1327" i="6"/>
  <c r="T1327" i="6"/>
  <c r="S1327" i="6"/>
  <c r="R1327" i="6"/>
  <c r="Q1327" i="6"/>
  <c r="P1327" i="6"/>
  <c r="U1326" i="6"/>
  <c r="T1326" i="6"/>
  <c r="S1326" i="6"/>
  <c r="R1326" i="6"/>
  <c r="Q1326" i="6"/>
  <c r="P1326" i="6"/>
  <c r="U1325" i="6"/>
  <c r="T1325" i="6"/>
  <c r="S1325" i="6"/>
  <c r="R1325" i="6"/>
  <c r="Q1325" i="6"/>
  <c r="P1325" i="6"/>
  <c r="U1324" i="6"/>
  <c r="T1324" i="6"/>
  <c r="S1324" i="6"/>
  <c r="R1324" i="6"/>
  <c r="Q1324" i="6"/>
  <c r="P1324" i="6"/>
  <c r="U1323" i="6"/>
  <c r="T1323" i="6"/>
  <c r="S1323" i="6"/>
  <c r="R1323" i="6"/>
  <c r="Q1323" i="6"/>
  <c r="P1323" i="6"/>
  <c r="U1322" i="6"/>
  <c r="T1322" i="6"/>
  <c r="S1322" i="6"/>
  <c r="R1322" i="6"/>
  <c r="Q1322" i="6"/>
  <c r="P1322" i="6"/>
  <c r="U1321" i="6"/>
  <c r="T1321" i="6"/>
  <c r="S1321" i="6"/>
  <c r="R1321" i="6"/>
  <c r="Q1321" i="6"/>
  <c r="P1321" i="6"/>
  <c r="U1320" i="6"/>
  <c r="T1320" i="6"/>
  <c r="S1320" i="6"/>
  <c r="R1320" i="6"/>
  <c r="Q1320" i="6"/>
  <c r="P1320" i="6"/>
  <c r="U1319" i="6"/>
  <c r="T1319" i="6"/>
  <c r="S1319" i="6"/>
  <c r="R1319" i="6"/>
  <c r="Q1319" i="6"/>
  <c r="P1319" i="6"/>
  <c r="U1318" i="6"/>
  <c r="T1318" i="6"/>
  <c r="S1318" i="6"/>
  <c r="R1318" i="6"/>
  <c r="Q1318" i="6"/>
  <c r="P1318" i="6"/>
  <c r="U1317" i="6"/>
  <c r="T1317" i="6"/>
  <c r="S1317" i="6"/>
  <c r="R1317" i="6"/>
  <c r="Q1317" i="6"/>
  <c r="P1317" i="6"/>
  <c r="U1316" i="6"/>
  <c r="T1316" i="6"/>
  <c r="S1316" i="6"/>
  <c r="R1316" i="6"/>
  <c r="Q1316" i="6"/>
  <c r="P1316" i="6"/>
  <c r="U1315" i="6"/>
  <c r="T1315" i="6"/>
  <c r="S1315" i="6"/>
  <c r="R1315" i="6"/>
  <c r="Q1315" i="6"/>
  <c r="P1315" i="6"/>
  <c r="U1314" i="6"/>
  <c r="T1314" i="6"/>
  <c r="S1314" i="6"/>
  <c r="R1314" i="6"/>
  <c r="Q1314" i="6"/>
  <c r="P1314" i="6"/>
  <c r="U1313" i="6"/>
  <c r="T1313" i="6"/>
  <c r="S1313" i="6"/>
  <c r="R1313" i="6"/>
  <c r="Q1313" i="6"/>
  <c r="P1313" i="6"/>
  <c r="U1312" i="6"/>
  <c r="T1312" i="6"/>
  <c r="S1312" i="6"/>
  <c r="R1312" i="6"/>
  <c r="Q1312" i="6"/>
  <c r="P1312" i="6"/>
  <c r="U1311" i="6"/>
  <c r="T1311" i="6"/>
  <c r="S1311" i="6"/>
  <c r="R1311" i="6"/>
  <c r="Q1311" i="6"/>
  <c r="P1311" i="6"/>
  <c r="U1310" i="6"/>
  <c r="T1310" i="6"/>
  <c r="S1310" i="6"/>
  <c r="R1310" i="6"/>
  <c r="Q1310" i="6"/>
  <c r="P1310" i="6"/>
  <c r="U1309" i="6"/>
  <c r="T1309" i="6"/>
  <c r="S1309" i="6"/>
  <c r="R1309" i="6"/>
  <c r="Q1309" i="6"/>
  <c r="P1309" i="6"/>
  <c r="U1308" i="6"/>
  <c r="T1308" i="6"/>
  <c r="S1308" i="6"/>
  <c r="R1308" i="6"/>
  <c r="Q1308" i="6"/>
  <c r="P1308" i="6"/>
  <c r="U1307" i="6"/>
  <c r="T1307" i="6"/>
  <c r="S1307" i="6"/>
  <c r="R1307" i="6"/>
  <c r="Q1307" i="6"/>
  <c r="P1307" i="6"/>
  <c r="U1306" i="6"/>
  <c r="T1306" i="6"/>
  <c r="S1306" i="6"/>
  <c r="R1306" i="6"/>
  <c r="Q1306" i="6"/>
  <c r="P1306" i="6"/>
  <c r="U1305" i="6"/>
  <c r="T1305" i="6"/>
  <c r="S1305" i="6"/>
  <c r="R1305" i="6"/>
  <c r="Q1305" i="6"/>
  <c r="P1305" i="6"/>
  <c r="U1304" i="6"/>
  <c r="T1304" i="6"/>
  <c r="S1304" i="6"/>
  <c r="R1304" i="6"/>
  <c r="Q1304" i="6"/>
  <c r="P1304" i="6"/>
  <c r="U1303" i="6"/>
  <c r="T1303" i="6"/>
  <c r="S1303" i="6"/>
  <c r="R1303" i="6"/>
  <c r="Q1303" i="6"/>
  <c r="P1303" i="6"/>
  <c r="U1302" i="6"/>
  <c r="T1302" i="6"/>
  <c r="S1302" i="6"/>
  <c r="R1302" i="6"/>
  <c r="Q1302" i="6"/>
  <c r="P1302" i="6"/>
  <c r="U1301" i="6"/>
  <c r="T1301" i="6"/>
  <c r="S1301" i="6"/>
  <c r="R1301" i="6"/>
  <c r="Q1301" i="6"/>
  <c r="P1301" i="6"/>
  <c r="U1300" i="6"/>
  <c r="T1300" i="6"/>
  <c r="S1300" i="6"/>
  <c r="R1300" i="6"/>
  <c r="Q1300" i="6"/>
  <c r="P1300" i="6"/>
  <c r="U1299" i="6"/>
  <c r="T1299" i="6"/>
  <c r="S1299" i="6"/>
  <c r="R1299" i="6"/>
  <c r="Q1299" i="6"/>
  <c r="P1299" i="6"/>
  <c r="U1298" i="6"/>
  <c r="T1298" i="6"/>
  <c r="S1298" i="6"/>
  <c r="R1298" i="6"/>
  <c r="Q1298" i="6"/>
  <c r="P1298" i="6"/>
  <c r="U1297" i="6"/>
  <c r="T1297" i="6"/>
  <c r="S1297" i="6"/>
  <c r="R1297" i="6"/>
  <c r="Q1297" i="6"/>
  <c r="P1297" i="6"/>
  <c r="U1296" i="6"/>
  <c r="T1296" i="6"/>
  <c r="S1296" i="6"/>
  <c r="R1296" i="6"/>
  <c r="Q1296" i="6"/>
  <c r="P1296" i="6"/>
  <c r="U1295" i="6"/>
  <c r="T1295" i="6"/>
  <c r="S1295" i="6"/>
  <c r="R1295" i="6"/>
  <c r="Q1295" i="6"/>
  <c r="P1295" i="6"/>
  <c r="U1294" i="6"/>
  <c r="T1294" i="6"/>
  <c r="S1294" i="6"/>
  <c r="R1294" i="6"/>
  <c r="Q1294" i="6"/>
  <c r="P1294" i="6"/>
  <c r="U1293" i="6"/>
  <c r="T1293" i="6"/>
  <c r="S1293" i="6"/>
  <c r="R1293" i="6"/>
  <c r="Q1293" i="6"/>
  <c r="P1293" i="6"/>
  <c r="U1292" i="6"/>
  <c r="T1292" i="6"/>
  <c r="S1292" i="6"/>
  <c r="R1292" i="6"/>
  <c r="Q1292" i="6"/>
  <c r="P1292" i="6"/>
  <c r="U1291" i="6"/>
  <c r="T1291" i="6"/>
  <c r="S1291" i="6"/>
  <c r="R1291" i="6"/>
  <c r="Q1291" i="6"/>
  <c r="P1291" i="6"/>
  <c r="U1290" i="6"/>
  <c r="T1290" i="6"/>
  <c r="S1290" i="6"/>
  <c r="R1290" i="6"/>
  <c r="Q1290" i="6"/>
  <c r="P1290" i="6"/>
  <c r="U1289" i="6"/>
  <c r="T1289" i="6"/>
  <c r="S1289" i="6"/>
  <c r="R1289" i="6"/>
  <c r="Q1289" i="6"/>
  <c r="P1289" i="6"/>
  <c r="U1288" i="6"/>
  <c r="T1288" i="6"/>
  <c r="S1288" i="6"/>
  <c r="R1288" i="6"/>
  <c r="Q1288" i="6"/>
  <c r="P1288" i="6"/>
  <c r="U1287" i="6"/>
  <c r="T1287" i="6"/>
  <c r="S1287" i="6"/>
  <c r="R1287" i="6"/>
  <c r="Q1287" i="6"/>
  <c r="P1287" i="6"/>
  <c r="U1286" i="6"/>
  <c r="T1286" i="6"/>
  <c r="S1286" i="6"/>
  <c r="R1286" i="6"/>
  <c r="Q1286" i="6"/>
  <c r="P1286" i="6"/>
  <c r="U1285" i="6"/>
  <c r="T1285" i="6"/>
  <c r="S1285" i="6"/>
  <c r="R1285" i="6"/>
  <c r="Q1285" i="6"/>
  <c r="P1285" i="6"/>
  <c r="U1284" i="6"/>
  <c r="T1284" i="6"/>
  <c r="S1284" i="6"/>
  <c r="R1284" i="6"/>
  <c r="Q1284" i="6"/>
  <c r="P1284" i="6"/>
  <c r="U1283" i="6"/>
  <c r="T1283" i="6"/>
  <c r="S1283" i="6"/>
  <c r="R1283" i="6"/>
  <c r="Q1283" i="6"/>
  <c r="P1283" i="6"/>
  <c r="U1282" i="6"/>
  <c r="T1282" i="6"/>
  <c r="S1282" i="6"/>
  <c r="R1282" i="6"/>
  <c r="Q1282" i="6"/>
  <c r="P1282" i="6"/>
  <c r="U1281" i="6"/>
  <c r="T1281" i="6"/>
  <c r="S1281" i="6"/>
  <c r="R1281" i="6"/>
  <c r="Q1281" i="6"/>
  <c r="P1281" i="6"/>
  <c r="U1280" i="6"/>
  <c r="T1280" i="6"/>
  <c r="S1280" i="6"/>
  <c r="R1280" i="6"/>
  <c r="Q1280" i="6"/>
  <c r="P1280" i="6"/>
  <c r="U1279" i="6"/>
  <c r="T1279" i="6"/>
  <c r="S1279" i="6"/>
  <c r="R1279" i="6"/>
  <c r="Q1279" i="6"/>
  <c r="P1279" i="6"/>
  <c r="U1278" i="6"/>
  <c r="T1278" i="6"/>
  <c r="S1278" i="6"/>
  <c r="R1278" i="6"/>
  <c r="Q1278" i="6"/>
  <c r="P1278" i="6"/>
  <c r="U1277" i="6"/>
  <c r="T1277" i="6"/>
  <c r="S1277" i="6"/>
  <c r="R1277" i="6"/>
  <c r="Q1277" i="6"/>
  <c r="P1277" i="6"/>
  <c r="U1276" i="6"/>
  <c r="T1276" i="6"/>
  <c r="S1276" i="6"/>
  <c r="R1276" i="6"/>
  <c r="Q1276" i="6"/>
  <c r="P1276" i="6"/>
  <c r="U1275" i="6"/>
  <c r="T1275" i="6"/>
  <c r="S1275" i="6"/>
  <c r="R1275" i="6"/>
  <c r="Q1275" i="6"/>
  <c r="P1275" i="6"/>
  <c r="U1274" i="6"/>
  <c r="T1274" i="6"/>
  <c r="S1274" i="6"/>
  <c r="R1274" i="6"/>
  <c r="Q1274" i="6"/>
  <c r="P1274" i="6"/>
  <c r="U1273" i="6"/>
  <c r="T1273" i="6"/>
  <c r="S1273" i="6"/>
  <c r="R1273" i="6"/>
  <c r="Q1273" i="6"/>
  <c r="P1273" i="6"/>
  <c r="U1272" i="6"/>
  <c r="T1272" i="6"/>
  <c r="S1272" i="6"/>
  <c r="R1272" i="6"/>
  <c r="Q1272" i="6"/>
  <c r="P1272" i="6"/>
  <c r="U1271" i="6"/>
  <c r="T1271" i="6"/>
  <c r="S1271" i="6"/>
  <c r="R1271" i="6"/>
  <c r="Q1271" i="6"/>
  <c r="P1271" i="6"/>
  <c r="U1270" i="6"/>
  <c r="T1270" i="6"/>
  <c r="S1270" i="6"/>
  <c r="R1270" i="6"/>
  <c r="Q1270" i="6"/>
  <c r="P1270" i="6"/>
  <c r="U1269" i="6"/>
  <c r="T1269" i="6"/>
  <c r="S1269" i="6"/>
  <c r="R1269" i="6"/>
  <c r="Q1269" i="6"/>
  <c r="P1269" i="6"/>
  <c r="U1268" i="6"/>
  <c r="T1268" i="6"/>
  <c r="S1268" i="6"/>
  <c r="R1268" i="6"/>
  <c r="Q1268" i="6"/>
  <c r="P1268" i="6"/>
  <c r="U1267" i="6"/>
  <c r="T1267" i="6"/>
  <c r="S1267" i="6"/>
  <c r="R1267" i="6"/>
  <c r="Q1267" i="6"/>
  <c r="P1267" i="6"/>
  <c r="U1266" i="6"/>
  <c r="T1266" i="6"/>
  <c r="S1266" i="6"/>
  <c r="R1266" i="6"/>
  <c r="Q1266" i="6"/>
  <c r="P1266" i="6"/>
  <c r="U1265" i="6"/>
  <c r="T1265" i="6"/>
  <c r="S1265" i="6"/>
  <c r="R1265" i="6"/>
  <c r="Q1265" i="6"/>
  <c r="P1265" i="6"/>
  <c r="U1264" i="6"/>
  <c r="T1264" i="6"/>
  <c r="S1264" i="6"/>
  <c r="R1264" i="6"/>
  <c r="Q1264" i="6"/>
  <c r="P1264" i="6"/>
  <c r="U1263" i="6"/>
  <c r="T1263" i="6"/>
  <c r="S1263" i="6"/>
  <c r="R1263" i="6"/>
  <c r="Q1263" i="6"/>
  <c r="P1263" i="6"/>
  <c r="U1262" i="6"/>
  <c r="T1262" i="6"/>
  <c r="S1262" i="6"/>
  <c r="R1262" i="6"/>
  <c r="Q1262" i="6"/>
  <c r="P1262" i="6"/>
  <c r="U1261" i="6"/>
  <c r="T1261" i="6"/>
  <c r="S1261" i="6"/>
  <c r="R1261" i="6"/>
  <c r="Q1261" i="6"/>
  <c r="P1261" i="6"/>
  <c r="U1260" i="6"/>
  <c r="T1260" i="6"/>
  <c r="S1260" i="6"/>
  <c r="R1260" i="6"/>
  <c r="Q1260" i="6"/>
  <c r="P1260" i="6"/>
  <c r="U1259" i="6"/>
  <c r="T1259" i="6"/>
  <c r="S1259" i="6"/>
  <c r="R1259" i="6"/>
  <c r="Q1259" i="6"/>
  <c r="P1259" i="6"/>
  <c r="U1258" i="6"/>
  <c r="T1258" i="6"/>
  <c r="S1258" i="6"/>
  <c r="R1258" i="6"/>
  <c r="Q1258" i="6"/>
  <c r="P1258" i="6"/>
  <c r="U1257" i="6"/>
  <c r="T1257" i="6"/>
  <c r="S1257" i="6"/>
  <c r="R1257" i="6"/>
  <c r="Q1257" i="6"/>
  <c r="P1257" i="6"/>
  <c r="U1256" i="6"/>
  <c r="T1256" i="6"/>
  <c r="S1256" i="6"/>
  <c r="R1256" i="6"/>
  <c r="Q1256" i="6"/>
  <c r="P1256" i="6"/>
  <c r="U1255" i="6"/>
  <c r="T1255" i="6"/>
  <c r="S1255" i="6"/>
  <c r="R1255" i="6"/>
  <c r="Q1255" i="6"/>
  <c r="P1255" i="6"/>
  <c r="U1254" i="6"/>
  <c r="T1254" i="6"/>
  <c r="S1254" i="6"/>
  <c r="R1254" i="6"/>
  <c r="Q1254" i="6"/>
  <c r="P1254" i="6"/>
  <c r="U1253" i="6"/>
  <c r="T1253" i="6"/>
  <c r="S1253" i="6"/>
  <c r="R1253" i="6"/>
  <c r="Q1253" i="6"/>
  <c r="P1253" i="6"/>
  <c r="U1252" i="6"/>
  <c r="T1252" i="6"/>
  <c r="S1252" i="6"/>
  <c r="R1252" i="6"/>
  <c r="Q1252" i="6"/>
  <c r="P1252" i="6"/>
  <c r="U1251" i="6"/>
  <c r="T1251" i="6"/>
  <c r="S1251" i="6"/>
  <c r="R1251" i="6"/>
  <c r="Q1251" i="6"/>
  <c r="P1251" i="6"/>
  <c r="U1250" i="6"/>
  <c r="T1250" i="6"/>
  <c r="S1250" i="6"/>
  <c r="R1250" i="6"/>
  <c r="Q1250" i="6"/>
  <c r="P1250" i="6"/>
  <c r="U1249" i="6"/>
  <c r="T1249" i="6"/>
  <c r="S1249" i="6"/>
  <c r="R1249" i="6"/>
  <c r="Q1249" i="6"/>
  <c r="P1249" i="6"/>
  <c r="U1248" i="6"/>
  <c r="T1248" i="6"/>
  <c r="S1248" i="6"/>
  <c r="R1248" i="6"/>
  <c r="Q1248" i="6"/>
  <c r="P1248" i="6"/>
  <c r="U1247" i="6"/>
  <c r="T1247" i="6"/>
  <c r="S1247" i="6"/>
  <c r="R1247" i="6"/>
  <c r="Q1247" i="6"/>
  <c r="P1247" i="6"/>
  <c r="U1246" i="6"/>
  <c r="T1246" i="6"/>
  <c r="S1246" i="6"/>
  <c r="R1246" i="6"/>
  <c r="Q1246" i="6"/>
  <c r="P1246" i="6"/>
  <c r="U1245" i="6"/>
  <c r="T1245" i="6"/>
  <c r="S1245" i="6"/>
  <c r="R1245" i="6"/>
  <c r="Q1245" i="6"/>
  <c r="P1245" i="6"/>
  <c r="U1244" i="6"/>
  <c r="T1244" i="6"/>
  <c r="S1244" i="6"/>
  <c r="R1244" i="6"/>
  <c r="Q1244" i="6"/>
  <c r="P1244" i="6"/>
  <c r="U1243" i="6"/>
  <c r="T1243" i="6"/>
  <c r="S1243" i="6"/>
  <c r="R1243" i="6"/>
  <c r="Q1243" i="6"/>
  <c r="P1243" i="6"/>
  <c r="U1242" i="6"/>
  <c r="T1242" i="6"/>
  <c r="S1242" i="6"/>
  <c r="R1242" i="6"/>
  <c r="Q1242" i="6"/>
  <c r="P1242" i="6"/>
  <c r="U1241" i="6"/>
  <c r="T1241" i="6"/>
  <c r="S1241" i="6"/>
  <c r="R1241" i="6"/>
  <c r="Q1241" i="6"/>
  <c r="P1241" i="6"/>
  <c r="U1240" i="6"/>
  <c r="T1240" i="6"/>
  <c r="S1240" i="6"/>
  <c r="R1240" i="6"/>
  <c r="Q1240" i="6"/>
  <c r="P1240" i="6"/>
  <c r="U1239" i="6"/>
  <c r="T1239" i="6"/>
  <c r="S1239" i="6"/>
  <c r="R1239" i="6"/>
  <c r="Q1239" i="6"/>
  <c r="P1239" i="6"/>
  <c r="U1238" i="6"/>
  <c r="T1238" i="6"/>
  <c r="S1238" i="6"/>
  <c r="R1238" i="6"/>
  <c r="Q1238" i="6"/>
  <c r="P1238" i="6"/>
  <c r="U1237" i="6"/>
  <c r="T1237" i="6"/>
  <c r="S1237" i="6"/>
  <c r="R1237" i="6"/>
  <c r="Q1237" i="6"/>
  <c r="P1237" i="6"/>
  <c r="U1236" i="6"/>
  <c r="T1236" i="6"/>
  <c r="S1236" i="6"/>
  <c r="R1236" i="6"/>
  <c r="Q1236" i="6"/>
  <c r="P1236" i="6"/>
  <c r="U1235" i="6"/>
  <c r="T1235" i="6"/>
  <c r="S1235" i="6"/>
  <c r="R1235" i="6"/>
  <c r="Q1235" i="6"/>
  <c r="P1235" i="6"/>
  <c r="U1234" i="6"/>
  <c r="T1234" i="6"/>
  <c r="S1234" i="6"/>
  <c r="R1234" i="6"/>
  <c r="Q1234" i="6"/>
  <c r="P1234" i="6"/>
  <c r="U1233" i="6"/>
  <c r="T1233" i="6"/>
  <c r="S1233" i="6"/>
  <c r="R1233" i="6"/>
  <c r="Q1233" i="6"/>
  <c r="P1233" i="6"/>
  <c r="U1232" i="6"/>
  <c r="T1232" i="6"/>
  <c r="S1232" i="6"/>
  <c r="R1232" i="6"/>
  <c r="Q1232" i="6"/>
  <c r="P1232" i="6"/>
  <c r="U1231" i="6"/>
  <c r="T1231" i="6"/>
  <c r="S1231" i="6"/>
  <c r="R1231" i="6"/>
  <c r="Q1231" i="6"/>
  <c r="P1231" i="6"/>
  <c r="U1230" i="6"/>
  <c r="T1230" i="6"/>
  <c r="S1230" i="6"/>
  <c r="R1230" i="6"/>
  <c r="Q1230" i="6"/>
  <c r="P1230" i="6"/>
  <c r="U1229" i="6"/>
  <c r="T1229" i="6"/>
  <c r="S1229" i="6"/>
  <c r="R1229" i="6"/>
  <c r="Q1229" i="6"/>
  <c r="P1229" i="6"/>
  <c r="U1228" i="6"/>
  <c r="T1228" i="6"/>
  <c r="S1228" i="6"/>
  <c r="R1228" i="6"/>
  <c r="Q1228" i="6"/>
  <c r="P1228" i="6"/>
  <c r="U1227" i="6"/>
  <c r="T1227" i="6"/>
  <c r="S1227" i="6"/>
  <c r="R1227" i="6"/>
  <c r="Q1227" i="6"/>
  <c r="P1227" i="6"/>
  <c r="U1226" i="6"/>
  <c r="T1226" i="6"/>
  <c r="S1226" i="6"/>
  <c r="R1226" i="6"/>
  <c r="Q1226" i="6"/>
  <c r="P1226" i="6"/>
  <c r="U1225" i="6"/>
  <c r="T1225" i="6"/>
  <c r="S1225" i="6"/>
  <c r="R1225" i="6"/>
  <c r="Q1225" i="6"/>
  <c r="P1225" i="6"/>
  <c r="U1224" i="6"/>
  <c r="T1224" i="6"/>
  <c r="S1224" i="6"/>
  <c r="R1224" i="6"/>
  <c r="Q1224" i="6"/>
  <c r="P1224" i="6"/>
  <c r="U1223" i="6"/>
  <c r="T1223" i="6"/>
  <c r="S1223" i="6"/>
  <c r="R1223" i="6"/>
  <c r="Q1223" i="6"/>
  <c r="P1223" i="6"/>
  <c r="U1222" i="6"/>
  <c r="T1222" i="6"/>
  <c r="S1222" i="6"/>
  <c r="R1222" i="6"/>
  <c r="Q1222" i="6"/>
  <c r="P1222" i="6"/>
  <c r="U1221" i="6"/>
  <c r="T1221" i="6"/>
  <c r="S1221" i="6"/>
  <c r="R1221" i="6"/>
  <c r="Q1221" i="6"/>
  <c r="P1221" i="6"/>
  <c r="U1220" i="6"/>
  <c r="T1220" i="6"/>
  <c r="S1220" i="6"/>
  <c r="R1220" i="6"/>
  <c r="Q1220" i="6"/>
  <c r="P1220" i="6"/>
  <c r="U1219" i="6"/>
  <c r="T1219" i="6"/>
  <c r="S1219" i="6"/>
  <c r="R1219" i="6"/>
  <c r="Q1219" i="6"/>
  <c r="P1219" i="6"/>
  <c r="U1218" i="6"/>
  <c r="T1218" i="6"/>
  <c r="S1218" i="6"/>
  <c r="R1218" i="6"/>
  <c r="Q1218" i="6"/>
  <c r="P1218" i="6"/>
  <c r="U1217" i="6"/>
  <c r="T1217" i="6"/>
  <c r="S1217" i="6"/>
  <c r="R1217" i="6"/>
  <c r="Q1217" i="6"/>
  <c r="P1217" i="6"/>
  <c r="U1216" i="6"/>
  <c r="T1216" i="6"/>
  <c r="S1216" i="6"/>
  <c r="R1216" i="6"/>
  <c r="Q1216" i="6"/>
  <c r="P1216" i="6"/>
  <c r="U1215" i="6"/>
  <c r="T1215" i="6"/>
  <c r="S1215" i="6"/>
  <c r="R1215" i="6"/>
  <c r="Q1215" i="6"/>
  <c r="P1215" i="6"/>
  <c r="U1214" i="6"/>
  <c r="T1214" i="6"/>
  <c r="S1214" i="6"/>
  <c r="R1214" i="6"/>
  <c r="Q1214" i="6"/>
  <c r="P1214" i="6"/>
  <c r="U1213" i="6"/>
  <c r="T1213" i="6"/>
  <c r="S1213" i="6"/>
  <c r="R1213" i="6"/>
  <c r="Q1213" i="6"/>
  <c r="P1213" i="6"/>
  <c r="U1212" i="6"/>
  <c r="T1212" i="6"/>
  <c r="S1212" i="6"/>
  <c r="R1212" i="6"/>
  <c r="Q1212" i="6"/>
  <c r="P1212" i="6"/>
  <c r="U1211" i="6"/>
  <c r="T1211" i="6"/>
  <c r="S1211" i="6"/>
  <c r="R1211" i="6"/>
  <c r="Q1211" i="6"/>
  <c r="P1211" i="6"/>
  <c r="U1210" i="6"/>
  <c r="T1210" i="6"/>
  <c r="S1210" i="6"/>
  <c r="R1210" i="6"/>
  <c r="Q1210" i="6"/>
  <c r="P1210" i="6"/>
  <c r="U1209" i="6"/>
  <c r="T1209" i="6"/>
  <c r="S1209" i="6"/>
  <c r="R1209" i="6"/>
  <c r="Q1209" i="6"/>
  <c r="P1209" i="6"/>
  <c r="U1208" i="6"/>
  <c r="T1208" i="6"/>
  <c r="S1208" i="6"/>
  <c r="R1208" i="6"/>
  <c r="Q1208" i="6"/>
  <c r="P1208" i="6"/>
  <c r="U1207" i="6"/>
  <c r="T1207" i="6"/>
  <c r="S1207" i="6"/>
  <c r="R1207" i="6"/>
  <c r="Q1207" i="6"/>
  <c r="P1207" i="6"/>
  <c r="U1206" i="6"/>
  <c r="T1206" i="6"/>
  <c r="S1206" i="6"/>
  <c r="R1206" i="6"/>
  <c r="Q1206" i="6"/>
  <c r="P1206" i="6"/>
  <c r="U1205" i="6"/>
  <c r="T1205" i="6"/>
  <c r="S1205" i="6"/>
  <c r="R1205" i="6"/>
  <c r="Q1205" i="6"/>
  <c r="P1205" i="6"/>
  <c r="U1204" i="6"/>
  <c r="T1204" i="6"/>
  <c r="S1204" i="6"/>
  <c r="R1204" i="6"/>
  <c r="Q1204" i="6"/>
  <c r="P1204" i="6"/>
  <c r="U1203" i="6"/>
  <c r="T1203" i="6"/>
  <c r="S1203" i="6"/>
  <c r="R1203" i="6"/>
  <c r="Q1203" i="6"/>
  <c r="P1203" i="6"/>
  <c r="U1202" i="6"/>
  <c r="T1202" i="6"/>
  <c r="S1202" i="6"/>
  <c r="R1202" i="6"/>
  <c r="Q1202" i="6"/>
  <c r="P1202" i="6"/>
  <c r="U1201" i="6"/>
  <c r="T1201" i="6"/>
  <c r="S1201" i="6"/>
  <c r="R1201" i="6"/>
  <c r="Q1201" i="6"/>
  <c r="P1201" i="6"/>
  <c r="U1200" i="6"/>
  <c r="T1200" i="6"/>
  <c r="S1200" i="6"/>
  <c r="R1200" i="6"/>
  <c r="Q1200" i="6"/>
  <c r="P1200" i="6"/>
  <c r="U1199" i="6"/>
  <c r="T1199" i="6"/>
  <c r="S1199" i="6"/>
  <c r="R1199" i="6"/>
  <c r="Q1199" i="6"/>
  <c r="P1199" i="6"/>
  <c r="U1198" i="6"/>
  <c r="T1198" i="6"/>
  <c r="S1198" i="6"/>
  <c r="R1198" i="6"/>
  <c r="Q1198" i="6"/>
  <c r="P1198" i="6"/>
  <c r="U1197" i="6"/>
  <c r="T1197" i="6"/>
  <c r="S1197" i="6"/>
  <c r="R1197" i="6"/>
  <c r="Q1197" i="6"/>
  <c r="P1197" i="6"/>
  <c r="U1196" i="6"/>
  <c r="T1196" i="6"/>
  <c r="S1196" i="6"/>
  <c r="R1196" i="6"/>
  <c r="Q1196" i="6"/>
  <c r="P1196" i="6"/>
  <c r="U1195" i="6"/>
  <c r="T1195" i="6"/>
  <c r="S1195" i="6"/>
  <c r="R1195" i="6"/>
  <c r="Q1195" i="6"/>
  <c r="P1195" i="6"/>
  <c r="U1194" i="6"/>
  <c r="T1194" i="6"/>
  <c r="S1194" i="6"/>
  <c r="R1194" i="6"/>
  <c r="Q1194" i="6"/>
  <c r="P1194" i="6"/>
  <c r="U1193" i="6"/>
  <c r="T1193" i="6"/>
  <c r="S1193" i="6"/>
  <c r="R1193" i="6"/>
  <c r="Q1193" i="6"/>
  <c r="P1193" i="6"/>
  <c r="U1192" i="6"/>
  <c r="T1192" i="6"/>
  <c r="S1192" i="6"/>
  <c r="R1192" i="6"/>
  <c r="Q1192" i="6"/>
  <c r="P1192" i="6"/>
  <c r="U1191" i="6"/>
  <c r="T1191" i="6"/>
  <c r="S1191" i="6"/>
  <c r="R1191" i="6"/>
  <c r="Q1191" i="6"/>
  <c r="P1191" i="6"/>
  <c r="U1190" i="6"/>
  <c r="T1190" i="6"/>
  <c r="S1190" i="6"/>
  <c r="R1190" i="6"/>
  <c r="Q1190" i="6"/>
  <c r="P1190" i="6"/>
  <c r="U1189" i="6"/>
  <c r="T1189" i="6"/>
  <c r="S1189" i="6"/>
  <c r="R1189" i="6"/>
  <c r="Q1189" i="6"/>
  <c r="P1189" i="6"/>
  <c r="U1188" i="6"/>
  <c r="T1188" i="6"/>
  <c r="S1188" i="6"/>
  <c r="R1188" i="6"/>
  <c r="Q1188" i="6"/>
  <c r="P1188" i="6"/>
  <c r="U1187" i="6"/>
  <c r="T1187" i="6"/>
  <c r="S1187" i="6"/>
  <c r="R1187" i="6"/>
  <c r="Q1187" i="6"/>
  <c r="P1187" i="6"/>
  <c r="U1186" i="6"/>
  <c r="T1186" i="6"/>
  <c r="S1186" i="6"/>
  <c r="R1186" i="6"/>
  <c r="Q1186" i="6"/>
  <c r="P1186" i="6"/>
  <c r="U1185" i="6"/>
  <c r="T1185" i="6"/>
  <c r="S1185" i="6"/>
  <c r="R1185" i="6"/>
  <c r="Q1185" i="6"/>
  <c r="P1185" i="6"/>
  <c r="U1184" i="6"/>
  <c r="T1184" i="6"/>
  <c r="S1184" i="6"/>
  <c r="R1184" i="6"/>
  <c r="Q1184" i="6"/>
  <c r="P1184" i="6"/>
  <c r="U1183" i="6"/>
  <c r="T1183" i="6"/>
  <c r="S1183" i="6"/>
  <c r="R1183" i="6"/>
  <c r="Q1183" i="6"/>
  <c r="P1183" i="6"/>
  <c r="U1182" i="6"/>
  <c r="T1182" i="6"/>
  <c r="S1182" i="6"/>
  <c r="R1182" i="6"/>
  <c r="Q1182" i="6"/>
  <c r="P1182" i="6"/>
  <c r="U1181" i="6"/>
  <c r="T1181" i="6"/>
  <c r="S1181" i="6"/>
  <c r="R1181" i="6"/>
  <c r="Q1181" i="6"/>
  <c r="P1181" i="6"/>
  <c r="U1180" i="6"/>
  <c r="T1180" i="6"/>
  <c r="S1180" i="6"/>
  <c r="R1180" i="6"/>
  <c r="Q1180" i="6"/>
  <c r="P1180" i="6"/>
  <c r="U1179" i="6"/>
  <c r="T1179" i="6"/>
  <c r="S1179" i="6"/>
  <c r="R1179" i="6"/>
  <c r="Q1179" i="6"/>
  <c r="P1179" i="6"/>
  <c r="U1178" i="6"/>
  <c r="T1178" i="6"/>
  <c r="S1178" i="6"/>
  <c r="R1178" i="6"/>
  <c r="Q1178" i="6"/>
  <c r="P1178" i="6"/>
  <c r="U1177" i="6"/>
  <c r="T1177" i="6"/>
  <c r="S1177" i="6"/>
  <c r="R1177" i="6"/>
  <c r="Q1177" i="6"/>
  <c r="P1177" i="6"/>
  <c r="U1176" i="6"/>
  <c r="T1176" i="6"/>
  <c r="S1176" i="6"/>
  <c r="R1176" i="6"/>
  <c r="Q1176" i="6"/>
  <c r="P1176" i="6"/>
  <c r="U1175" i="6"/>
  <c r="T1175" i="6"/>
  <c r="S1175" i="6"/>
  <c r="R1175" i="6"/>
  <c r="Q1175" i="6"/>
  <c r="P1175" i="6"/>
  <c r="U1174" i="6"/>
  <c r="T1174" i="6"/>
  <c r="S1174" i="6"/>
  <c r="R1174" i="6"/>
  <c r="Q1174" i="6"/>
  <c r="P1174" i="6"/>
  <c r="U1173" i="6"/>
  <c r="T1173" i="6"/>
  <c r="S1173" i="6"/>
  <c r="R1173" i="6"/>
  <c r="Q1173" i="6"/>
  <c r="P1173" i="6"/>
  <c r="U1172" i="6"/>
  <c r="T1172" i="6"/>
  <c r="S1172" i="6"/>
  <c r="R1172" i="6"/>
  <c r="Q1172" i="6"/>
  <c r="P1172" i="6"/>
  <c r="U1171" i="6"/>
  <c r="T1171" i="6"/>
  <c r="S1171" i="6"/>
  <c r="R1171" i="6"/>
  <c r="Q1171" i="6"/>
  <c r="P1171" i="6"/>
  <c r="U1170" i="6"/>
  <c r="T1170" i="6"/>
  <c r="S1170" i="6"/>
  <c r="R1170" i="6"/>
  <c r="Q1170" i="6"/>
  <c r="P1170" i="6"/>
  <c r="U1169" i="6"/>
  <c r="T1169" i="6"/>
  <c r="S1169" i="6"/>
  <c r="R1169" i="6"/>
  <c r="Q1169" i="6"/>
  <c r="P1169" i="6"/>
  <c r="U1168" i="6"/>
  <c r="T1168" i="6"/>
  <c r="S1168" i="6"/>
  <c r="R1168" i="6"/>
  <c r="Q1168" i="6"/>
  <c r="P1168" i="6"/>
  <c r="U1167" i="6"/>
  <c r="T1167" i="6"/>
  <c r="S1167" i="6"/>
  <c r="R1167" i="6"/>
  <c r="Q1167" i="6"/>
  <c r="P1167" i="6"/>
  <c r="U1166" i="6"/>
  <c r="T1166" i="6"/>
  <c r="S1166" i="6"/>
  <c r="R1166" i="6"/>
  <c r="Q1166" i="6"/>
  <c r="P1166" i="6"/>
  <c r="U1165" i="6"/>
  <c r="T1165" i="6"/>
  <c r="S1165" i="6"/>
  <c r="R1165" i="6"/>
  <c r="Q1165" i="6"/>
  <c r="P1165" i="6"/>
  <c r="U1164" i="6"/>
  <c r="T1164" i="6"/>
  <c r="S1164" i="6"/>
  <c r="R1164" i="6"/>
  <c r="Q1164" i="6"/>
  <c r="P1164" i="6"/>
  <c r="U1163" i="6"/>
  <c r="T1163" i="6"/>
  <c r="S1163" i="6"/>
  <c r="R1163" i="6"/>
  <c r="Q1163" i="6"/>
  <c r="P1163" i="6"/>
  <c r="U1162" i="6"/>
  <c r="T1162" i="6"/>
  <c r="S1162" i="6"/>
  <c r="R1162" i="6"/>
  <c r="Q1162" i="6"/>
  <c r="P1162" i="6"/>
  <c r="U1161" i="6"/>
  <c r="T1161" i="6"/>
  <c r="S1161" i="6"/>
  <c r="R1161" i="6"/>
  <c r="Q1161" i="6"/>
  <c r="P1161" i="6"/>
  <c r="U1160" i="6"/>
  <c r="T1160" i="6"/>
  <c r="S1160" i="6"/>
  <c r="R1160" i="6"/>
  <c r="Q1160" i="6"/>
  <c r="P1160" i="6"/>
  <c r="U1159" i="6"/>
  <c r="T1159" i="6"/>
  <c r="S1159" i="6"/>
  <c r="R1159" i="6"/>
  <c r="Q1159" i="6"/>
  <c r="P1159" i="6"/>
  <c r="U1158" i="6"/>
  <c r="T1158" i="6"/>
  <c r="S1158" i="6"/>
  <c r="R1158" i="6"/>
  <c r="Q1158" i="6"/>
  <c r="P1158" i="6"/>
  <c r="U1157" i="6"/>
  <c r="T1157" i="6"/>
  <c r="S1157" i="6"/>
  <c r="R1157" i="6"/>
  <c r="Q1157" i="6"/>
  <c r="P1157" i="6"/>
  <c r="U1156" i="6"/>
  <c r="T1156" i="6"/>
  <c r="S1156" i="6"/>
  <c r="R1156" i="6"/>
  <c r="Q1156" i="6"/>
  <c r="P1156" i="6"/>
  <c r="U1155" i="6"/>
  <c r="T1155" i="6"/>
  <c r="S1155" i="6"/>
  <c r="R1155" i="6"/>
  <c r="Q1155" i="6"/>
  <c r="P1155" i="6"/>
  <c r="U1154" i="6"/>
  <c r="T1154" i="6"/>
  <c r="S1154" i="6"/>
  <c r="R1154" i="6"/>
  <c r="Q1154" i="6"/>
  <c r="P1154" i="6"/>
  <c r="U1153" i="6"/>
  <c r="T1153" i="6"/>
  <c r="S1153" i="6"/>
  <c r="R1153" i="6"/>
  <c r="Q1153" i="6"/>
  <c r="P1153" i="6"/>
  <c r="U1152" i="6"/>
  <c r="T1152" i="6"/>
  <c r="S1152" i="6"/>
  <c r="R1152" i="6"/>
  <c r="Q1152" i="6"/>
  <c r="P1152" i="6"/>
  <c r="U1151" i="6"/>
  <c r="T1151" i="6"/>
  <c r="S1151" i="6"/>
  <c r="R1151" i="6"/>
  <c r="Q1151" i="6"/>
  <c r="P1151" i="6"/>
  <c r="U1150" i="6"/>
  <c r="T1150" i="6"/>
  <c r="S1150" i="6"/>
  <c r="R1150" i="6"/>
  <c r="Q1150" i="6"/>
  <c r="P1150" i="6"/>
  <c r="U1149" i="6"/>
  <c r="T1149" i="6"/>
  <c r="S1149" i="6"/>
  <c r="R1149" i="6"/>
  <c r="Q1149" i="6"/>
  <c r="P1149" i="6"/>
  <c r="U1148" i="6"/>
  <c r="T1148" i="6"/>
  <c r="S1148" i="6"/>
  <c r="R1148" i="6"/>
  <c r="Q1148" i="6"/>
  <c r="P1148" i="6"/>
  <c r="U1147" i="6"/>
  <c r="T1147" i="6"/>
  <c r="S1147" i="6"/>
  <c r="R1147" i="6"/>
  <c r="Q1147" i="6"/>
  <c r="P1147" i="6"/>
  <c r="U1146" i="6"/>
  <c r="T1146" i="6"/>
  <c r="S1146" i="6"/>
  <c r="R1146" i="6"/>
  <c r="Q1146" i="6"/>
  <c r="P1146" i="6"/>
  <c r="U1145" i="6"/>
  <c r="T1145" i="6"/>
  <c r="S1145" i="6"/>
  <c r="R1145" i="6"/>
  <c r="Q1145" i="6"/>
  <c r="P1145" i="6"/>
  <c r="U1144" i="6"/>
  <c r="T1144" i="6"/>
  <c r="S1144" i="6"/>
  <c r="R1144" i="6"/>
  <c r="Q1144" i="6"/>
  <c r="P1144" i="6"/>
  <c r="U1143" i="6"/>
  <c r="T1143" i="6"/>
  <c r="S1143" i="6"/>
  <c r="R1143" i="6"/>
  <c r="Q1143" i="6"/>
  <c r="P1143" i="6"/>
  <c r="U1142" i="6"/>
  <c r="T1142" i="6"/>
  <c r="S1142" i="6"/>
  <c r="R1142" i="6"/>
  <c r="Q1142" i="6"/>
  <c r="P1142" i="6"/>
  <c r="U1141" i="6"/>
  <c r="T1141" i="6"/>
  <c r="S1141" i="6"/>
  <c r="R1141" i="6"/>
  <c r="Q1141" i="6"/>
  <c r="P1141" i="6"/>
  <c r="U1140" i="6"/>
  <c r="T1140" i="6"/>
  <c r="S1140" i="6"/>
  <c r="R1140" i="6"/>
  <c r="Q1140" i="6"/>
  <c r="P1140" i="6"/>
  <c r="U1139" i="6"/>
  <c r="T1139" i="6"/>
  <c r="S1139" i="6"/>
  <c r="R1139" i="6"/>
  <c r="Q1139" i="6"/>
  <c r="P1139" i="6"/>
  <c r="U1138" i="6"/>
  <c r="T1138" i="6"/>
  <c r="S1138" i="6"/>
  <c r="R1138" i="6"/>
  <c r="Q1138" i="6"/>
  <c r="P1138" i="6"/>
  <c r="U1137" i="6"/>
  <c r="T1137" i="6"/>
  <c r="S1137" i="6"/>
  <c r="R1137" i="6"/>
  <c r="Q1137" i="6"/>
  <c r="P1137" i="6"/>
  <c r="U1136" i="6"/>
  <c r="T1136" i="6"/>
  <c r="S1136" i="6"/>
  <c r="R1136" i="6"/>
  <c r="Q1136" i="6"/>
  <c r="P1136" i="6"/>
  <c r="U1135" i="6"/>
  <c r="T1135" i="6"/>
  <c r="S1135" i="6"/>
  <c r="R1135" i="6"/>
  <c r="Q1135" i="6"/>
  <c r="P1135" i="6"/>
  <c r="U1134" i="6"/>
  <c r="T1134" i="6"/>
  <c r="S1134" i="6"/>
  <c r="R1134" i="6"/>
  <c r="Q1134" i="6"/>
  <c r="P1134" i="6"/>
  <c r="U1133" i="6"/>
  <c r="T1133" i="6"/>
  <c r="S1133" i="6"/>
  <c r="R1133" i="6"/>
  <c r="Q1133" i="6"/>
  <c r="P1133" i="6"/>
  <c r="U1132" i="6"/>
  <c r="T1132" i="6"/>
  <c r="S1132" i="6"/>
  <c r="R1132" i="6"/>
  <c r="Q1132" i="6"/>
  <c r="P1132" i="6"/>
  <c r="U1131" i="6"/>
  <c r="T1131" i="6"/>
  <c r="S1131" i="6"/>
  <c r="R1131" i="6"/>
  <c r="Q1131" i="6"/>
  <c r="P1131" i="6"/>
  <c r="U1130" i="6"/>
  <c r="T1130" i="6"/>
  <c r="S1130" i="6"/>
  <c r="R1130" i="6"/>
  <c r="Q1130" i="6"/>
  <c r="P1130" i="6"/>
  <c r="U1129" i="6"/>
  <c r="T1129" i="6"/>
  <c r="S1129" i="6"/>
  <c r="R1129" i="6"/>
  <c r="Q1129" i="6"/>
  <c r="P1129" i="6"/>
  <c r="U1128" i="6"/>
  <c r="T1128" i="6"/>
  <c r="S1128" i="6"/>
  <c r="R1128" i="6"/>
  <c r="Q1128" i="6"/>
  <c r="P1128" i="6"/>
  <c r="U1127" i="6"/>
  <c r="T1127" i="6"/>
  <c r="S1127" i="6"/>
  <c r="R1127" i="6"/>
  <c r="Q1127" i="6"/>
  <c r="P1127" i="6"/>
  <c r="U1126" i="6"/>
  <c r="T1126" i="6"/>
  <c r="S1126" i="6"/>
  <c r="R1126" i="6"/>
  <c r="Q1126" i="6"/>
  <c r="P1126" i="6"/>
  <c r="U1125" i="6"/>
  <c r="T1125" i="6"/>
  <c r="S1125" i="6"/>
  <c r="R1125" i="6"/>
  <c r="Q1125" i="6"/>
  <c r="P1125" i="6"/>
  <c r="U1124" i="6"/>
  <c r="T1124" i="6"/>
  <c r="S1124" i="6"/>
  <c r="R1124" i="6"/>
  <c r="Q1124" i="6"/>
  <c r="P1124" i="6"/>
  <c r="U1123" i="6"/>
  <c r="T1123" i="6"/>
  <c r="S1123" i="6"/>
  <c r="R1123" i="6"/>
  <c r="Q1123" i="6"/>
  <c r="P1123" i="6"/>
  <c r="U1122" i="6"/>
  <c r="T1122" i="6"/>
  <c r="S1122" i="6"/>
  <c r="R1122" i="6"/>
  <c r="Q1122" i="6"/>
  <c r="P1122" i="6"/>
  <c r="U1121" i="6"/>
  <c r="T1121" i="6"/>
  <c r="S1121" i="6"/>
  <c r="R1121" i="6"/>
  <c r="Q1121" i="6"/>
  <c r="P1121" i="6"/>
  <c r="U1120" i="6"/>
  <c r="T1120" i="6"/>
  <c r="S1120" i="6"/>
  <c r="R1120" i="6"/>
  <c r="Q1120" i="6"/>
  <c r="P1120" i="6"/>
  <c r="U1119" i="6"/>
  <c r="T1119" i="6"/>
  <c r="S1119" i="6"/>
  <c r="R1119" i="6"/>
  <c r="Q1119" i="6"/>
  <c r="P1119" i="6"/>
  <c r="U1118" i="6"/>
  <c r="T1118" i="6"/>
  <c r="S1118" i="6"/>
  <c r="R1118" i="6"/>
  <c r="Q1118" i="6"/>
  <c r="P1118" i="6"/>
  <c r="U1117" i="6"/>
  <c r="T1117" i="6"/>
  <c r="S1117" i="6"/>
  <c r="R1117" i="6"/>
  <c r="Q1117" i="6"/>
  <c r="P1117" i="6"/>
  <c r="U1116" i="6"/>
  <c r="T1116" i="6"/>
  <c r="S1116" i="6"/>
  <c r="R1116" i="6"/>
  <c r="Q1116" i="6"/>
  <c r="P1116" i="6"/>
  <c r="U1115" i="6"/>
  <c r="T1115" i="6"/>
  <c r="S1115" i="6"/>
  <c r="R1115" i="6"/>
  <c r="Q1115" i="6"/>
  <c r="P1115" i="6"/>
  <c r="U1114" i="6"/>
  <c r="T1114" i="6"/>
  <c r="S1114" i="6"/>
  <c r="R1114" i="6"/>
  <c r="Q1114" i="6"/>
  <c r="P1114" i="6"/>
  <c r="U1113" i="6"/>
  <c r="T1113" i="6"/>
  <c r="S1113" i="6"/>
  <c r="R1113" i="6"/>
  <c r="Q1113" i="6"/>
  <c r="P1113" i="6"/>
  <c r="U1112" i="6"/>
  <c r="T1112" i="6"/>
  <c r="S1112" i="6"/>
  <c r="R1112" i="6"/>
  <c r="Q1112" i="6"/>
  <c r="P1112" i="6"/>
  <c r="U1111" i="6"/>
  <c r="T1111" i="6"/>
  <c r="S1111" i="6"/>
  <c r="R1111" i="6"/>
  <c r="Q1111" i="6"/>
  <c r="P1111" i="6"/>
  <c r="U1110" i="6"/>
  <c r="T1110" i="6"/>
  <c r="S1110" i="6"/>
  <c r="R1110" i="6"/>
  <c r="Q1110" i="6"/>
  <c r="P1110" i="6"/>
  <c r="U1109" i="6"/>
  <c r="T1109" i="6"/>
  <c r="S1109" i="6"/>
  <c r="R1109" i="6"/>
  <c r="Q1109" i="6"/>
  <c r="P1109" i="6"/>
  <c r="U1108" i="6"/>
  <c r="T1108" i="6"/>
  <c r="S1108" i="6"/>
  <c r="R1108" i="6"/>
  <c r="Q1108" i="6"/>
  <c r="P1108" i="6"/>
  <c r="U1107" i="6"/>
  <c r="T1107" i="6"/>
  <c r="S1107" i="6"/>
  <c r="R1107" i="6"/>
  <c r="Q1107" i="6"/>
  <c r="P1107" i="6"/>
  <c r="U1106" i="6"/>
  <c r="T1106" i="6"/>
  <c r="S1106" i="6"/>
  <c r="R1106" i="6"/>
  <c r="Q1106" i="6"/>
  <c r="P1106" i="6"/>
  <c r="U1105" i="6"/>
  <c r="T1105" i="6"/>
  <c r="S1105" i="6"/>
  <c r="R1105" i="6"/>
  <c r="Q1105" i="6"/>
  <c r="P1105" i="6"/>
  <c r="U1104" i="6"/>
  <c r="T1104" i="6"/>
  <c r="S1104" i="6"/>
  <c r="R1104" i="6"/>
  <c r="Q1104" i="6"/>
  <c r="P1104" i="6"/>
  <c r="U1103" i="6"/>
  <c r="T1103" i="6"/>
  <c r="S1103" i="6"/>
  <c r="R1103" i="6"/>
  <c r="Q1103" i="6"/>
  <c r="P1103" i="6"/>
  <c r="U1102" i="6"/>
  <c r="T1102" i="6"/>
  <c r="S1102" i="6"/>
  <c r="R1102" i="6"/>
  <c r="Q1102" i="6"/>
  <c r="P1102" i="6"/>
  <c r="U1101" i="6"/>
  <c r="T1101" i="6"/>
  <c r="S1101" i="6"/>
  <c r="R1101" i="6"/>
  <c r="Q1101" i="6"/>
  <c r="P1101" i="6"/>
  <c r="U1100" i="6"/>
  <c r="T1100" i="6"/>
  <c r="S1100" i="6"/>
  <c r="R1100" i="6"/>
  <c r="Q1100" i="6"/>
  <c r="P1100" i="6"/>
  <c r="U1099" i="6"/>
  <c r="T1099" i="6"/>
  <c r="S1099" i="6"/>
  <c r="R1099" i="6"/>
  <c r="Q1099" i="6"/>
  <c r="P1099" i="6"/>
  <c r="U1098" i="6"/>
  <c r="T1098" i="6"/>
  <c r="S1098" i="6"/>
  <c r="R1098" i="6"/>
  <c r="Q1098" i="6"/>
  <c r="P1098" i="6"/>
  <c r="U1097" i="6"/>
  <c r="T1097" i="6"/>
  <c r="S1097" i="6"/>
  <c r="R1097" i="6"/>
  <c r="Q1097" i="6"/>
  <c r="P1097" i="6"/>
  <c r="U1096" i="6"/>
  <c r="T1096" i="6"/>
  <c r="S1096" i="6"/>
  <c r="R1096" i="6"/>
  <c r="Q1096" i="6"/>
  <c r="P1096" i="6"/>
  <c r="U1095" i="6"/>
  <c r="T1095" i="6"/>
  <c r="S1095" i="6"/>
  <c r="R1095" i="6"/>
  <c r="Q1095" i="6"/>
  <c r="P1095" i="6"/>
  <c r="U1094" i="6"/>
  <c r="T1094" i="6"/>
  <c r="S1094" i="6"/>
  <c r="R1094" i="6"/>
  <c r="Q1094" i="6"/>
  <c r="P1094" i="6"/>
  <c r="U1093" i="6"/>
  <c r="T1093" i="6"/>
  <c r="S1093" i="6"/>
  <c r="R1093" i="6"/>
  <c r="Q1093" i="6"/>
  <c r="P1093" i="6"/>
  <c r="U1092" i="6"/>
  <c r="T1092" i="6"/>
  <c r="S1092" i="6"/>
  <c r="R1092" i="6"/>
  <c r="Q1092" i="6"/>
  <c r="P1092" i="6"/>
  <c r="U1091" i="6"/>
  <c r="T1091" i="6"/>
  <c r="S1091" i="6"/>
  <c r="R1091" i="6"/>
  <c r="Q1091" i="6"/>
  <c r="P1091" i="6"/>
  <c r="U1090" i="6"/>
  <c r="T1090" i="6"/>
  <c r="S1090" i="6"/>
  <c r="R1090" i="6"/>
  <c r="Q1090" i="6"/>
  <c r="P1090" i="6"/>
  <c r="U1089" i="6"/>
  <c r="T1089" i="6"/>
  <c r="S1089" i="6"/>
  <c r="R1089" i="6"/>
  <c r="Q1089" i="6"/>
  <c r="P1089" i="6"/>
  <c r="U1088" i="6"/>
  <c r="T1088" i="6"/>
  <c r="S1088" i="6"/>
  <c r="R1088" i="6"/>
  <c r="Q1088" i="6"/>
  <c r="P1088" i="6"/>
  <c r="U1087" i="6"/>
  <c r="T1087" i="6"/>
  <c r="S1087" i="6"/>
  <c r="R1087" i="6"/>
  <c r="Q1087" i="6"/>
  <c r="P1087" i="6"/>
  <c r="U1086" i="6"/>
  <c r="T1086" i="6"/>
  <c r="S1086" i="6"/>
  <c r="R1086" i="6"/>
  <c r="Q1086" i="6"/>
  <c r="P1086" i="6"/>
  <c r="U1085" i="6"/>
  <c r="T1085" i="6"/>
  <c r="S1085" i="6"/>
  <c r="R1085" i="6"/>
  <c r="Q1085" i="6"/>
  <c r="P1085" i="6"/>
  <c r="U1084" i="6"/>
  <c r="T1084" i="6"/>
  <c r="S1084" i="6"/>
  <c r="R1084" i="6"/>
  <c r="Q1084" i="6"/>
  <c r="P1084" i="6"/>
  <c r="U1083" i="6"/>
  <c r="T1083" i="6"/>
  <c r="S1083" i="6"/>
  <c r="R1083" i="6"/>
  <c r="Q1083" i="6"/>
  <c r="P1083" i="6"/>
  <c r="U1082" i="6"/>
  <c r="T1082" i="6"/>
  <c r="S1082" i="6"/>
  <c r="R1082" i="6"/>
  <c r="Q1082" i="6"/>
  <c r="P1082" i="6"/>
  <c r="U1081" i="6"/>
  <c r="T1081" i="6"/>
  <c r="S1081" i="6"/>
  <c r="R1081" i="6"/>
  <c r="Q1081" i="6"/>
  <c r="P1081" i="6"/>
  <c r="U1080" i="6"/>
  <c r="T1080" i="6"/>
  <c r="S1080" i="6"/>
  <c r="R1080" i="6"/>
  <c r="Q1080" i="6"/>
  <c r="P1080" i="6"/>
  <c r="U1079" i="6"/>
  <c r="T1079" i="6"/>
  <c r="S1079" i="6"/>
  <c r="R1079" i="6"/>
  <c r="Q1079" i="6"/>
  <c r="P1079" i="6"/>
  <c r="U1078" i="6"/>
  <c r="T1078" i="6"/>
  <c r="S1078" i="6"/>
  <c r="R1078" i="6"/>
  <c r="Q1078" i="6"/>
  <c r="P1078" i="6"/>
  <c r="U1077" i="6"/>
  <c r="T1077" i="6"/>
  <c r="S1077" i="6"/>
  <c r="R1077" i="6"/>
  <c r="Q1077" i="6"/>
  <c r="P1077" i="6"/>
  <c r="U1076" i="6"/>
  <c r="T1076" i="6"/>
  <c r="S1076" i="6"/>
  <c r="R1076" i="6"/>
  <c r="Q1076" i="6"/>
  <c r="P1076" i="6"/>
  <c r="U1075" i="6"/>
  <c r="T1075" i="6"/>
  <c r="S1075" i="6"/>
  <c r="R1075" i="6"/>
  <c r="Q1075" i="6"/>
  <c r="P1075" i="6"/>
  <c r="U1074" i="6"/>
  <c r="T1074" i="6"/>
  <c r="S1074" i="6"/>
  <c r="R1074" i="6"/>
  <c r="Q1074" i="6"/>
  <c r="P1074" i="6"/>
  <c r="U1073" i="6"/>
  <c r="T1073" i="6"/>
  <c r="S1073" i="6"/>
  <c r="R1073" i="6"/>
  <c r="Q1073" i="6"/>
  <c r="P1073" i="6"/>
  <c r="U1072" i="6"/>
  <c r="T1072" i="6"/>
  <c r="S1072" i="6"/>
  <c r="R1072" i="6"/>
  <c r="Q1072" i="6"/>
  <c r="P1072" i="6"/>
  <c r="U1071" i="6"/>
  <c r="T1071" i="6"/>
  <c r="S1071" i="6"/>
  <c r="R1071" i="6"/>
  <c r="Q1071" i="6"/>
  <c r="P1071" i="6"/>
  <c r="U1070" i="6"/>
  <c r="T1070" i="6"/>
  <c r="S1070" i="6"/>
  <c r="R1070" i="6"/>
  <c r="Q1070" i="6"/>
  <c r="P1070" i="6"/>
  <c r="U1069" i="6"/>
  <c r="T1069" i="6"/>
  <c r="S1069" i="6"/>
  <c r="R1069" i="6"/>
  <c r="Q1069" i="6"/>
  <c r="P1069" i="6"/>
  <c r="U1068" i="6"/>
  <c r="T1068" i="6"/>
  <c r="S1068" i="6"/>
  <c r="R1068" i="6"/>
  <c r="Q1068" i="6"/>
  <c r="P1068" i="6"/>
  <c r="U1067" i="6"/>
  <c r="T1067" i="6"/>
  <c r="S1067" i="6"/>
  <c r="R1067" i="6"/>
  <c r="Q1067" i="6"/>
  <c r="P1067" i="6"/>
  <c r="U1066" i="6"/>
  <c r="T1066" i="6"/>
  <c r="S1066" i="6"/>
  <c r="R1066" i="6"/>
  <c r="Q1066" i="6"/>
  <c r="P1066" i="6"/>
  <c r="U1065" i="6"/>
  <c r="T1065" i="6"/>
  <c r="S1065" i="6"/>
  <c r="R1065" i="6"/>
  <c r="Q1065" i="6"/>
  <c r="P1065" i="6"/>
  <c r="U1064" i="6"/>
  <c r="T1064" i="6"/>
  <c r="S1064" i="6"/>
  <c r="R1064" i="6"/>
  <c r="Q1064" i="6"/>
  <c r="P1064" i="6"/>
  <c r="U1063" i="6"/>
  <c r="T1063" i="6"/>
  <c r="S1063" i="6"/>
  <c r="R1063" i="6"/>
  <c r="Q1063" i="6"/>
  <c r="P1063" i="6"/>
  <c r="U1062" i="6"/>
  <c r="T1062" i="6"/>
  <c r="S1062" i="6"/>
  <c r="R1062" i="6"/>
  <c r="Q1062" i="6"/>
  <c r="P1062" i="6"/>
  <c r="U1061" i="6"/>
  <c r="T1061" i="6"/>
  <c r="S1061" i="6"/>
  <c r="R1061" i="6"/>
  <c r="Q1061" i="6"/>
  <c r="P1061" i="6"/>
  <c r="U1060" i="6"/>
  <c r="T1060" i="6"/>
  <c r="S1060" i="6"/>
  <c r="R1060" i="6"/>
  <c r="Q1060" i="6"/>
  <c r="P1060" i="6"/>
  <c r="U1059" i="6"/>
  <c r="T1059" i="6"/>
  <c r="S1059" i="6"/>
  <c r="R1059" i="6"/>
  <c r="Q1059" i="6"/>
  <c r="P1059" i="6"/>
  <c r="U1058" i="6"/>
  <c r="T1058" i="6"/>
  <c r="S1058" i="6"/>
  <c r="R1058" i="6"/>
  <c r="Q1058" i="6"/>
  <c r="P1058" i="6"/>
  <c r="U1057" i="6"/>
  <c r="T1057" i="6"/>
  <c r="S1057" i="6"/>
  <c r="R1057" i="6"/>
  <c r="Q1057" i="6"/>
  <c r="P1057" i="6"/>
  <c r="U1056" i="6"/>
  <c r="T1056" i="6"/>
  <c r="S1056" i="6"/>
  <c r="R1056" i="6"/>
  <c r="Q1056" i="6"/>
  <c r="P1056" i="6"/>
  <c r="U1055" i="6"/>
  <c r="T1055" i="6"/>
  <c r="S1055" i="6"/>
  <c r="R1055" i="6"/>
  <c r="Q1055" i="6"/>
  <c r="P1055" i="6"/>
  <c r="U1054" i="6"/>
  <c r="T1054" i="6"/>
  <c r="S1054" i="6"/>
  <c r="R1054" i="6"/>
  <c r="Q1054" i="6"/>
  <c r="P1054" i="6"/>
  <c r="U1053" i="6"/>
  <c r="T1053" i="6"/>
  <c r="S1053" i="6"/>
  <c r="R1053" i="6"/>
  <c r="Q1053" i="6"/>
  <c r="P1053" i="6"/>
  <c r="U1052" i="6"/>
  <c r="T1052" i="6"/>
  <c r="S1052" i="6"/>
  <c r="R1052" i="6"/>
  <c r="Q1052" i="6"/>
  <c r="P1052" i="6"/>
  <c r="U1051" i="6"/>
  <c r="T1051" i="6"/>
  <c r="S1051" i="6"/>
  <c r="R1051" i="6"/>
  <c r="Q1051" i="6"/>
  <c r="P1051" i="6"/>
  <c r="U1050" i="6"/>
  <c r="T1050" i="6"/>
  <c r="S1050" i="6"/>
  <c r="R1050" i="6"/>
  <c r="Q1050" i="6"/>
  <c r="P1050" i="6"/>
  <c r="U1049" i="6"/>
  <c r="T1049" i="6"/>
  <c r="S1049" i="6"/>
  <c r="R1049" i="6"/>
  <c r="Q1049" i="6"/>
  <c r="P1049" i="6"/>
  <c r="U1048" i="6"/>
  <c r="T1048" i="6"/>
  <c r="S1048" i="6"/>
  <c r="R1048" i="6"/>
  <c r="Q1048" i="6"/>
  <c r="P1048" i="6"/>
  <c r="U1047" i="6"/>
  <c r="T1047" i="6"/>
  <c r="S1047" i="6"/>
  <c r="R1047" i="6"/>
  <c r="Q1047" i="6"/>
  <c r="P1047" i="6"/>
  <c r="U1046" i="6"/>
  <c r="T1046" i="6"/>
  <c r="S1046" i="6"/>
  <c r="R1046" i="6"/>
  <c r="Q1046" i="6"/>
  <c r="P1046" i="6"/>
  <c r="U1045" i="6"/>
  <c r="T1045" i="6"/>
  <c r="S1045" i="6"/>
  <c r="R1045" i="6"/>
  <c r="Q1045" i="6"/>
  <c r="P1045" i="6"/>
  <c r="U1044" i="6"/>
  <c r="T1044" i="6"/>
  <c r="S1044" i="6"/>
  <c r="R1044" i="6"/>
  <c r="Q1044" i="6"/>
  <c r="P1044" i="6"/>
  <c r="U1043" i="6"/>
  <c r="T1043" i="6"/>
  <c r="S1043" i="6"/>
  <c r="R1043" i="6"/>
  <c r="Q1043" i="6"/>
  <c r="P1043" i="6"/>
  <c r="U1042" i="6"/>
  <c r="T1042" i="6"/>
  <c r="S1042" i="6"/>
  <c r="R1042" i="6"/>
  <c r="Q1042" i="6"/>
  <c r="P1042" i="6"/>
  <c r="U1041" i="6"/>
  <c r="T1041" i="6"/>
  <c r="S1041" i="6"/>
  <c r="R1041" i="6"/>
  <c r="Q1041" i="6"/>
  <c r="P1041" i="6"/>
  <c r="U1040" i="6"/>
  <c r="T1040" i="6"/>
  <c r="S1040" i="6"/>
  <c r="R1040" i="6"/>
  <c r="Q1040" i="6"/>
  <c r="P1040" i="6"/>
  <c r="U1039" i="6"/>
  <c r="T1039" i="6"/>
  <c r="S1039" i="6"/>
  <c r="R1039" i="6"/>
  <c r="Q1039" i="6"/>
  <c r="P1039" i="6"/>
  <c r="U1038" i="6"/>
  <c r="T1038" i="6"/>
  <c r="S1038" i="6"/>
  <c r="R1038" i="6"/>
  <c r="Q1038" i="6"/>
  <c r="P1038" i="6"/>
  <c r="U1037" i="6"/>
  <c r="T1037" i="6"/>
  <c r="S1037" i="6"/>
  <c r="R1037" i="6"/>
  <c r="Q1037" i="6"/>
  <c r="P1037" i="6"/>
  <c r="U1036" i="6"/>
  <c r="T1036" i="6"/>
  <c r="S1036" i="6"/>
  <c r="R1036" i="6"/>
  <c r="Q1036" i="6"/>
  <c r="P1036" i="6"/>
  <c r="U1035" i="6"/>
  <c r="T1035" i="6"/>
  <c r="S1035" i="6"/>
  <c r="R1035" i="6"/>
  <c r="Q1035" i="6"/>
  <c r="P1035" i="6"/>
  <c r="U1034" i="6"/>
  <c r="T1034" i="6"/>
  <c r="S1034" i="6"/>
  <c r="R1034" i="6"/>
  <c r="Q1034" i="6"/>
  <c r="P1034" i="6"/>
  <c r="U1033" i="6"/>
  <c r="T1033" i="6"/>
  <c r="S1033" i="6"/>
  <c r="R1033" i="6"/>
  <c r="Q1033" i="6"/>
  <c r="P1033" i="6"/>
  <c r="U1032" i="6"/>
  <c r="T1032" i="6"/>
  <c r="S1032" i="6"/>
  <c r="R1032" i="6"/>
  <c r="Q1032" i="6"/>
  <c r="P1032" i="6"/>
  <c r="U1031" i="6"/>
  <c r="T1031" i="6"/>
  <c r="S1031" i="6"/>
  <c r="R1031" i="6"/>
  <c r="Q1031" i="6"/>
  <c r="P1031" i="6"/>
  <c r="U1030" i="6"/>
  <c r="T1030" i="6"/>
  <c r="S1030" i="6"/>
  <c r="R1030" i="6"/>
  <c r="Q1030" i="6"/>
  <c r="P1030" i="6"/>
  <c r="U1029" i="6"/>
  <c r="T1029" i="6"/>
  <c r="S1029" i="6"/>
  <c r="R1029" i="6"/>
  <c r="Q1029" i="6"/>
  <c r="P1029" i="6"/>
  <c r="U1028" i="6"/>
  <c r="T1028" i="6"/>
  <c r="S1028" i="6"/>
  <c r="R1028" i="6"/>
  <c r="Q1028" i="6"/>
  <c r="P1028" i="6"/>
  <c r="U1027" i="6"/>
  <c r="T1027" i="6"/>
  <c r="S1027" i="6"/>
  <c r="R1027" i="6"/>
  <c r="Q1027" i="6"/>
  <c r="P1027" i="6"/>
  <c r="U1026" i="6"/>
  <c r="T1026" i="6"/>
  <c r="S1026" i="6"/>
  <c r="R1026" i="6"/>
  <c r="Q1026" i="6"/>
  <c r="P1026" i="6"/>
  <c r="U1025" i="6"/>
  <c r="T1025" i="6"/>
  <c r="S1025" i="6"/>
  <c r="R1025" i="6"/>
  <c r="Q1025" i="6"/>
  <c r="P1025" i="6"/>
  <c r="U1024" i="6"/>
  <c r="T1024" i="6"/>
  <c r="S1024" i="6"/>
  <c r="R1024" i="6"/>
  <c r="Q1024" i="6"/>
  <c r="P1024" i="6"/>
  <c r="U1023" i="6"/>
  <c r="T1023" i="6"/>
  <c r="S1023" i="6"/>
  <c r="R1023" i="6"/>
  <c r="Q1023" i="6"/>
  <c r="P1023" i="6"/>
  <c r="U1022" i="6"/>
  <c r="T1022" i="6"/>
  <c r="S1022" i="6"/>
  <c r="R1022" i="6"/>
  <c r="Q1022" i="6"/>
  <c r="P1022" i="6"/>
  <c r="U1021" i="6"/>
  <c r="T1021" i="6"/>
  <c r="S1021" i="6"/>
  <c r="R1021" i="6"/>
  <c r="Q1021" i="6"/>
  <c r="P1021" i="6"/>
  <c r="U1020" i="6"/>
  <c r="T1020" i="6"/>
  <c r="S1020" i="6"/>
  <c r="R1020" i="6"/>
  <c r="Q1020" i="6"/>
  <c r="P1020" i="6"/>
  <c r="U1019" i="6"/>
  <c r="T1019" i="6"/>
  <c r="S1019" i="6"/>
  <c r="R1019" i="6"/>
  <c r="Q1019" i="6"/>
  <c r="P1019" i="6"/>
  <c r="U1018" i="6"/>
  <c r="T1018" i="6"/>
  <c r="S1018" i="6"/>
  <c r="R1018" i="6"/>
  <c r="Q1018" i="6"/>
  <c r="P1018" i="6"/>
  <c r="U1017" i="6"/>
  <c r="T1017" i="6"/>
  <c r="S1017" i="6"/>
  <c r="R1017" i="6"/>
  <c r="Q1017" i="6"/>
  <c r="P1017" i="6"/>
  <c r="U1016" i="6"/>
  <c r="T1016" i="6"/>
  <c r="S1016" i="6"/>
  <c r="R1016" i="6"/>
  <c r="Q1016" i="6"/>
  <c r="P1016" i="6"/>
  <c r="U1015" i="6"/>
  <c r="T1015" i="6"/>
  <c r="S1015" i="6"/>
  <c r="R1015" i="6"/>
  <c r="Q1015" i="6"/>
  <c r="P1015" i="6"/>
  <c r="U1014" i="6"/>
  <c r="T1014" i="6"/>
  <c r="S1014" i="6"/>
  <c r="R1014" i="6"/>
  <c r="Q1014" i="6"/>
  <c r="P1014" i="6"/>
  <c r="U1013" i="6"/>
  <c r="T1013" i="6"/>
  <c r="S1013" i="6"/>
  <c r="R1013" i="6"/>
  <c r="Q1013" i="6"/>
  <c r="P1013" i="6"/>
  <c r="U1012" i="6"/>
  <c r="T1012" i="6"/>
  <c r="S1012" i="6"/>
  <c r="R1012" i="6"/>
  <c r="Q1012" i="6"/>
  <c r="P1012" i="6"/>
  <c r="U1011" i="6"/>
  <c r="T1011" i="6"/>
  <c r="S1011" i="6"/>
  <c r="R1011" i="6"/>
  <c r="Q1011" i="6"/>
  <c r="P1011" i="6"/>
  <c r="U1010" i="6"/>
  <c r="T1010" i="6"/>
  <c r="S1010" i="6"/>
  <c r="R1010" i="6"/>
  <c r="Q1010" i="6"/>
  <c r="P1010" i="6"/>
  <c r="U1009" i="6"/>
  <c r="T1009" i="6"/>
  <c r="S1009" i="6"/>
  <c r="R1009" i="6"/>
  <c r="Q1009" i="6"/>
  <c r="P1009" i="6"/>
  <c r="U1008" i="6"/>
  <c r="T1008" i="6"/>
  <c r="S1008" i="6"/>
  <c r="R1008" i="6"/>
  <c r="Q1008" i="6"/>
  <c r="P1008" i="6"/>
  <c r="U1007" i="6"/>
  <c r="T1007" i="6"/>
  <c r="S1007" i="6"/>
  <c r="R1007" i="6"/>
  <c r="Q1007" i="6"/>
  <c r="P1007" i="6"/>
  <c r="U1006" i="6"/>
  <c r="T1006" i="6"/>
  <c r="S1006" i="6"/>
  <c r="R1006" i="6"/>
  <c r="Q1006" i="6"/>
  <c r="P1006" i="6"/>
  <c r="U1005" i="6"/>
  <c r="T1005" i="6"/>
  <c r="S1005" i="6"/>
  <c r="R1005" i="6"/>
  <c r="Q1005" i="6"/>
  <c r="P1005" i="6"/>
  <c r="U1004" i="6"/>
  <c r="T1004" i="6"/>
  <c r="S1004" i="6"/>
  <c r="R1004" i="6"/>
  <c r="Q1004" i="6"/>
  <c r="P1004" i="6"/>
  <c r="U1003" i="6"/>
  <c r="T1003" i="6"/>
  <c r="S1003" i="6"/>
  <c r="R1003" i="6"/>
  <c r="Q1003" i="6"/>
  <c r="P1003" i="6"/>
  <c r="U1002" i="6"/>
  <c r="T1002" i="6"/>
  <c r="S1002" i="6"/>
  <c r="R1002" i="6"/>
  <c r="Q1002" i="6"/>
  <c r="P1002" i="6"/>
  <c r="U1001" i="6"/>
  <c r="T1001" i="6"/>
  <c r="S1001" i="6"/>
  <c r="R1001" i="6"/>
  <c r="Q1001" i="6"/>
  <c r="P1001" i="6"/>
  <c r="U1000" i="6"/>
  <c r="T1000" i="6"/>
  <c r="S1000" i="6"/>
  <c r="R1000" i="6"/>
  <c r="Q1000" i="6"/>
  <c r="P1000" i="6"/>
  <c r="U999" i="6"/>
  <c r="T999" i="6"/>
  <c r="S999" i="6"/>
  <c r="R999" i="6"/>
  <c r="Q999" i="6"/>
  <c r="P999" i="6"/>
  <c r="U998" i="6"/>
  <c r="T998" i="6"/>
  <c r="S998" i="6"/>
  <c r="R998" i="6"/>
  <c r="Q998" i="6"/>
  <c r="P998" i="6"/>
  <c r="U997" i="6"/>
  <c r="T997" i="6"/>
  <c r="S997" i="6"/>
  <c r="R997" i="6"/>
  <c r="Q997" i="6"/>
  <c r="P997" i="6"/>
  <c r="U996" i="6"/>
  <c r="T996" i="6"/>
  <c r="S996" i="6"/>
  <c r="R996" i="6"/>
  <c r="Q996" i="6"/>
  <c r="P996" i="6"/>
  <c r="U995" i="6"/>
  <c r="T995" i="6"/>
  <c r="S995" i="6"/>
  <c r="R995" i="6"/>
  <c r="Q995" i="6"/>
  <c r="P995" i="6"/>
  <c r="U994" i="6"/>
  <c r="T994" i="6"/>
  <c r="S994" i="6"/>
  <c r="R994" i="6"/>
  <c r="Q994" i="6"/>
  <c r="P994" i="6"/>
  <c r="U993" i="6"/>
  <c r="T993" i="6"/>
  <c r="S993" i="6"/>
  <c r="R993" i="6"/>
  <c r="Q993" i="6"/>
  <c r="P993" i="6"/>
  <c r="U992" i="6"/>
  <c r="T992" i="6"/>
  <c r="S992" i="6"/>
  <c r="R992" i="6"/>
  <c r="Q992" i="6"/>
  <c r="P992" i="6"/>
  <c r="U991" i="6"/>
  <c r="T991" i="6"/>
  <c r="S991" i="6"/>
  <c r="R991" i="6"/>
  <c r="Q991" i="6"/>
  <c r="P991" i="6"/>
  <c r="U990" i="6"/>
  <c r="T990" i="6"/>
  <c r="S990" i="6"/>
  <c r="R990" i="6"/>
  <c r="Q990" i="6"/>
  <c r="P990" i="6"/>
  <c r="U989" i="6"/>
  <c r="T989" i="6"/>
  <c r="S989" i="6"/>
  <c r="R989" i="6"/>
  <c r="Q989" i="6"/>
  <c r="P989" i="6"/>
  <c r="U988" i="6"/>
  <c r="T988" i="6"/>
  <c r="S988" i="6"/>
  <c r="R988" i="6"/>
  <c r="Q988" i="6"/>
  <c r="P988" i="6"/>
  <c r="U987" i="6"/>
  <c r="T987" i="6"/>
  <c r="S987" i="6"/>
  <c r="R987" i="6"/>
  <c r="Q987" i="6"/>
  <c r="P987" i="6"/>
  <c r="U986" i="6"/>
  <c r="T986" i="6"/>
  <c r="S986" i="6"/>
  <c r="R986" i="6"/>
  <c r="Q986" i="6"/>
  <c r="P986" i="6"/>
  <c r="U985" i="6"/>
  <c r="T985" i="6"/>
  <c r="S985" i="6"/>
  <c r="R985" i="6"/>
  <c r="Q985" i="6"/>
  <c r="P985" i="6"/>
  <c r="U984" i="6"/>
  <c r="T984" i="6"/>
  <c r="S984" i="6"/>
  <c r="R984" i="6"/>
  <c r="Q984" i="6"/>
  <c r="P984" i="6"/>
  <c r="U983" i="6"/>
  <c r="T983" i="6"/>
  <c r="S983" i="6"/>
  <c r="R983" i="6"/>
  <c r="Q983" i="6"/>
  <c r="P983" i="6"/>
  <c r="U982" i="6"/>
  <c r="T982" i="6"/>
  <c r="S982" i="6"/>
  <c r="R982" i="6"/>
  <c r="Q982" i="6"/>
  <c r="P982" i="6"/>
  <c r="U981" i="6"/>
  <c r="T981" i="6"/>
  <c r="S981" i="6"/>
  <c r="R981" i="6"/>
  <c r="Q981" i="6"/>
  <c r="P981" i="6"/>
  <c r="U980" i="6"/>
  <c r="T980" i="6"/>
  <c r="S980" i="6"/>
  <c r="R980" i="6"/>
  <c r="Q980" i="6"/>
  <c r="P980" i="6"/>
  <c r="U979" i="6"/>
  <c r="T979" i="6"/>
  <c r="S979" i="6"/>
  <c r="R979" i="6"/>
  <c r="Q979" i="6"/>
  <c r="P979" i="6"/>
  <c r="U978" i="6"/>
  <c r="T978" i="6"/>
  <c r="S978" i="6"/>
  <c r="R978" i="6"/>
  <c r="Q978" i="6"/>
  <c r="P978" i="6"/>
  <c r="U977" i="6"/>
  <c r="T977" i="6"/>
  <c r="S977" i="6"/>
  <c r="R977" i="6"/>
  <c r="Q977" i="6"/>
  <c r="P977" i="6"/>
  <c r="U976" i="6"/>
  <c r="T976" i="6"/>
  <c r="S976" i="6"/>
  <c r="R976" i="6"/>
  <c r="Q976" i="6"/>
  <c r="P976" i="6"/>
  <c r="U975" i="6"/>
  <c r="T975" i="6"/>
  <c r="S975" i="6"/>
  <c r="R975" i="6"/>
  <c r="Q975" i="6"/>
  <c r="P975" i="6"/>
  <c r="U974" i="6"/>
  <c r="T974" i="6"/>
  <c r="S974" i="6"/>
  <c r="R974" i="6"/>
  <c r="Q974" i="6"/>
  <c r="P974" i="6"/>
  <c r="U973" i="6"/>
  <c r="T973" i="6"/>
  <c r="S973" i="6"/>
  <c r="R973" i="6"/>
  <c r="Q973" i="6"/>
  <c r="P973" i="6"/>
  <c r="U972" i="6"/>
  <c r="T972" i="6"/>
  <c r="S972" i="6"/>
  <c r="R972" i="6"/>
  <c r="Q972" i="6"/>
  <c r="P972" i="6"/>
  <c r="U971" i="6"/>
  <c r="T971" i="6"/>
  <c r="S971" i="6"/>
  <c r="R971" i="6"/>
  <c r="Q971" i="6"/>
  <c r="P971" i="6"/>
  <c r="U970" i="6"/>
  <c r="T970" i="6"/>
  <c r="S970" i="6"/>
  <c r="R970" i="6"/>
  <c r="Q970" i="6"/>
  <c r="P970" i="6"/>
  <c r="U969" i="6"/>
  <c r="T969" i="6"/>
  <c r="S969" i="6"/>
  <c r="R969" i="6"/>
  <c r="Q969" i="6"/>
  <c r="P969" i="6"/>
  <c r="U968" i="6"/>
  <c r="T968" i="6"/>
  <c r="S968" i="6"/>
  <c r="R968" i="6"/>
  <c r="Q968" i="6"/>
  <c r="P968" i="6"/>
  <c r="U967" i="6"/>
  <c r="T967" i="6"/>
  <c r="S967" i="6"/>
  <c r="R967" i="6"/>
  <c r="Q967" i="6"/>
  <c r="P967" i="6"/>
  <c r="U966" i="6"/>
  <c r="T966" i="6"/>
  <c r="S966" i="6"/>
  <c r="R966" i="6"/>
  <c r="Q966" i="6"/>
  <c r="P966" i="6"/>
  <c r="U965" i="6"/>
  <c r="T965" i="6"/>
  <c r="S965" i="6"/>
  <c r="R965" i="6"/>
  <c r="Q965" i="6"/>
  <c r="P965" i="6"/>
  <c r="U964" i="6"/>
  <c r="T964" i="6"/>
  <c r="S964" i="6"/>
  <c r="R964" i="6"/>
  <c r="Q964" i="6"/>
  <c r="P964" i="6"/>
  <c r="U963" i="6"/>
  <c r="T963" i="6"/>
  <c r="S963" i="6"/>
  <c r="R963" i="6"/>
  <c r="Q963" i="6"/>
  <c r="P963" i="6"/>
  <c r="U962" i="6"/>
  <c r="T962" i="6"/>
  <c r="S962" i="6"/>
  <c r="R962" i="6"/>
  <c r="Q962" i="6"/>
  <c r="P962" i="6"/>
  <c r="U961" i="6"/>
  <c r="T961" i="6"/>
  <c r="S961" i="6"/>
  <c r="R961" i="6"/>
  <c r="Q961" i="6"/>
  <c r="P961" i="6"/>
  <c r="U960" i="6"/>
  <c r="T960" i="6"/>
  <c r="S960" i="6"/>
  <c r="R960" i="6"/>
  <c r="Q960" i="6"/>
  <c r="P960" i="6"/>
  <c r="U959" i="6"/>
  <c r="T959" i="6"/>
  <c r="S959" i="6"/>
  <c r="R959" i="6"/>
  <c r="Q959" i="6"/>
  <c r="P959" i="6"/>
  <c r="U958" i="6"/>
  <c r="T958" i="6"/>
  <c r="S958" i="6"/>
  <c r="R958" i="6"/>
  <c r="Q958" i="6"/>
  <c r="P958" i="6"/>
  <c r="U957" i="6"/>
  <c r="T957" i="6"/>
  <c r="S957" i="6"/>
  <c r="R957" i="6"/>
  <c r="Q957" i="6"/>
  <c r="P957" i="6"/>
  <c r="U956" i="6"/>
  <c r="T956" i="6"/>
  <c r="S956" i="6"/>
  <c r="R956" i="6"/>
  <c r="Q956" i="6"/>
  <c r="P956" i="6"/>
  <c r="U955" i="6"/>
  <c r="T955" i="6"/>
  <c r="S955" i="6"/>
  <c r="R955" i="6"/>
  <c r="Q955" i="6"/>
  <c r="P955" i="6"/>
  <c r="U954" i="6"/>
  <c r="T954" i="6"/>
  <c r="S954" i="6"/>
  <c r="R954" i="6"/>
  <c r="Q954" i="6"/>
  <c r="P954" i="6"/>
  <c r="U953" i="6"/>
  <c r="T953" i="6"/>
  <c r="S953" i="6"/>
  <c r="R953" i="6"/>
  <c r="Q953" i="6"/>
  <c r="P953" i="6"/>
  <c r="U952" i="6"/>
  <c r="T952" i="6"/>
  <c r="S952" i="6"/>
  <c r="R952" i="6"/>
  <c r="Q952" i="6"/>
  <c r="P952" i="6"/>
  <c r="U951" i="6"/>
  <c r="T951" i="6"/>
  <c r="S951" i="6"/>
  <c r="R951" i="6"/>
  <c r="Q951" i="6"/>
  <c r="P951" i="6"/>
  <c r="U950" i="6"/>
  <c r="T950" i="6"/>
  <c r="S950" i="6"/>
  <c r="R950" i="6"/>
  <c r="Q950" i="6"/>
  <c r="P950" i="6"/>
  <c r="U949" i="6"/>
  <c r="T949" i="6"/>
  <c r="S949" i="6"/>
  <c r="R949" i="6"/>
  <c r="Q949" i="6"/>
  <c r="P949" i="6"/>
  <c r="U948" i="6"/>
  <c r="T948" i="6"/>
  <c r="S948" i="6"/>
  <c r="R948" i="6"/>
  <c r="Q948" i="6"/>
  <c r="P948" i="6"/>
  <c r="U947" i="6"/>
  <c r="T947" i="6"/>
  <c r="S947" i="6"/>
  <c r="R947" i="6"/>
  <c r="Q947" i="6"/>
  <c r="P947" i="6"/>
  <c r="U946" i="6"/>
  <c r="T946" i="6"/>
  <c r="S946" i="6"/>
  <c r="R946" i="6"/>
  <c r="Q946" i="6"/>
  <c r="P946" i="6"/>
  <c r="U945" i="6"/>
  <c r="T945" i="6"/>
  <c r="S945" i="6"/>
  <c r="R945" i="6"/>
  <c r="Q945" i="6"/>
  <c r="P945" i="6"/>
  <c r="U944" i="6"/>
  <c r="T944" i="6"/>
  <c r="S944" i="6"/>
  <c r="R944" i="6"/>
  <c r="Q944" i="6"/>
  <c r="P944" i="6"/>
  <c r="U943" i="6"/>
  <c r="T943" i="6"/>
  <c r="S943" i="6"/>
  <c r="R943" i="6"/>
  <c r="Q943" i="6"/>
  <c r="P943" i="6"/>
  <c r="U942" i="6"/>
  <c r="T942" i="6"/>
  <c r="S942" i="6"/>
  <c r="R942" i="6"/>
  <c r="Q942" i="6"/>
  <c r="P942" i="6"/>
  <c r="U941" i="6"/>
  <c r="T941" i="6"/>
  <c r="S941" i="6"/>
  <c r="R941" i="6"/>
  <c r="Q941" i="6"/>
  <c r="P941" i="6"/>
  <c r="U940" i="6"/>
  <c r="T940" i="6"/>
  <c r="S940" i="6"/>
  <c r="R940" i="6"/>
  <c r="Q940" i="6"/>
  <c r="P940" i="6"/>
  <c r="U939" i="6"/>
  <c r="T939" i="6"/>
  <c r="S939" i="6"/>
  <c r="R939" i="6"/>
  <c r="Q939" i="6"/>
  <c r="P939" i="6"/>
  <c r="U938" i="6"/>
  <c r="T938" i="6"/>
  <c r="S938" i="6"/>
  <c r="R938" i="6"/>
  <c r="Q938" i="6"/>
  <c r="P938" i="6"/>
  <c r="U937" i="6"/>
  <c r="T937" i="6"/>
  <c r="S937" i="6"/>
  <c r="R937" i="6"/>
  <c r="Q937" i="6"/>
  <c r="P937" i="6"/>
  <c r="U936" i="6"/>
  <c r="T936" i="6"/>
  <c r="S936" i="6"/>
  <c r="R936" i="6"/>
  <c r="Q936" i="6"/>
  <c r="P936" i="6"/>
  <c r="U935" i="6"/>
  <c r="T935" i="6"/>
  <c r="S935" i="6"/>
  <c r="R935" i="6"/>
  <c r="Q935" i="6"/>
  <c r="P935" i="6"/>
  <c r="U934" i="6"/>
  <c r="T934" i="6"/>
  <c r="S934" i="6"/>
  <c r="R934" i="6"/>
  <c r="Q934" i="6"/>
  <c r="P934" i="6"/>
  <c r="U933" i="6"/>
  <c r="T933" i="6"/>
  <c r="S933" i="6"/>
  <c r="R933" i="6"/>
  <c r="Q933" i="6"/>
  <c r="P933" i="6"/>
  <c r="U932" i="6"/>
  <c r="T932" i="6"/>
  <c r="S932" i="6"/>
  <c r="R932" i="6"/>
  <c r="Q932" i="6"/>
  <c r="P932" i="6"/>
  <c r="U931" i="6"/>
  <c r="T931" i="6"/>
  <c r="S931" i="6"/>
  <c r="R931" i="6"/>
  <c r="Q931" i="6"/>
  <c r="P931" i="6"/>
  <c r="U930" i="6"/>
  <c r="T930" i="6"/>
  <c r="S930" i="6"/>
  <c r="R930" i="6"/>
  <c r="Q930" i="6"/>
  <c r="P930" i="6"/>
  <c r="U929" i="6"/>
  <c r="T929" i="6"/>
  <c r="S929" i="6"/>
  <c r="R929" i="6"/>
  <c r="Q929" i="6"/>
  <c r="P929" i="6"/>
  <c r="U928" i="6"/>
  <c r="T928" i="6"/>
  <c r="S928" i="6"/>
  <c r="R928" i="6"/>
  <c r="Q928" i="6"/>
  <c r="P928" i="6"/>
  <c r="U927" i="6"/>
  <c r="T927" i="6"/>
  <c r="S927" i="6"/>
  <c r="R927" i="6"/>
  <c r="Q927" i="6"/>
  <c r="P927" i="6"/>
  <c r="U926" i="6"/>
  <c r="T926" i="6"/>
  <c r="S926" i="6"/>
  <c r="R926" i="6"/>
  <c r="Q926" i="6"/>
  <c r="P926" i="6"/>
  <c r="U925" i="6"/>
  <c r="T925" i="6"/>
  <c r="S925" i="6"/>
  <c r="R925" i="6"/>
  <c r="Q925" i="6"/>
  <c r="P925" i="6"/>
  <c r="U924" i="6"/>
  <c r="T924" i="6"/>
  <c r="S924" i="6"/>
  <c r="R924" i="6"/>
  <c r="Q924" i="6"/>
  <c r="P924" i="6"/>
  <c r="U923" i="6"/>
  <c r="T923" i="6"/>
  <c r="S923" i="6"/>
  <c r="R923" i="6"/>
  <c r="Q923" i="6"/>
  <c r="P923" i="6"/>
  <c r="U922" i="6"/>
  <c r="T922" i="6"/>
  <c r="S922" i="6"/>
  <c r="R922" i="6"/>
  <c r="Q922" i="6"/>
  <c r="P922" i="6"/>
  <c r="U921" i="6"/>
  <c r="T921" i="6"/>
  <c r="S921" i="6"/>
  <c r="R921" i="6"/>
  <c r="Q921" i="6"/>
  <c r="P921" i="6"/>
  <c r="U920" i="6"/>
  <c r="T920" i="6"/>
  <c r="S920" i="6"/>
  <c r="R920" i="6"/>
  <c r="Q920" i="6"/>
  <c r="P920" i="6"/>
  <c r="U919" i="6"/>
  <c r="T919" i="6"/>
  <c r="S919" i="6"/>
  <c r="R919" i="6"/>
  <c r="Q919" i="6"/>
  <c r="P919" i="6"/>
  <c r="U918" i="6"/>
  <c r="T918" i="6"/>
  <c r="S918" i="6"/>
  <c r="R918" i="6"/>
  <c r="Q918" i="6"/>
  <c r="P918" i="6"/>
  <c r="U917" i="6"/>
  <c r="T917" i="6"/>
  <c r="S917" i="6"/>
  <c r="R917" i="6"/>
  <c r="Q917" i="6"/>
  <c r="P917" i="6"/>
  <c r="U916" i="6"/>
  <c r="T916" i="6"/>
  <c r="S916" i="6"/>
  <c r="R916" i="6"/>
  <c r="Q916" i="6"/>
  <c r="P916" i="6"/>
  <c r="U915" i="6"/>
  <c r="T915" i="6"/>
  <c r="S915" i="6"/>
  <c r="R915" i="6"/>
  <c r="Q915" i="6"/>
  <c r="P915" i="6"/>
  <c r="U914" i="6"/>
  <c r="T914" i="6"/>
  <c r="S914" i="6"/>
  <c r="R914" i="6"/>
  <c r="Q914" i="6"/>
  <c r="P914" i="6"/>
  <c r="U913" i="6"/>
  <c r="T913" i="6"/>
  <c r="S913" i="6"/>
  <c r="R913" i="6"/>
  <c r="Q913" i="6"/>
  <c r="P913" i="6"/>
  <c r="U912" i="6"/>
  <c r="T912" i="6"/>
  <c r="S912" i="6"/>
  <c r="R912" i="6"/>
  <c r="Q912" i="6"/>
  <c r="P912" i="6"/>
  <c r="U911" i="6"/>
  <c r="T911" i="6"/>
  <c r="S911" i="6"/>
  <c r="R911" i="6"/>
  <c r="Q911" i="6"/>
  <c r="P911" i="6"/>
  <c r="U910" i="6"/>
  <c r="T910" i="6"/>
  <c r="S910" i="6"/>
  <c r="R910" i="6"/>
  <c r="Q910" i="6"/>
  <c r="P910" i="6"/>
  <c r="U909" i="6"/>
  <c r="T909" i="6"/>
  <c r="S909" i="6"/>
  <c r="R909" i="6"/>
  <c r="Q909" i="6"/>
  <c r="P909" i="6"/>
  <c r="U908" i="6"/>
  <c r="T908" i="6"/>
  <c r="S908" i="6"/>
  <c r="R908" i="6"/>
  <c r="Q908" i="6"/>
  <c r="P908" i="6"/>
  <c r="U907" i="6"/>
  <c r="T907" i="6"/>
  <c r="S907" i="6"/>
  <c r="R907" i="6"/>
  <c r="Q907" i="6"/>
  <c r="P907" i="6"/>
  <c r="U906" i="6"/>
  <c r="T906" i="6"/>
  <c r="S906" i="6"/>
  <c r="R906" i="6"/>
  <c r="Q906" i="6"/>
  <c r="P906" i="6"/>
  <c r="U905" i="6"/>
  <c r="T905" i="6"/>
  <c r="S905" i="6"/>
  <c r="R905" i="6"/>
  <c r="Q905" i="6"/>
  <c r="P905" i="6"/>
  <c r="U904" i="6"/>
  <c r="T904" i="6"/>
  <c r="S904" i="6"/>
  <c r="R904" i="6"/>
  <c r="Q904" i="6"/>
  <c r="P904" i="6"/>
  <c r="U903" i="6"/>
  <c r="T903" i="6"/>
  <c r="S903" i="6"/>
  <c r="R903" i="6"/>
  <c r="Q903" i="6"/>
  <c r="P903" i="6"/>
  <c r="U902" i="6"/>
  <c r="T902" i="6"/>
  <c r="S902" i="6"/>
  <c r="R902" i="6"/>
  <c r="Q902" i="6"/>
  <c r="P902" i="6"/>
  <c r="U901" i="6"/>
  <c r="T901" i="6"/>
  <c r="S901" i="6"/>
  <c r="R901" i="6"/>
  <c r="Q901" i="6"/>
  <c r="P901" i="6"/>
  <c r="U900" i="6"/>
  <c r="T900" i="6"/>
  <c r="S900" i="6"/>
  <c r="R900" i="6"/>
  <c r="Q900" i="6"/>
  <c r="P900" i="6"/>
  <c r="U899" i="6"/>
  <c r="T899" i="6"/>
  <c r="S899" i="6"/>
  <c r="R899" i="6"/>
  <c r="Q899" i="6"/>
  <c r="P899" i="6"/>
  <c r="U898" i="6"/>
  <c r="T898" i="6"/>
  <c r="S898" i="6"/>
  <c r="R898" i="6"/>
  <c r="Q898" i="6"/>
  <c r="P898" i="6"/>
  <c r="U897" i="6"/>
  <c r="T897" i="6"/>
  <c r="S897" i="6"/>
  <c r="R897" i="6"/>
  <c r="Q897" i="6"/>
  <c r="P897" i="6"/>
  <c r="U896" i="6"/>
  <c r="T896" i="6"/>
  <c r="S896" i="6"/>
  <c r="R896" i="6"/>
  <c r="Q896" i="6"/>
  <c r="P896" i="6"/>
  <c r="U895" i="6"/>
  <c r="T895" i="6"/>
  <c r="S895" i="6"/>
  <c r="R895" i="6"/>
  <c r="Q895" i="6"/>
  <c r="P895" i="6"/>
  <c r="U894" i="6"/>
  <c r="T894" i="6"/>
  <c r="S894" i="6"/>
  <c r="R894" i="6"/>
  <c r="Q894" i="6"/>
  <c r="P894" i="6"/>
  <c r="U893" i="6"/>
  <c r="T893" i="6"/>
  <c r="S893" i="6"/>
  <c r="R893" i="6"/>
  <c r="Q893" i="6"/>
  <c r="P893" i="6"/>
  <c r="U892" i="6"/>
  <c r="T892" i="6"/>
  <c r="S892" i="6"/>
  <c r="R892" i="6"/>
  <c r="Q892" i="6"/>
  <c r="P892" i="6"/>
  <c r="U891" i="6"/>
  <c r="T891" i="6"/>
  <c r="S891" i="6"/>
  <c r="R891" i="6"/>
  <c r="Q891" i="6"/>
  <c r="P891" i="6"/>
  <c r="U890" i="6"/>
  <c r="T890" i="6"/>
  <c r="S890" i="6"/>
  <c r="R890" i="6"/>
  <c r="Q890" i="6"/>
  <c r="P890" i="6"/>
  <c r="U889" i="6"/>
  <c r="T889" i="6"/>
  <c r="S889" i="6"/>
  <c r="R889" i="6"/>
  <c r="Q889" i="6"/>
  <c r="P889" i="6"/>
  <c r="U888" i="6"/>
  <c r="T888" i="6"/>
  <c r="S888" i="6"/>
  <c r="R888" i="6"/>
  <c r="Q888" i="6"/>
  <c r="P888" i="6"/>
  <c r="U887" i="6"/>
  <c r="T887" i="6"/>
  <c r="S887" i="6"/>
  <c r="R887" i="6"/>
  <c r="Q887" i="6"/>
  <c r="P887" i="6"/>
  <c r="U886" i="6"/>
  <c r="T886" i="6"/>
  <c r="S886" i="6"/>
  <c r="R886" i="6"/>
  <c r="Q886" i="6"/>
  <c r="P886" i="6"/>
  <c r="U885" i="6"/>
  <c r="T885" i="6"/>
  <c r="S885" i="6"/>
  <c r="R885" i="6"/>
  <c r="Q885" i="6"/>
  <c r="P885" i="6"/>
  <c r="U884" i="6"/>
  <c r="T884" i="6"/>
  <c r="S884" i="6"/>
  <c r="R884" i="6"/>
  <c r="Q884" i="6"/>
  <c r="P884" i="6"/>
  <c r="U883" i="6"/>
  <c r="T883" i="6"/>
  <c r="S883" i="6"/>
  <c r="R883" i="6"/>
  <c r="Q883" i="6"/>
  <c r="P883" i="6"/>
  <c r="U882" i="6"/>
  <c r="T882" i="6"/>
  <c r="S882" i="6"/>
  <c r="R882" i="6"/>
  <c r="Q882" i="6"/>
  <c r="P882" i="6"/>
  <c r="U881" i="6"/>
  <c r="T881" i="6"/>
  <c r="S881" i="6"/>
  <c r="R881" i="6"/>
  <c r="Q881" i="6"/>
  <c r="P881" i="6"/>
  <c r="U880" i="6"/>
  <c r="T880" i="6"/>
  <c r="S880" i="6"/>
  <c r="R880" i="6"/>
  <c r="Q880" i="6"/>
  <c r="P880" i="6"/>
  <c r="U879" i="6"/>
  <c r="T879" i="6"/>
  <c r="S879" i="6"/>
  <c r="R879" i="6"/>
  <c r="Q879" i="6"/>
  <c r="P879" i="6"/>
  <c r="U878" i="6"/>
  <c r="T878" i="6"/>
  <c r="S878" i="6"/>
  <c r="R878" i="6"/>
  <c r="Q878" i="6"/>
  <c r="P878" i="6"/>
  <c r="U877" i="6"/>
  <c r="T877" i="6"/>
  <c r="S877" i="6"/>
  <c r="R877" i="6"/>
  <c r="Q877" i="6"/>
  <c r="P877" i="6"/>
  <c r="U876" i="6"/>
  <c r="T876" i="6"/>
  <c r="S876" i="6"/>
  <c r="R876" i="6"/>
  <c r="Q876" i="6"/>
  <c r="P876" i="6"/>
  <c r="U875" i="6"/>
  <c r="T875" i="6"/>
  <c r="S875" i="6"/>
  <c r="R875" i="6"/>
  <c r="Q875" i="6"/>
  <c r="P875" i="6"/>
  <c r="U874" i="6"/>
  <c r="T874" i="6"/>
  <c r="S874" i="6"/>
  <c r="R874" i="6"/>
  <c r="Q874" i="6"/>
  <c r="P874" i="6"/>
  <c r="U873" i="6"/>
  <c r="T873" i="6"/>
  <c r="S873" i="6"/>
  <c r="R873" i="6"/>
  <c r="Q873" i="6"/>
  <c r="P873" i="6"/>
  <c r="U872" i="6"/>
  <c r="T872" i="6"/>
  <c r="S872" i="6"/>
  <c r="R872" i="6"/>
  <c r="Q872" i="6"/>
  <c r="P872" i="6"/>
  <c r="U871" i="6"/>
  <c r="T871" i="6"/>
  <c r="S871" i="6"/>
  <c r="R871" i="6"/>
  <c r="Q871" i="6"/>
  <c r="P871" i="6"/>
  <c r="U870" i="6"/>
  <c r="T870" i="6"/>
  <c r="S870" i="6"/>
  <c r="R870" i="6"/>
  <c r="Q870" i="6"/>
  <c r="P870" i="6"/>
  <c r="U869" i="6"/>
  <c r="T869" i="6"/>
  <c r="S869" i="6"/>
  <c r="R869" i="6"/>
  <c r="Q869" i="6"/>
  <c r="P869" i="6"/>
  <c r="U868" i="6"/>
  <c r="T868" i="6"/>
  <c r="S868" i="6"/>
  <c r="R868" i="6"/>
  <c r="Q868" i="6"/>
  <c r="P868" i="6"/>
  <c r="U867" i="6"/>
  <c r="T867" i="6"/>
  <c r="S867" i="6"/>
  <c r="R867" i="6"/>
  <c r="Q867" i="6"/>
  <c r="P867" i="6"/>
  <c r="U866" i="6"/>
  <c r="T866" i="6"/>
  <c r="S866" i="6"/>
  <c r="R866" i="6"/>
  <c r="Q866" i="6"/>
  <c r="P866" i="6"/>
  <c r="U865" i="6"/>
  <c r="T865" i="6"/>
  <c r="S865" i="6"/>
  <c r="R865" i="6"/>
  <c r="Q865" i="6"/>
  <c r="P865" i="6"/>
  <c r="U864" i="6"/>
  <c r="T864" i="6"/>
  <c r="S864" i="6"/>
  <c r="R864" i="6"/>
  <c r="Q864" i="6"/>
  <c r="P864" i="6"/>
  <c r="U863" i="6"/>
  <c r="T863" i="6"/>
  <c r="S863" i="6"/>
  <c r="R863" i="6"/>
  <c r="Q863" i="6"/>
  <c r="P863" i="6"/>
  <c r="U862" i="6"/>
  <c r="T862" i="6"/>
  <c r="S862" i="6"/>
  <c r="R862" i="6"/>
  <c r="Q862" i="6"/>
  <c r="P862" i="6"/>
  <c r="U861" i="6"/>
  <c r="T861" i="6"/>
  <c r="S861" i="6"/>
  <c r="R861" i="6"/>
  <c r="Q861" i="6"/>
  <c r="P861" i="6"/>
  <c r="U860" i="6"/>
  <c r="T860" i="6"/>
  <c r="S860" i="6"/>
  <c r="R860" i="6"/>
  <c r="Q860" i="6"/>
  <c r="P860" i="6"/>
  <c r="U859" i="6"/>
  <c r="T859" i="6"/>
  <c r="S859" i="6"/>
  <c r="R859" i="6"/>
  <c r="Q859" i="6"/>
  <c r="P859" i="6"/>
  <c r="U858" i="6"/>
  <c r="T858" i="6"/>
  <c r="S858" i="6"/>
  <c r="R858" i="6"/>
  <c r="Q858" i="6"/>
  <c r="P858" i="6"/>
  <c r="U857" i="6"/>
  <c r="T857" i="6"/>
  <c r="S857" i="6"/>
  <c r="R857" i="6"/>
  <c r="Q857" i="6"/>
  <c r="P857" i="6"/>
  <c r="U856" i="6"/>
  <c r="T856" i="6"/>
  <c r="S856" i="6"/>
  <c r="R856" i="6"/>
  <c r="Q856" i="6"/>
  <c r="P856" i="6"/>
  <c r="U855" i="6"/>
  <c r="T855" i="6"/>
  <c r="S855" i="6"/>
  <c r="R855" i="6"/>
  <c r="Q855" i="6"/>
  <c r="P855" i="6"/>
  <c r="U854" i="6"/>
  <c r="T854" i="6"/>
  <c r="S854" i="6"/>
  <c r="R854" i="6"/>
  <c r="Q854" i="6"/>
  <c r="P854" i="6"/>
  <c r="U853" i="6"/>
  <c r="T853" i="6"/>
  <c r="S853" i="6"/>
  <c r="R853" i="6"/>
  <c r="Q853" i="6"/>
  <c r="P853" i="6"/>
  <c r="U852" i="6"/>
  <c r="T852" i="6"/>
  <c r="S852" i="6"/>
  <c r="R852" i="6"/>
  <c r="Q852" i="6"/>
  <c r="P852" i="6"/>
  <c r="U851" i="6"/>
  <c r="T851" i="6"/>
  <c r="S851" i="6"/>
  <c r="R851" i="6"/>
  <c r="Q851" i="6"/>
  <c r="P851" i="6"/>
  <c r="U850" i="6"/>
  <c r="T850" i="6"/>
  <c r="S850" i="6"/>
  <c r="R850" i="6"/>
  <c r="Q850" i="6"/>
  <c r="P850" i="6"/>
  <c r="U849" i="6"/>
  <c r="T849" i="6"/>
  <c r="S849" i="6"/>
  <c r="R849" i="6"/>
  <c r="Q849" i="6"/>
  <c r="P849" i="6"/>
  <c r="U848" i="6"/>
  <c r="T848" i="6"/>
  <c r="S848" i="6"/>
  <c r="R848" i="6"/>
  <c r="Q848" i="6"/>
  <c r="P848" i="6"/>
  <c r="U847" i="6"/>
  <c r="T847" i="6"/>
  <c r="S847" i="6"/>
  <c r="R847" i="6"/>
  <c r="Q847" i="6"/>
  <c r="P847" i="6"/>
  <c r="U846" i="6"/>
  <c r="T846" i="6"/>
  <c r="S846" i="6"/>
  <c r="R846" i="6"/>
  <c r="Q846" i="6"/>
  <c r="P846" i="6"/>
  <c r="U845" i="6"/>
  <c r="T845" i="6"/>
  <c r="S845" i="6"/>
  <c r="R845" i="6"/>
  <c r="Q845" i="6"/>
  <c r="P845" i="6"/>
  <c r="U844" i="6"/>
  <c r="T844" i="6"/>
  <c r="S844" i="6"/>
  <c r="R844" i="6"/>
  <c r="Q844" i="6"/>
  <c r="P844" i="6"/>
  <c r="U843" i="6"/>
  <c r="T843" i="6"/>
  <c r="S843" i="6"/>
  <c r="R843" i="6"/>
  <c r="Q843" i="6"/>
  <c r="P843" i="6"/>
  <c r="U842" i="6"/>
  <c r="T842" i="6"/>
  <c r="S842" i="6"/>
  <c r="R842" i="6"/>
  <c r="Q842" i="6"/>
  <c r="P842" i="6"/>
  <c r="U841" i="6"/>
  <c r="T841" i="6"/>
  <c r="S841" i="6"/>
  <c r="R841" i="6"/>
  <c r="Q841" i="6"/>
  <c r="P841" i="6"/>
  <c r="U840" i="6"/>
  <c r="T840" i="6"/>
  <c r="S840" i="6"/>
  <c r="R840" i="6"/>
  <c r="Q840" i="6"/>
  <c r="P840" i="6"/>
  <c r="U839" i="6"/>
  <c r="T839" i="6"/>
  <c r="S839" i="6"/>
  <c r="R839" i="6"/>
  <c r="Q839" i="6"/>
  <c r="P839" i="6"/>
  <c r="U838" i="6"/>
  <c r="T838" i="6"/>
  <c r="S838" i="6"/>
  <c r="R838" i="6"/>
  <c r="Q838" i="6"/>
  <c r="P838" i="6"/>
  <c r="U837" i="6"/>
  <c r="T837" i="6"/>
  <c r="S837" i="6"/>
  <c r="R837" i="6"/>
  <c r="Q837" i="6"/>
  <c r="P837" i="6"/>
  <c r="U836" i="6"/>
  <c r="T836" i="6"/>
  <c r="S836" i="6"/>
  <c r="R836" i="6"/>
  <c r="Q836" i="6"/>
  <c r="P836" i="6"/>
  <c r="U835" i="6"/>
  <c r="T835" i="6"/>
  <c r="S835" i="6"/>
  <c r="R835" i="6"/>
  <c r="Q835" i="6"/>
  <c r="P835" i="6"/>
  <c r="U834" i="6"/>
  <c r="T834" i="6"/>
  <c r="S834" i="6"/>
  <c r="R834" i="6"/>
  <c r="Q834" i="6"/>
  <c r="P834" i="6"/>
  <c r="U833" i="6"/>
  <c r="T833" i="6"/>
  <c r="S833" i="6"/>
  <c r="R833" i="6"/>
  <c r="Q833" i="6"/>
  <c r="P833" i="6"/>
  <c r="U832" i="6"/>
  <c r="T832" i="6"/>
  <c r="S832" i="6"/>
  <c r="R832" i="6"/>
  <c r="Q832" i="6"/>
  <c r="P832" i="6"/>
  <c r="U831" i="6"/>
  <c r="T831" i="6"/>
  <c r="S831" i="6"/>
  <c r="R831" i="6"/>
  <c r="Q831" i="6"/>
  <c r="P831" i="6"/>
  <c r="U830" i="6"/>
  <c r="T830" i="6"/>
  <c r="S830" i="6"/>
  <c r="R830" i="6"/>
  <c r="Q830" i="6"/>
  <c r="P830" i="6"/>
  <c r="U829" i="6"/>
  <c r="T829" i="6"/>
  <c r="S829" i="6"/>
  <c r="R829" i="6"/>
  <c r="Q829" i="6"/>
  <c r="P829" i="6"/>
  <c r="U828" i="6"/>
  <c r="T828" i="6"/>
  <c r="S828" i="6"/>
  <c r="R828" i="6"/>
  <c r="Q828" i="6"/>
  <c r="P828" i="6"/>
  <c r="U827" i="6"/>
  <c r="T827" i="6"/>
  <c r="S827" i="6"/>
  <c r="R827" i="6"/>
  <c r="Q827" i="6"/>
  <c r="P827" i="6"/>
  <c r="U826" i="6"/>
  <c r="T826" i="6"/>
  <c r="S826" i="6"/>
  <c r="R826" i="6"/>
  <c r="Q826" i="6"/>
  <c r="P826" i="6"/>
  <c r="U825" i="6"/>
  <c r="T825" i="6"/>
  <c r="S825" i="6"/>
  <c r="R825" i="6"/>
  <c r="Q825" i="6"/>
  <c r="P825" i="6"/>
  <c r="U824" i="6"/>
  <c r="T824" i="6"/>
  <c r="S824" i="6"/>
  <c r="R824" i="6"/>
  <c r="Q824" i="6"/>
  <c r="P824" i="6"/>
  <c r="U823" i="6"/>
  <c r="T823" i="6"/>
  <c r="S823" i="6"/>
  <c r="R823" i="6"/>
  <c r="Q823" i="6"/>
  <c r="P823" i="6"/>
  <c r="U822" i="6"/>
  <c r="T822" i="6"/>
  <c r="S822" i="6"/>
  <c r="R822" i="6"/>
  <c r="Q822" i="6"/>
  <c r="P822" i="6"/>
  <c r="U821" i="6"/>
  <c r="T821" i="6"/>
  <c r="S821" i="6"/>
  <c r="R821" i="6"/>
  <c r="Q821" i="6"/>
  <c r="P821" i="6"/>
  <c r="U820" i="6"/>
  <c r="T820" i="6"/>
  <c r="S820" i="6"/>
  <c r="R820" i="6"/>
  <c r="Q820" i="6"/>
  <c r="P820" i="6"/>
  <c r="U819" i="6"/>
  <c r="T819" i="6"/>
  <c r="S819" i="6"/>
  <c r="R819" i="6"/>
  <c r="Q819" i="6"/>
  <c r="P819" i="6"/>
  <c r="U818" i="6"/>
  <c r="T818" i="6"/>
  <c r="S818" i="6"/>
  <c r="R818" i="6"/>
  <c r="Q818" i="6"/>
  <c r="P818" i="6"/>
  <c r="U817" i="6"/>
  <c r="T817" i="6"/>
  <c r="S817" i="6"/>
  <c r="R817" i="6"/>
  <c r="Q817" i="6"/>
  <c r="P817" i="6"/>
  <c r="U816" i="6"/>
  <c r="T816" i="6"/>
  <c r="S816" i="6"/>
  <c r="R816" i="6"/>
  <c r="Q816" i="6"/>
  <c r="P816" i="6"/>
  <c r="U815" i="6"/>
  <c r="T815" i="6"/>
  <c r="S815" i="6"/>
  <c r="R815" i="6"/>
  <c r="Q815" i="6"/>
  <c r="P815" i="6"/>
  <c r="U814" i="6"/>
  <c r="T814" i="6"/>
  <c r="S814" i="6"/>
  <c r="R814" i="6"/>
  <c r="Q814" i="6"/>
  <c r="P814" i="6"/>
  <c r="U813" i="6"/>
  <c r="T813" i="6"/>
  <c r="S813" i="6"/>
  <c r="R813" i="6"/>
  <c r="Q813" i="6"/>
  <c r="P813" i="6"/>
  <c r="U812" i="6"/>
  <c r="T812" i="6"/>
  <c r="S812" i="6"/>
  <c r="R812" i="6"/>
  <c r="Q812" i="6"/>
  <c r="P812" i="6"/>
  <c r="U811" i="6"/>
  <c r="T811" i="6"/>
  <c r="S811" i="6"/>
  <c r="R811" i="6"/>
  <c r="Q811" i="6"/>
  <c r="P811" i="6"/>
  <c r="U810" i="6"/>
  <c r="T810" i="6"/>
  <c r="S810" i="6"/>
  <c r="R810" i="6"/>
  <c r="Q810" i="6"/>
  <c r="P810" i="6"/>
  <c r="U809" i="6"/>
  <c r="T809" i="6"/>
  <c r="S809" i="6"/>
  <c r="R809" i="6"/>
  <c r="Q809" i="6"/>
  <c r="P809" i="6"/>
  <c r="U808" i="6"/>
  <c r="T808" i="6"/>
  <c r="S808" i="6"/>
  <c r="R808" i="6"/>
  <c r="Q808" i="6"/>
  <c r="P808" i="6"/>
  <c r="U807" i="6"/>
  <c r="T807" i="6"/>
  <c r="S807" i="6"/>
  <c r="R807" i="6"/>
  <c r="Q807" i="6"/>
  <c r="P807" i="6"/>
  <c r="U806" i="6"/>
  <c r="T806" i="6"/>
  <c r="S806" i="6"/>
  <c r="R806" i="6"/>
  <c r="Q806" i="6"/>
  <c r="P806" i="6"/>
  <c r="U805" i="6"/>
  <c r="T805" i="6"/>
  <c r="S805" i="6"/>
  <c r="R805" i="6"/>
  <c r="Q805" i="6"/>
  <c r="P805" i="6"/>
  <c r="U804" i="6"/>
  <c r="T804" i="6"/>
  <c r="S804" i="6"/>
  <c r="R804" i="6"/>
  <c r="Q804" i="6"/>
  <c r="P804" i="6"/>
  <c r="U803" i="6"/>
  <c r="T803" i="6"/>
  <c r="S803" i="6"/>
  <c r="R803" i="6"/>
  <c r="Q803" i="6"/>
  <c r="P803" i="6"/>
  <c r="U802" i="6"/>
  <c r="T802" i="6"/>
  <c r="S802" i="6"/>
  <c r="R802" i="6"/>
  <c r="Q802" i="6"/>
  <c r="P802" i="6"/>
  <c r="U801" i="6"/>
  <c r="T801" i="6"/>
  <c r="S801" i="6"/>
  <c r="R801" i="6"/>
  <c r="Q801" i="6"/>
  <c r="P801" i="6"/>
  <c r="U800" i="6"/>
  <c r="T800" i="6"/>
  <c r="S800" i="6"/>
  <c r="R800" i="6"/>
  <c r="Q800" i="6"/>
  <c r="P800" i="6"/>
  <c r="U799" i="6"/>
  <c r="T799" i="6"/>
  <c r="S799" i="6"/>
  <c r="R799" i="6"/>
  <c r="Q799" i="6"/>
  <c r="P799" i="6"/>
  <c r="U798" i="6"/>
  <c r="T798" i="6"/>
  <c r="S798" i="6"/>
  <c r="R798" i="6"/>
  <c r="Q798" i="6"/>
  <c r="P798" i="6"/>
  <c r="U797" i="6"/>
  <c r="T797" i="6"/>
  <c r="S797" i="6"/>
  <c r="R797" i="6"/>
  <c r="Q797" i="6"/>
  <c r="P797" i="6"/>
  <c r="U796" i="6"/>
  <c r="T796" i="6"/>
  <c r="S796" i="6"/>
  <c r="R796" i="6"/>
  <c r="Q796" i="6"/>
  <c r="P796" i="6"/>
  <c r="U795" i="6"/>
  <c r="T795" i="6"/>
  <c r="S795" i="6"/>
  <c r="R795" i="6"/>
  <c r="Q795" i="6"/>
  <c r="P795" i="6"/>
  <c r="U794" i="6"/>
  <c r="T794" i="6"/>
  <c r="S794" i="6"/>
  <c r="R794" i="6"/>
  <c r="Q794" i="6"/>
  <c r="P794" i="6"/>
  <c r="U793" i="6"/>
  <c r="T793" i="6"/>
  <c r="S793" i="6"/>
  <c r="R793" i="6"/>
  <c r="Q793" i="6"/>
  <c r="P793" i="6"/>
  <c r="U792" i="6"/>
  <c r="T792" i="6"/>
  <c r="S792" i="6"/>
  <c r="R792" i="6"/>
  <c r="Q792" i="6"/>
  <c r="P792" i="6"/>
  <c r="U791" i="6"/>
  <c r="T791" i="6"/>
  <c r="S791" i="6"/>
  <c r="R791" i="6"/>
  <c r="Q791" i="6"/>
  <c r="P791" i="6"/>
  <c r="U790" i="6"/>
  <c r="T790" i="6"/>
  <c r="S790" i="6"/>
  <c r="R790" i="6"/>
  <c r="Q790" i="6"/>
  <c r="P790" i="6"/>
  <c r="U789" i="6"/>
  <c r="T789" i="6"/>
  <c r="S789" i="6"/>
  <c r="R789" i="6"/>
  <c r="Q789" i="6"/>
  <c r="P789" i="6"/>
  <c r="U788" i="6"/>
  <c r="T788" i="6"/>
  <c r="S788" i="6"/>
  <c r="R788" i="6"/>
  <c r="Q788" i="6"/>
  <c r="P788" i="6"/>
  <c r="U787" i="6"/>
  <c r="T787" i="6"/>
  <c r="S787" i="6"/>
  <c r="R787" i="6"/>
  <c r="Q787" i="6"/>
  <c r="P787" i="6"/>
  <c r="U786" i="6"/>
  <c r="T786" i="6"/>
  <c r="S786" i="6"/>
  <c r="R786" i="6"/>
  <c r="Q786" i="6"/>
  <c r="P786" i="6"/>
  <c r="U785" i="6"/>
  <c r="T785" i="6"/>
  <c r="S785" i="6"/>
  <c r="R785" i="6"/>
  <c r="Q785" i="6"/>
  <c r="P785" i="6"/>
  <c r="U784" i="6"/>
  <c r="T784" i="6"/>
  <c r="S784" i="6"/>
  <c r="R784" i="6"/>
  <c r="Q784" i="6"/>
  <c r="P784" i="6"/>
  <c r="U783" i="6"/>
  <c r="T783" i="6"/>
  <c r="S783" i="6"/>
  <c r="R783" i="6"/>
  <c r="Q783" i="6"/>
  <c r="P783" i="6"/>
  <c r="U782" i="6"/>
  <c r="T782" i="6"/>
  <c r="S782" i="6"/>
  <c r="R782" i="6"/>
  <c r="Q782" i="6"/>
  <c r="P782" i="6"/>
  <c r="U781" i="6"/>
  <c r="T781" i="6"/>
  <c r="S781" i="6"/>
  <c r="R781" i="6"/>
  <c r="Q781" i="6"/>
  <c r="P781" i="6"/>
  <c r="U780" i="6"/>
  <c r="T780" i="6"/>
  <c r="S780" i="6"/>
  <c r="R780" i="6"/>
  <c r="Q780" i="6"/>
  <c r="P780" i="6"/>
  <c r="U779" i="6"/>
  <c r="T779" i="6"/>
  <c r="S779" i="6"/>
  <c r="R779" i="6"/>
  <c r="Q779" i="6"/>
  <c r="P779" i="6"/>
  <c r="U778" i="6"/>
  <c r="T778" i="6"/>
  <c r="S778" i="6"/>
  <c r="R778" i="6"/>
  <c r="Q778" i="6"/>
  <c r="P778" i="6"/>
  <c r="U777" i="6"/>
  <c r="T777" i="6"/>
  <c r="S777" i="6"/>
  <c r="R777" i="6"/>
  <c r="Q777" i="6"/>
  <c r="P777" i="6"/>
  <c r="U776" i="6"/>
  <c r="T776" i="6"/>
  <c r="S776" i="6"/>
  <c r="R776" i="6"/>
  <c r="Q776" i="6"/>
  <c r="P776" i="6"/>
  <c r="U775" i="6"/>
  <c r="T775" i="6"/>
  <c r="S775" i="6"/>
  <c r="R775" i="6"/>
  <c r="Q775" i="6"/>
  <c r="P775" i="6"/>
  <c r="U774" i="6"/>
  <c r="T774" i="6"/>
  <c r="S774" i="6"/>
  <c r="R774" i="6"/>
  <c r="Q774" i="6"/>
  <c r="P774" i="6"/>
  <c r="U773" i="6"/>
  <c r="T773" i="6"/>
  <c r="S773" i="6"/>
  <c r="R773" i="6"/>
  <c r="Q773" i="6"/>
  <c r="P773" i="6"/>
  <c r="U772" i="6"/>
  <c r="T772" i="6"/>
  <c r="S772" i="6"/>
  <c r="R772" i="6"/>
  <c r="Q772" i="6"/>
  <c r="P772" i="6"/>
  <c r="U771" i="6"/>
  <c r="T771" i="6"/>
  <c r="S771" i="6"/>
  <c r="R771" i="6"/>
  <c r="Q771" i="6"/>
  <c r="P771" i="6"/>
  <c r="U770" i="6"/>
  <c r="T770" i="6"/>
  <c r="S770" i="6"/>
  <c r="R770" i="6"/>
  <c r="Q770" i="6"/>
  <c r="P770" i="6"/>
  <c r="U769" i="6"/>
  <c r="T769" i="6"/>
  <c r="S769" i="6"/>
  <c r="R769" i="6"/>
  <c r="Q769" i="6"/>
  <c r="P769" i="6"/>
  <c r="U768" i="6"/>
  <c r="T768" i="6"/>
  <c r="S768" i="6"/>
  <c r="R768" i="6"/>
  <c r="Q768" i="6"/>
  <c r="P768" i="6"/>
  <c r="U767" i="6"/>
  <c r="T767" i="6"/>
  <c r="S767" i="6"/>
  <c r="R767" i="6"/>
  <c r="Q767" i="6"/>
  <c r="P767" i="6"/>
  <c r="U766" i="6"/>
  <c r="T766" i="6"/>
  <c r="S766" i="6"/>
  <c r="R766" i="6"/>
  <c r="Q766" i="6"/>
  <c r="P766" i="6"/>
  <c r="U765" i="6"/>
  <c r="T765" i="6"/>
  <c r="S765" i="6"/>
  <c r="R765" i="6"/>
  <c r="Q765" i="6"/>
  <c r="P765" i="6"/>
  <c r="U764" i="6"/>
  <c r="T764" i="6"/>
  <c r="S764" i="6"/>
  <c r="R764" i="6"/>
  <c r="Q764" i="6"/>
  <c r="P764" i="6"/>
  <c r="U763" i="6"/>
  <c r="T763" i="6"/>
  <c r="S763" i="6"/>
  <c r="R763" i="6"/>
  <c r="Q763" i="6"/>
  <c r="P763" i="6"/>
  <c r="U762" i="6"/>
  <c r="T762" i="6"/>
  <c r="S762" i="6"/>
  <c r="R762" i="6"/>
  <c r="Q762" i="6"/>
  <c r="P762" i="6"/>
  <c r="U761" i="6"/>
  <c r="T761" i="6"/>
  <c r="S761" i="6"/>
  <c r="R761" i="6"/>
  <c r="Q761" i="6"/>
  <c r="P761" i="6"/>
  <c r="U760" i="6"/>
  <c r="T760" i="6"/>
  <c r="S760" i="6"/>
  <c r="R760" i="6"/>
  <c r="Q760" i="6"/>
  <c r="P760" i="6"/>
  <c r="U759" i="6"/>
  <c r="T759" i="6"/>
  <c r="S759" i="6"/>
  <c r="R759" i="6"/>
  <c r="Q759" i="6"/>
  <c r="P759" i="6"/>
  <c r="U758" i="6"/>
  <c r="T758" i="6"/>
  <c r="S758" i="6"/>
  <c r="R758" i="6"/>
  <c r="Q758" i="6"/>
  <c r="P758" i="6"/>
  <c r="U757" i="6"/>
  <c r="T757" i="6"/>
  <c r="S757" i="6"/>
  <c r="R757" i="6"/>
  <c r="Q757" i="6"/>
  <c r="P757" i="6"/>
  <c r="U756" i="6"/>
  <c r="T756" i="6"/>
  <c r="S756" i="6"/>
  <c r="R756" i="6"/>
  <c r="Q756" i="6"/>
  <c r="P756" i="6"/>
  <c r="U755" i="6"/>
  <c r="T755" i="6"/>
  <c r="S755" i="6"/>
  <c r="R755" i="6"/>
  <c r="Q755" i="6"/>
  <c r="P755" i="6"/>
  <c r="U754" i="6"/>
  <c r="T754" i="6"/>
  <c r="S754" i="6"/>
  <c r="R754" i="6"/>
  <c r="Q754" i="6"/>
  <c r="P754" i="6"/>
  <c r="U753" i="6"/>
  <c r="T753" i="6"/>
  <c r="S753" i="6"/>
  <c r="R753" i="6"/>
  <c r="Q753" i="6"/>
  <c r="P753" i="6"/>
  <c r="U752" i="6"/>
  <c r="T752" i="6"/>
  <c r="S752" i="6"/>
  <c r="R752" i="6"/>
  <c r="Q752" i="6"/>
  <c r="P752" i="6"/>
  <c r="U751" i="6"/>
  <c r="T751" i="6"/>
  <c r="S751" i="6"/>
  <c r="R751" i="6"/>
  <c r="Q751" i="6"/>
  <c r="P751" i="6"/>
  <c r="U750" i="6"/>
  <c r="T750" i="6"/>
  <c r="S750" i="6"/>
  <c r="R750" i="6"/>
  <c r="Q750" i="6"/>
  <c r="P750" i="6"/>
  <c r="U749" i="6"/>
  <c r="T749" i="6"/>
  <c r="S749" i="6"/>
  <c r="R749" i="6"/>
  <c r="Q749" i="6"/>
  <c r="P749" i="6"/>
  <c r="U748" i="6"/>
  <c r="T748" i="6"/>
  <c r="S748" i="6"/>
  <c r="R748" i="6"/>
  <c r="Q748" i="6"/>
  <c r="P748" i="6"/>
  <c r="U747" i="6"/>
  <c r="T747" i="6"/>
  <c r="S747" i="6"/>
  <c r="R747" i="6"/>
  <c r="Q747" i="6"/>
  <c r="P747" i="6"/>
  <c r="U746" i="6"/>
  <c r="T746" i="6"/>
  <c r="S746" i="6"/>
  <c r="R746" i="6"/>
  <c r="Q746" i="6"/>
  <c r="P746" i="6"/>
  <c r="U745" i="6"/>
  <c r="T745" i="6"/>
  <c r="S745" i="6"/>
  <c r="R745" i="6"/>
  <c r="Q745" i="6"/>
  <c r="P745" i="6"/>
  <c r="U744" i="6"/>
  <c r="T744" i="6"/>
  <c r="S744" i="6"/>
  <c r="R744" i="6"/>
  <c r="Q744" i="6"/>
  <c r="P744" i="6"/>
  <c r="U743" i="6"/>
  <c r="T743" i="6"/>
  <c r="S743" i="6"/>
  <c r="R743" i="6"/>
  <c r="Q743" i="6"/>
  <c r="P743" i="6"/>
  <c r="U742" i="6"/>
  <c r="T742" i="6"/>
  <c r="S742" i="6"/>
  <c r="R742" i="6"/>
  <c r="Q742" i="6"/>
  <c r="P742" i="6"/>
  <c r="U741" i="6"/>
  <c r="T741" i="6"/>
  <c r="S741" i="6"/>
  <c r="R741" i="6"/>
  <c r="Q741" i="6"/>
  <c r="P741" i="6"/>
  <c r="U740" i="6"/>
  <c r="T740" i="6"/>
  <c r="S740" i="6"/>
  <c r="R740" i="6"/>
  <c r="Q740" i="6"/>
  <c r="P740" i="6"/>
  <c r="U739" i="6"/>
  <c r="T739" i="6"/>
  <c r="S739" i="6"/>
  <c r="R739" i="6"/>
  <c r="Q739" i="6"/>
  <c r="P739" i="6"/>
  <c r="U738" i="6"/>
  <c r="T738" i="6"/>
  <c r="S738" i="6"/>
  <c r="R738" i="6"/>
  <c r="Q738" i="6"/>
  <c r="P738" i="6"/>
  <c r="U737" i="6"/>
  <c r="T737" i="6"/>
  <c r="S737" i="6"/>
  <c r="R737" i="6"/>
  <c r="Q737" i="6"/>
  <c r="P737" i="6"/>
  <c r="U736" i="6"/>
  <c r="T736" i="6"/>
  <c r="S736" i="6"/>
  <c r="R736" i="6"/>
  <c r="Q736" i="6"/>
  <c r="P736" i="6"/>
  <c r="U735" i="6"/>
  <c r="T735" i="6"/>
  <c r="S735" i="6"/>
  <c r="R735" i="6"/>
  <c r="Q735" i="6"/>
  <c r="P735" i="6"/>
  <c r="U734" i="6"/>
  <c r="T734" i="6"/>
  <c r="S734" i="6"/>
  <c r="R734" i="6"/>
  <c r="Q734" i="6"/>
  <c r="P734" i="6"/>
  <c r="U733" i="6"/>
  <c r="T733" i="6"/>
  <c r="S733" i="6"/>
  <c r="R733" i="6"/>
  <c r="Q733" i="6"/>
  <c r="P733" i="6"/>
  <c r="U732" i="6"/>
  <c r="T732" i="6"/>
  <c r="S732" i="6"/>
  <c r="R732" i="6"/>
  <c r="Q732" i="6"/>
  <c r="P732" i="6"/>
  <c r="U731" i="6"/>
  <c r="T731" i="6"/>
  <c r="S731" i="6"/>
  <c r="R731" i="6"/>
  <c r="Q731" i="6"/>
  <c r="P731" i="6"/>
  <c r="U730" i="6"/>
  <c r="T730" i="6"/>
  <c r="S730" i="6"/>
  <c r="R730" i="6"/>
  <c r="Q730" i="6"/>
  <c r="P730" i="6"/>
  <c r="U729" i="6"/>
  <c r="T729" i="6"/>
  <c r="S729" i="6"/>
  <c r="R729" i="6"/>
  <c r="Q729" i="6"/>
  <c r="P729" i="6"/>
  <c r="U728" i="6"/>
  <c r="T728" i="6"/>
  <c r="S728" i="6"/>
  <c r="R728" i="6"/>
  <c r="Q728" i="6"/>
  <c r="P728" i="6"/>
  <c r="U727" i="6"/>
  <c r="T727" i="6"/>
  <c r="S727" i="6"/>
  <c r="R727" i="6"/>
  <c r="Q727" i="6"/>
  <c r="P727" i="6"/>
  <c r="U726" i="6"/>
  <c r="T726" i="6"/>
  <c r="S726" i="6"/>
  <c r="R726" i="6"/>
  <c r="Q726" i="6"/>
  <c r="P726" i="6"/>
  <c r="U725" i="6"/>
  <c r="T725" i="6"/>
  <c r="S725" i="6"/>
  <c r="R725" i="6"/>
  <c r="Q725" i="6"/>
  <c r="P725" i="6"/>
  <c r="U724" i="6"/>
  <c r="T724" i="6"/>
  <c r="S724" i="6"/>
  <c r="R724" i="6"/>
  <c r="Q724" i="6"/>
  <c r="P724" i="6"/>
  <c r="U723" i="6"/>
  <c r="T723" i="6"/>
  <c r="S723" i="6"/>
  <c r="R723" i="6"/>
  <c r="Q723" i="6"/>
  <c r="P723" i="6"/>
  <c r="U722" i="6"/>
  <c r="T722" i="6"/>
  <c r="S722" i="6"/>
  <c r="R722" i="6"/>
  <c r="Q722" i="6"/>
  <c r="P722" i="6"/>
  <c r="U721" i="6"/>
  <c r="T721" i="6"/>
  <c r="S721" i="6"/>
  <c r="R721" i="6"/>
  <c r="Q721" i="6"/>
  <c r="P721" i="6"/>
  <c r="U720" i="6"/>
  <c r="T720" i="6"/>
  <c r="S720" i="6"/>
  <c r="R720" i="6"/>
  <c r="Q720" i="6"/>
  <c r="P720" i="6"/>
  <c r="U719" i="6"/>
  <c r="T719" i="6"/>
  <c r="S719" i="6"/>
  <c r="R719" i="6"/>
  <c r="Q719" i="6"/>
  <c r="P719" i="6"/>
  <c r="U718" i="6"/>
  <c r="T718" i="6"/>
  <c r="S718" i="6"/>
  <c r="R718" i="6"/>
  <c r="Q718" i="6"/>
  <c r="P718" i="6"/>
  <c r="U717" i="6"/>
  <c r="T717" i="6"/>
  <c r="S717" i="6"/>
  <c r="R717" i="6"/>
  <c r="Q717" i="6"/>
  <c r="P717" i="6"/>
  <c r="U716" i="6"/>
  <c r="T716" i="6"/>
  <c r="S716" i="6"/>
  <c r="R716" i="6"/>
  <c r="Q716" i="6"/>
  <c r="P716" i="6"/>
  <c r="U715" i="6"/>
  <c r="T715" i="6"/>
  <c r="S715" i="6"/>
  <c r="R715" i="6"/>
  <c r="Q715" i="6"/>
  <c r="P715" i="6"/>
  <c r="U714" i="6"/>
  <c r="T714" i="6"/>
  <c r="S714" i="6"/>
  <c r="R714" i="6"/>
  <c r="Q714" i="6"/>
  <c r="P714" i="6"/>
  <c r="U713" i="6"/>
  <c r="T713" i="6"/>
  <c r="S713" i="6"/>
  <c r="R713" i="6"/>
  <c r="Q713" i="6"/>
  <c r="P713" i="6"/>
  <c r="U712" i="6"/>
  <c r="T712" i="6"/>
  <c r="S712" i="6"/>
  <c r="R712" i="6"/>
  <c r="Q712" i="6"/>
  <c r="P712" i="6"/>
  <c r="U711" i="6"/>
  <c r="T711" i="6"/>
  <c r="S711" i="6"/>
  <c r="R711" i="6"/>
  <c r="Q711" i="6"/>
  <c r="P711" i="6"/>
  <c r="U710" i="6"/>
  <c r="T710" i="6"/>
  <c r="S710" i="6"/>
  <c r="R710" i="6"/>
  <c r="Q710" i="6"/>
  <c r="P710" i="6"/>
  <c r="U709" i="6"/>
  <c r="T709" i="6"/>
  <c r="S709" i="6"/>
  <c r="R709" i="6"/>
  <c r="Q709" i="6"/>
  <c r="P709" i="6"/>
  <c r="U708" i="6"/>
  <c r="T708" i="6"/>
  <c r="S708" i="6"/>
  <c r="R708" i="6"/>
  <c r="Q708" i="6"/>
  <c r="P708" i="6"/>
  <c r="U707" i="6"/>
  <c r="T707" i="6"/>
  <c r="S707" i="6"/>
  <c r="R707" i="6"/>
  <c r="Q707" i="6"/>
  <c r="P707" i="6"/>
  <c r="U706" i="6"/>
  <c r="T706" i="6"/>
  <c r="S706" i="6"/>
  <c r="R706" i="6"/>
  <c r="Q706" i="6"/>
  <c r="P706" i="6"/>
  <c r="U705" i="6"/>
  <c r="T705" i="6"/>
  <c r="S705" i="6"/>
  <c r="R705" i="6"/>
  <c r="Q705" i="6"/>
  <c r="P705" i="6"/>
  <c r="U704" i="6"/>
  <c r="T704" i="6"/>
  <c r="S704" i="6"/>
  <c r="R704" i="6"/>
  <c r="Q704" i="6"/>
  <c r="P704" i="6"/>
  <c r="U703" i="6"/>
  <c r="T703" i="6"/>
  <c r="S703" i="6"/>
  <c r="R703" i="6"/>
  <c r="Q703" i="6"/>
  <c r="P703" i="6"/>
  <c r="U702" i="6"/>
  <c r="T702" i="6"/>
  <c r="S702" i="6"/>
  <c r="R702" i="6"/>
  <c r="Q702" i="6"/>
  <c r="P702" i="6"/>
  <c r="U701" i="6"/>
  <c r="T701" i="6"/>
  <c r="S701" i="6"/>
  <c r="R701" i="6"/>
  <c r="Q701" i="6"/>
  <c r="P701" i="6"/>
  <c r="U700" i="6"/>
  <c r="T700" i="6"/>
  <c r="S700" i="6"/>
  <c r="R700" i="6"/>
  <c r="Q700" i="6"/>
  <c r="P700" i="6"/>
  <c r="U699" i="6"/>
  <c r="T699" i="6"/>
  <c r="S699" i="6"/>
  <c r="R699" i="6"/>
  <c r="Q699" i="6"/>
  <c r="P699" i="6"/>
  <c r="U698" i="6"/>
  <c r="T698" i="6"/>
  <c r="S698" i="6"/>
  <c r="R698" i="6"/>
  <c r="Q698" i="6"/>
  <c r="P698" i="6"/>
  <c r="U697" i="6"/>
  <c r="T697" i="6"/>
  <c r="S697" i="6"/>
  <c r="R697" i="6"/>
  <c r="Q697" i="6"/>
  <c r="P697" i="6"/>
  <c r="U696" i="6"/>
  <c r="T696" i="6"/>
  <c r="S696" i="6"/>
  <c r="R696" i="6"/>
  <c r="Q696" i="6"/>
  <c r="P696" i="6"/>
  <c r="U695" i="6"/>
  <c r="T695" i="6"/>
  <c r="S695" i="6"/>
  <c r="R695" i="6"/>
  <c r="Q695" i="6"/>
  <c r="P695" i="6"/>
  <c r="U694" i="6"/>
  <c r="T694" i="6"/>
  <c r="S694" i="6"/>
  <c r="R694" i="6"/>
  <c r="Q694" i="6"/>
  <c r="P694" i="6"/>
  <c r="U693" i="6"/>
  <c r="T693" i="6"/>
  <c r="S693" i="6"/>
  <c r="R693" i="6"/>
  <c r="Q693" i="6"/>
  <c r="P693" i="6"/>
  <c r="U692" i="6"/>
  <c r="T692" i="6"/>
  <c r="S692" i="6"/>
  <c r="R692" i="6"/>
  <c r="Q692" i="6"/>
  <c r="P692" i="6"/>
  <c r="U691" i="6"/>
  <c r="T691" i="6"/>
  <c r="S691" i="6"/>
  <c r="R691" i="6"/>
  <c r="Q691" i="6"/>
  <c r="P691" i="6"/>
  <c r="U690" i="6"/>
  <c r="T690" i="6"/>
  <c r="S690" i="6"/>
  <c r="R690" i="6"/>
  <c r="Q690" i="6"/>
  <c r="P690" i="6"/>
  <c r="U689" i="6"/>
  <c r="T689" i="6"/>
  <c r="S689" i="6"/>
  <c r="R689" i="6"/>
  <c r="Q689" i="6"/>
  <c r="P689" i="6"/>
  <c r="U688" i="6"/>
  <c r="T688" i="6"/>
  <c r="S688" i="6"/>
  <c r="R688" i="6"/>
  <c r="Q688" i="6"/>
  <c r="P688" i="6"/>
  <c r="U687" i="6"/>
  <c r="T687" i="6"/>
  <c r="S687" i="6"/>
  <c r="R687" i="6"/>
  <c r="Q687" i="6"/>
  <c r="P687" i="6"/>
  <c r="U686" i="6"/>
  <c r="T686" i="6"/>
  <c r="S686" i="6"/>
  <c r="R686" i="6"/>
  <c r="Q686" i="6"/>
  <c r="P686" i="6"/>
  <c r="U685" i="6"/>
  <c r="T685" i="6"/>
  <c r="S685" i="6"/>
  <c r="R685" i="6"/>
  <c r="Q685" i="6"/>
  <c r="P685" i="6"/>
  <c r="U684" i="6"/>
  <c r="T684" i="6"/>
  <c r="S684" i="6"/>
  <c r="R684" i="6"/>
  <c r="Q684" i="6"/>
  <c r="P684" i="6"/>
  <c r="U683" i="6"/>
  <c r="T683" i="6"/>
  <c r="S683" i="6"/>
  <c r="R683" i="6"/>
  <c r="Q683" i="6"/>
  <c r="P683" i="6"/>
  <c r="U682" i="6"/>
  <c r="T682" i="6"/>
  <c r="S682" i="6"/>
  <c r="R682" i="6"/>
  <c r="Q682" i="6"/>
  <c r="P682" i="6"/>
  <c r="U681" i="6"/>
  <c r="T681" i="6"/>
  <c r="S681" i="6"/>
  <c r="R681" i="6"/>
  <c r="Q681" i="6"/>
  <c r="P681" i="6"/>
  <c r="U680" i="6"/>
  <c r="T680" i="6"/>
  <c r="S680" i="6"/>
  <c r="R680" i="6"/>
  <c r="Q680" i="6"/>
  <c r="P680" i="6"/>
  <c r="U679" i="6"/>
  <c r="T679" i="6"/>
  <c r="S679" i="6"/>
  <c r="R679" i="6"/>
  <c r="Q679" i="6"/>
  <c r="P679" i="6"/>
  <c r="U678" i="6"/>
  <c r="T678" i="6"/>
  <c r="S678" i="6"/>
  <c r="R678" i="6"/>
  <c r="Q678" i="6"/>
  <c r="P678" i="6"/>
  <c r="U677" i="6"/>
  <c r="T677" i="6"/>
  <c r="S677" i="6"/>
  <c r="R677" i="6"/>
  <c r="Q677" i="6"/>
  <c r="P677" i="6"/>
  <c r="U676" i="6"/>
  <c r="T676" i="6"/>
  <c r="S676" i="6"/>
  <c r="R676" i="6"/>
  <c r="Q676" i="6"/>
  <c r="P676" i="6"/>
  <c r="U675" i="6"/>
  <c r="T675" i="6"/>
  <c r="S675" i="6"/>
  <c r="R675" i="6"/>
  <c r="Q675" i="6"/>
  <c r="P675" i="6"/>
  <c r="U674" i="6"/>
  <c r="T674" i="6"/>
  <c r="S674" i="6"/>
  <c r="R674" i="6"/>
  <c r="Q674" i="6"/>
  <c r="P674" i="6"/>
  <c r="U673" i="6"/>
  <c r="T673" i="6"/>
  <c r="S673" i="6"/>
  <c r="R673" i="6"/>
  <c r="Q673" i="6"/>
  <c r="P673" i="6"/>
  <c r="U672" i="6"/>
  <c r="T672" i="6"/>
  <c r="S672" i="6"/>
  <c r="R672" i="6"/>
  <c r="Q672" i="6"/>
  <c r="P672" i="6"/>
  <c r="U671" i="6"/>
  <c r="T671" i="6"/>
  <c r="S671" i="6"/>
  <c r="R671" i="6"/>
  <c r="Q671" i="6"/>
  <c r="P671" i="6"/>
  <c r="U670" i="6"/>
  <c r="T670" i="6"/>
  <c r="S670" i="6"/>
  <c r="R670" i="6"/>
  <c r="Q670" i="6"/>
  <c r="P670" i="6"/>
  <c r="U669" i="6"/>
  <c r="T669" i="6"/>
  <c r="S669" i="6"/>
  <c r="R669" i="6"/>
  <c r="Q669" i="6"/>
  <c r="P669" i="6"/>
  <c r="U668" i="6"/>
  <c r="T668" i="6"/>
  <c r="S668" i="6"/>
  <c r="R668" i="6"/>
  <c r="Q668" i="6"/>
  <c r="P668" i="6"/>
  <c r="U667" i="6"/>
  <c r="T667" i="6"/>
  <c r="S667" i="6"/>
  <c r="R667" i="6"/>
  <c r="Q667" i="6"/>
  <c r="P667" i="6"/>
  <c r="U666" i="6"/>
  <c r="T666" i="6"/>
  <c r="S666" i="6"/>
  <c r="R666" i="6"/>
  <c r="Q666" i="6"/>
  <c r="P666" i="6"/>
  <c r="U665" i="6"/>
  <c r="T665" i="6"/>
  <c r="S665" i="6"/>
  <c r="R665" i="6"/>
  <c r="Q665" i="6"/>
  <c r="P665" i="6"/>
  <c r="U664" i="6"/>
  <c r="T664" i="6"/>
  <c r="S664" i="6"/>
  <c r="R664" i="6"/>
  <c r="Q664" i="6"/>
  <c r="P664" i="6"/>
  <c r="U663" i="6"/>
  <c r="T663" i="6"/>
  <c r="S663" i="6"/>
  <c r="R663" i="6"/>
  <c r="Q663" i="6"/>
  <c r="P663" i="6"/>
  <c r="U662" i="6"/>
  <c r="T662" i="6"/>
  <c r="S662" i="6"/>
  <c r="R662" i="6"/>
  <c r="Q662" i="6"/>
  <c r="P662" i="6"/>
  <c r="U661" i="6"/>
  <c r="T661" i="6"/>
  <c r="S661" i="6"/>
  <c r="R661" i="6"/>
  <c r="Q661" i="6"/>
  <c r="P661" i="6"/>
  <c r="U660" i="6"/>
  <c r="T660" i="6"/>
  <c r="S660" i="6"/>
  <c r="R660" i="6"/>
  <c r="Q660" i="6"/>
  <c r="P660" i="6"/>
  <c r="U659" i="6"/>
  <c r="T659" i="6"/>
  <c r="S659" i="6"/>
  <c r="R659" i="6"/>
  <c r="Q659" i="6"/>
  <c r="P659" i="6"/>
  <c r="U658" i="6"/>
  <c r="T658" i="6"/>
  <c r="S658" i="6"/>
  <c r="R658" i="6"/>
  <c r="Q658" i="6"/>
  <c r="P658" i="6"/>
  <c r="U657" i="6"/>
  <c r="T657" i="6"/>
  <c r="S657" i="6"/>
  <c r="R657" i="6"/>
  <c r="Q657" i="6"/>
  <c r="P657" i="6"/>
  <c r="U656" i="6"/>
  <c r="T656" i="6"/>
  <c r="S656" i="6"/>
  <c r="R656" i="6"/>
  <c r="Q656" i="6"/>
  <c r="P656" i="6"/>
  <c r="U655" i="6"/>
  <c r="T655" i="6"/>
  <c r="S655" i="6"/>
  <c r="R655" i="6"/>
  <c r="Q655" i="6"/>
  <c r="P655" i="6"/>
  <c r="U654" i="6"/>
  <c r="T654" i="6"/>
  <c r="S654" i="6"/>
  <c r="R654" i="6"/>
  <c r="Q654" i="6"/>
  <c r="P654" i="6"/>
  <c r="U653" i="6"/>
  <c r="T653" i="6"/>
  <c r="S653" i="6"/>
  <c r="R653" i="6"/>
  <c r="Q653" i="6"/>
  <c r="P653" i="6"/>
  <c r="U652" i="6"/>
  <c r="T652" i="6"/>
  <c r="S652" i="6"/>
  <c r="R652" i="6"/>
  <c r="Q652" i="6"/>
  <c r="P652" i="6"/>
  <c r="U651" i="6"/>
  <c r="T651" i="6"/>
  <c r="S651" i="6"/>
  <c r="R651" i="6"/>
  <c r="Q651" i="6"/>
  <c r="P651" i="6"/>
  <c r="U650" i="6"/>
  <c r="T650" i="6"/>
  <c r="S650" i="6"/>
  <c r="R650" i="6"/>
  <c r="Q650" i="6"/>
  <c r="P650" i="6"/>
  <c r="U649" i="6"/>
  <c r="T649" i="6"/>
  <c r="S649" i="6"/>
  <c r="R649" i="6"/>
  <c r="Q649" i="6"/>
  <c r="P649" i="6"/>
  <c r="U648" i="6"/>
  <c r="T648" i="6"/>
  <c r="S648" i="6"/>
  <c r="R648" i="6"/>
  <c r="Q648" i="6"/>
  <c r="P648" i="6"/>
  <c r="U647" i="6"/>
  <c r="T647" i="6"/>
  <c r="S647" i="6"/>
  <c r="R647" i="6"/>
  <c r="Q647" i="6"/>
  <c r="P647" i="6"/>
  <c r="U646" i="6"/>
  <c r="T646" i="6"/>
  <c r="S646" i="6"/>
  <c r="R646" i="6"/>
  <c r="Q646" i="6"/>
  <c r="P646" i="6"/>
  <c r="U645" i="6"/>
  <c r="T645" i="6"/>
  <c r="S645" i="6"/>
  <c r="R645" i="6"/>
  <c r="Q645" i="6"/>
  <c r="P645" i="6"/>
  <c r="U644" i="6"/>
  <c r="T644" i="6"/>
  <c r="S644" i="6"/>
  <c r="R644" i="6"/>
  <c r="Q644" i="6"/>
  <c r="P644" i="6"/>
  <c r="U643" i="6"/>
  <c r="T643" i="6"/>
  <c r="S643" i="6"/>
  <c r="R643" i="6"/>
  <c r="Q643" i="6"/>
  <c r="P643" i="6"/>
  <c r="U642" i="6"/>
  <c r="T642" i="6"/>
  <c r="S642" i="6"/>
  <c r="R642" i="6"/>
  <c r="Q642" i="6"/>
  <c r="P642" i="6"/>
  <c r="U641" i="6"/>
  <c r="T641" i="6"/>
  <c r="S641" i="6"/>
  <c r="R641" i="6"/>
  <c r="Q641" i="6"/>
  <c r="P641" i="6"/>
  <c r="U640" i="6"/>
  <c r="T640" i="6"/>
  <c r="S640" i="6"/>
  <c r="R640" i="6"/>
  <c r="Q640" i="6"/>
  <c r="P640" i="6"/>
  <c r="U639" i="6"/>
  <c r="T639" i="6"/>
  <c r="S639" i="6"/>
  <c r="R639" i="6"/>
  <c r="Q639" i="6"/>
  <c r="P639" i="6"/>
  <c r="U638" i="6"/>
  <c r="T638" i="6"/>
  <c r="S638" i="6"/>
  <c r="R638" i="6"/>
  <c r="Q638" i="6"/>
  <c r="P638" i="6"/>
  <c r="U637" i="6"/>
  <c r="T637" i="6"/>
  <c r="S637" i="6"/>
  <c r="R637" i="6"/>
  <c r="Q637" i="6"/>
  <c r="P637" i="6"/>
  <c r="U636" i="6"/>
  <c r="T636" i="6"/>
  <c r="S636" i="6"/>
  <c r="R636" i="6"/>
  <c r="Q636" i="6"/>
  <c r="P636" i="6"/>
  <c r="U635" i="6"/>
  <c r="T635" i="6"/>
  <c r="S635" i="6"/>
  <c r="R635" i="6"/>
  <c r="Q635" i="6"/>
  <c r="P635" i="6"/>
  <c r="U634" i="6"/>
  <c r="T634" i="6"/>
  <c r="S634" i="6"/>
  <c r="R634" i="6"/>
  <c r="Q634" i="6"/>
  <c r="P634" i="6"/>
  <c r="U633" i="6"/>
  <c r="T633" i="6"/>
  <c r="S633" i="6"/>
  <c r="R633" i="6"/>
  <c r="Q633" i="6"/>
  <c r="P633" i="6"/>
  <c r="U632" i="6"/>
  <c r="T632" i="6"/>
  <c r="S632" i="6"/>
  <c r="R632" i="6"/>
  <c r="Q632" i="6"/>
  <c r="P632" i="6"/>
  <c r="U631" i="6"/>
  <c r="T631" i="6"/>
  <c r="S631" i="6"/>
  <c r="R631" i="6"/>
  <c r="Q631" i="6"/>
  <c r="P631" i="6"/>
  <c r="U630" i="6"/>
  <c r="T630" i="6"/>
  <c r="S630" i="6"/>
  <c r="R630" i="6"/>
  <c r="Q630" i="6"/>
  <c r="P630" i="6"/>
  <c r="U629" i="6"/>
  <c r="T629" i="6"/>
  <c r="S629" i="6"/>
  <c r="R629" i="6"/>
  <c r="Q629" i="6"/>
  <c r="P629" i="6"/>
  <c r="U628" i="6"/>
  <c r="T628" i="6"/>
  <c r="S628" i="6"/>
  <c r="R628" i="6"/>
  <c r="Q628" i="6"/>
  <c r="P628" i="6"/>
  <c r="U627" i="6"/>
  <c r="T627" i="6"/>
  <c r="S627" i="6"/>
  <c r="R627" i="6"/>
  <c r="Q627" i="6"/>
  <c r="P627" i="6"/>
  <c r="U626" i="6"/>
  <c r="T626" i="6"/>
  <c r="S626" i="6"/>
  <c r="R626" i="6"/>
  <c r="Q626" i="6"/>
  <c r="P626" i="6"/>
  <c r="U625" i="6"/>
  <c r="T625" i="6"/>
  <c r="S625" i="6"/>
  <c r="R625" i="6"/>
  <c r="Q625" i="6"/>
  <c r="P625" i="6"/>
  <c r="U624" i="6"/>
  <c r="T624" i="6"/>
  <c r="S624" i="6"/>
  <c r="R624" i="6"/>
  <c r="Q624" i="6"/>
  <c r="P624" i="6"/>
  <c r="U623" i="6"/>
  <c r="T623" i="6"/>
  <c r="S623" i="6"/>
  <c r="R623" i="6"/>
  <c r="Q623" i="6"/>
  <c r="P623" i="6"/>
  <c r="U622" i="6"/>
  <c r="T622" i="6"/>
  <c r="S622" i="6"/>
  <c r="R622" i="6"/>
  <c r="Q622" i="6"/>
  <c r="P622" i="6"/>
  <c r="U621" i="6"/>
  <c r="T621" i="6"/>
  <c r="S621" i="6"/>
  <c r="R621" i="6"/>
  <c r="Q621" i="6"/>
  <c r="P621" i="6"/>
  <c r="U620" i="6"/>
  <c r="T620" i="6"/>
  <c r="S620" i="6"/>
  <c r="R620" i="6"/>
  <c r="Q620" i="6"/>
  <c r="P620" i="6"/>
  <c r="U619" i="6"/>
  <c r="T619" i="6"/>
  <c r="S619" i="6"/>
  <c r="R619" i="6"/>
  <c r="Q619" i="6"/>
  <c r="P619" i="6"/>
  <c r="U618" i="6"/>
  <c r="T618" i="6"/>
  <c r="S618" i="6"/>
  <c r="R618" i="6"/>
  <c r="Q618" i="6"/>
  <c r="P618" i="6"/>
  <c r="U617" i="6"/>
  <c r="T617" i="6"/>
  <c r="S617" i="6"/>
  <c r="R617" i="6"/>
  <c r="Q617" i="6"/>
  <c r="P617" i="6"/>
  <c r="U616" i="6"/>
  <c r="T616" i="6"/>
  <c r="S616" i="6"/>
  <c r="R616" i="6"/>
  <c r="Q616" i="6"/>
  <c r="P616" i="6"/>
  <c r="U615" i="6"/>
  <c r="T615" i="6"/>
  <c r="S615" i="6"/>
  <c r="R615" i="6"/>
  <c r="Q615" i="6"/>
  <c r="P615" i="6"/>
  <c r="U614" i="6"/>
  <c r="T614" i="6"/>
  <c r="S614" i="6"/>
  <c r="R614" i="6"/>
  <c r="Q614" i="6"/>
  <c r="P614" i="6"/>
  <c r="U613" i="6"/>
  <c r="T613" i="6"/>
  <c r="S613" i="6"/>
  <c r="R613" i="6"/>
  <c r="Q613" i="6"/>
  <c r="P613" i="6"/>
  <c r="U612" i="6"/>
  <c r="T612" i="6"/>
  <c r="S612" i="6"/>
  <c r="R612" i="6"/>
  <c r="Q612" i="6"/>
  <c r="P612" i="6"/>
  <c r="U611" i="6"/>
  <c r="T611" i="6"/>
  <c r="S611" i="6"/>
  <c r="R611" i="6"/>
  <c r="Q611" i="6"/>
  <c r="P611" i="6"/>
  <c r="U610" i="6"/>
  <c r="T610" i="6"/>
  <c r="S610" i="6"/>
  <c r="R610" i="6"/>
  <c r="Q610" i="6"/>
  <c r="P610" i="6"/>
  <c r="U609" i="6"/>
  <c r="T609" i="6"/>
  <c r="S609" i="6"/>
  <c r="R609" i="6"/>
  <c r="Q609" i="6"/>
  <c r="P609" i="6"/>
  <c r="U608" i="6"/>
  <c r="T608" i="6"/>
  <c r="S608" i="6"/>
  <c r="R608" i="6"/>
  <c r="Q608" i="6"/>
  <c r="P608" i="6"/>
  <c r="U607" i="6"/>
  <c r="T607" i="6"/>
  <c r="S607" i="6"/>
  <c r="R607" i="6"/>
  <c r="Q607" i="6"/>
  <c r="P607" i="6"/>
  <c r="U606" i="6"/>
  <c r="T606" i="6"/>
  <c r="S606" i="6"/>
  <c r="R606" i="6"/>
  <c r="Q606" i="6"/>
  <c r="P606" i="6"/>
  <c r="U605" i="6"/>
  <c r="T605" i="6"/>
  <c r="S605" i="6"/>
  <c r="R605" i="6"/>
  <c r="Q605" i="6"/>
  <c r="P605" i="6"/>
  <c r="U604" i="6"/>
  <c r="T604" i="6"/>
  <c r="S604" i="6"/>
  <c r="R604" i="6"/>
  <c r="Q604" i="6"/>
  <c r="P604" i="6"/>
  <c r="U603" i="6"/>
  <c r="T603" i="6"/>
  <c r="S603" i="6"/>
  <c r="R603" i="6"/>
  <c r="Q603" i="6"/>
  <c r="P603" i="6"/>
  <c r="U602" i="6"/>
  <c r="T602" i="6"/>
  <c r="S602" i="6"/>
  <c r="R602" i="6"/>
  <c r="Q602" i="6"/>
  <c r="P602" i="6"/>
  <c r="U601" i="6"/>
  <c r="T601" i="6"/>
  <c r="S601" i="6"/>
  <c r="R601" i="6"/>
  <c r="Q601" i="6"/>
  <c r="P601" i="6"/>
  <c r="U600" i="6"/>
  <c r="T600" i="6"/>
  <c r="S600" i="6"/>
  <c r="R600" i="6"/>
  <c r="Q600" i="6"/>
  <c r="P600" i="6"/>
  <c r="U599" i="6"/>
  <c r="T599" i="6"/>
  <c r="S599" i="6"/>
  <c r="R599" i="6"/>
  <c r="Q599" i="6"/>
  <c r="P599" i="6"/>
  <c r="U598" i="6"/>
  <c r="T598" i="6"/>
  <c r="S598" i="6"/>
  <c r="R598" i="6"/>
  <c r="Q598" i="6"/>
  <c r="P598" i="6"/>
  <c r="U597" i="6"/>
  <c r="T597" i="6"/>
  <c r="S597" i="6"/>
  <c r="R597" i="6"/>
  <c r="Q597" i="6"/>
  <c r="P597" i="6"/>
  <c r="U596" i="6"/>
  <c r="T596" i="6"/>
  <c r="S596" i="6"/>
  <c r="R596" i="6"/>
  <c r="Q596" i="6"/>
  <c r="P596" i="6"/>
  <c r="U595" i="6"/>
  <c r="T595" i="6"/>
  <c r="S595" i="6"/>
  <c r="R595" i="6"/>
  <c r="Q595" i="6"/>
  <c r="P595" i="6"/>
  <c r="U594" i="6"/>
  <c r="T594" i="6"/>
  <c r="S594" i="6"/>
  <c r="R594" i="6"/>
  <c r="Q594" i="6"/>
  <c r="P594" i="6"/>
  <c r="U593" i="6"/>
  <c r="T593" i="6"/>
  <c r="S593" i="6"/>
  <c r="R593" i="6"/>
  <c r="Q593" i="6"/>
  <c r="P593" i="6"/>
  <c r="U592" i="6"/>
  <c r="T592" i="6"/>
  <c r="S592" i="6"/>
  <c r="R592" i="6"/>
  <c r="Q592" i="6"/>
  <c r="P592" i="6"/>
  <c r="U591" i="6"/>
  <c r="T591" i="6"/>
  <c r="S591" i="6"/>
  <c r="R591" i="6"/>
  <c r="Q591" i="6"/>
  <c r="P591" i="6"/>
  <c r="U590" i="6"/>
  <c r="T590" i="6"/>
  <c r="S590" i="6"/>
  <c r="R590" i="6"/>
  <c r="Q590" i="6"/>
  <c r="P590" i="6"/>
  <c r="U589" i="6"/>
  <c r="T589" i="6"/>
  <c r="S589" i="6"/>
  <c r="R589" i="6"/>
  <c r="Q589" i="6"/>
  <c r="P589" i="6"/>
  <c r="U588" i="6"/>
  <c r="T588" i="6"/>
  <c r="S588" i="6"/>
  <c r="R588" i="6"/>
  <c r="Q588" i="6"/>
  <c r="P588" i="6"/>
  <c r="U587" i="6"/>
  <c r="T587" i="6"/>
  <c r="S587" i="6"/>
  <c r="R587" i="6"/>
  <c r="Q587" i="6"/>
  <c r="P587" i="6"/>
  <c r="U586" i="6"/>
  <c r="T586" i="6"/>
  <c r="S586" i="6"/>
  <c r="R586" i="6"/>
  <c r="Q586" i="6"/>
  <c r="P586" i="6"/>
  <c r="U585" i="6"/>
  <c r="T585" i="6"/>
  <c r="S585" i="6"/>
  <c r="R585" i="6"/>
  <c r="Q585" i="6"/>
  <c r="P585" i="6"/>
  <c r="U584" i="6"/>
  <c r="T584" i="6"/>
  <c r="S584" i="6"/>
  <c r="R584" i="6"/>
  <c r="Q584" i="6"/>
  <c r="P584" i="6"/>
  <c r="U583" i="6"/>
  <c r="T583" i="6"/>
  <c r="S583" i="6"/>
  <c r="R583" i="6"/>
  <c r="Q583" i="6"/>
  <c r="P583" i="6"/>
  <c r="U582" i="6"/>
  <c r="T582" i="6"/>
  <c r="S582" i="6"/>
  <c r="R582" i="6"/>
  <c r="Q582" i="6"/>
  <c r="P582" i="6"/>
  <c r="U581" i="6"/>
  <c r="T581" i="6"/>
  <c r="S581" i="6"/>
  <c r="R581" i="6"/>
  <c r="Q581" i="6"/>
  <c r="P581" i="6"/>
  <c r="U580" i="6"/>
  <c r="T580" i="6"/>
  <c r="S580" i="6"/>
  <c r="R580" i="6"/>
  <c r="Q580" i="6"/>
  <c r="P580" i="6"/>
  <c r="U579" i="6"/>
  <c r="T579" i="6"/>
  <c r="S579" i="6"/>
  <c r="R579" i="6"/>
  <c r="Q579" i="6"/>
  <c r="P579" i="6"/>
  <c r="U578" i="6"/>
  <c r="T578" i="6"/>
  <c r="S578" i="6"/>
  <c r="R578" i="6"/>
  <c r="Q578" i="6"/>
  <c r="P578" i="6"/>
  <c r="U577" i="6"/>
  <c r="T577" i="6"/>
  <c r="S577" i="6"/>
  <c r="R577" i="6"/>
  <c r="Q577" i="6"/>
  <c r="P577" i="6"/>
  <c r="U576" i="6"/>
  <c r="T576" i="6"/>
  <c r="S576" i="6"/>
  <c r="R576" i="6"/>
  <c r="Q576" i="6"/>
  <c r="P576" i="6"/>
  <c r="U575" i="6"/>
  <c r="T575" i="6"/>
  <c r="S575" i="6"/>
  <c r="R575" i="6"/>
  <c r="Q575" i="6"/>
  <c r="P575" i="6"/>
  <c r="U574" i="6"/>
  <c r="T574" i="6"/>
  <c r="S574" i="6"/>
  <c r="R574" i="6"/>
  <c r="Q574" i="6"/>
  <c r="P574" i="6"/>
  <c r="U573" i="6"/>
  <c r="T573" i="6"/>
  <c r="S573" i="6"/>
  <c r="R573" i="6"/>
  <c r="Q573" i="6"/>
  <c r="P573" i="6"/>
  <c r="U572" i="6"/>
  <c r="T572" i="6"/>
  <c r="S572" i="6"/>
  <c r="R572" i="6"/>
  <c r="Q572" i="6"/>
  <c r="P572" i="6"/>
  <c r="U571" i="6"/>
  <c r="T571" i="6"/>
  <c r="S571" i="6"/>
  <c r="R571" i="6"/>
  <c r="Q571" i="6"/>
  <c r="P571" i="6"/>
  <c r="U570" i="6"/>
  <c r="T570" i="6"/>
  <c r="S570" i="6"/>
  <c r="R570" i="6"/>
  <c r="Q570" i="6"/>
  <c r="P570" i="6"/>
  <c r="U569" i="6"/>
  <c r="T569" i="6"/>
  <c r="S569" i="6"/>
  <c r="R569" i="6"/>
  <c r="Q569" i="6"/>
  <c r="P569" i="6"/>
  <c r="U568" i="6"/>
  <c r="T568" i="6"/>
  <c r="S568" i="6"/>
  <c r="R568" i="6"/>
  <c r="Q568" i="6"/>
  <c r="P568" i="6"/>
  <c r="U567" i="6"/>
  <c r="T567" i="6"/>
  <c r="S567" i="6"/>
  <c r="R567" i="6"/>
  <c r="Q567" i="6"/>
  <c r="P567" i="6"/>
  <c r="U566" i="6"/>
  <c r="T566" i="6"/>
  <c r="S566" i="6"/>
  <c r="R566" i="6"/>
  <c r="Q566" i="6"/>
  <c r="P566" i="6"/>
  <c r="U565" i="6"/>
  <c r="T565" i="6"/>
  <c r="S565" i="6"/>
  <c r="R565" i="6"/>
  <c r="Q565" i="6"/>
  <c r="P565" i="6"/>
  <c r="U564" i="6"/>
  <c r="T564" i="6"/>
  <c r="S564" i="6"/>
  <c r="R564" i="6"/>
  <c r="Q564" i="6"/>
  <c r="P564" i="6"/>
  <c r="U563" i="6"/>
  <c r="T563" i="6"/>
  <c r="S563" i="6"/>
  <c r="R563" i="6"/>
  <c r="Q563" i="6"/>
  <c r="P563" i="6"/>
  <c r="U562" i="6"/>
  <c r="T562" i="6"/>
  <c r="S562" i="6"/>
  <c r="R562" i="6"/>
  <c r="Q562" i="6"/>
  <c r="P562" i="6"/>
  <c r="U561" i="6"/>
  <c r="T561" i="6"/>
  <c r="S561" i="6"/>
  <c r="R561" i="6"/>
  <c r="Q561" i="6"/>
  <c r="P561" i="6"/>
  <c r="U560" i="6"/>
  <c r="T560" i="6"/>
  <c r="S560" i="6"/>
  <c r="R560" i="6"/>
  <c r="Q560" i="6"/>
  <c r="P560" i="6"/>
  <c r="U559" i="6"/>
  <c r="T559" i="6"/>
  <c r="S559" i="6"/>
  <c r="R559" i="6"/>
  <c r="Q559" i="6"/>
  <c r="P559" i="6"/>
  <c r="U558" i="6"/>
  <c r="T558" i="6"/>
  <c r="S558" i="6"/>
  <c r="R558" i="6"/>
  <c r="Q558" i="6"/>
  <c r="P558" i="6"/>
  <c r="U557" i="6"/>
  <c r="T557" i="6"/>
  <c r="S557" i="6"/>
  <c r="R557" i="6"/>
  <c r="Q557" i="6"/>
  <c r="P557" i="6"/>
  <c r="U556" i="6"/>
  <c r="T556" i="6"/>
  <c r="S556" i="6"/>
  <c r="R556" i="6"/>
  <c r="Q556" i="6"/>
  <c r="P556" i="6"/>
  <c r="U555" i="6"/>
  <c r="T555" i="6"/>
  <c r="S555" i="6"/>
  <c r="R555" i="6"/>
  <c r="Q555" i="6"/>
  <c r="P555" i="6"/>
  <c r="U554" i="6"/>
  <c r="T554" i="6"/>
  <c r="S554" i="6"/>
  <c r="R554" i="6"/>
  <c r="Q554" i="6"/>
  <c r="P554" i="6"/>
  <c r="U553" i="6"/>
  <c r="T553" i="6"/>
  <c r="S553" i="6"/>
  <c r="R553" i="6"/>
  <c r="Q553" i="6"/>
  <c r="P553" i="6"/>
  <c r="U552" i="6"/>
  <c r="T552" i="6"/>
  <c r="S552" i="6"/>
  <c r="R552" i="6"/>
  <c r="Q552" i="6"/>
  <c r="P552" i="6"/>
  <c r="U551" i="6"/>
  <c r="T551" i="6"/>
  <c r="S551" i="6"/>
  <c r="R551" i="6"/>
  <c r="Q551" i="6"/>
  <c r="P551" i="6"/>
  <c r="U550" i="6"/>
  <c r="T550" i="6"/>
  <c r="S550" i="6"/>
  <c r="R550" i="6"/>
  <c r="Q550" i="6"/>
  <c r="P550" i="6"/>
  <c r="U549" i="6"/>
  <c r="T549" i="6"/>
  <c r="S549" i="6"/>
  <c r="R549" i="6"/>
  <c r="Q549" i="6"/>
  <c r="P549" i="6"/>
  <c r="U548" i="6"/>
  <c r="T548" i="6"/>
  <c r="S548" i="6"/>
  <c r="R548" i="6"/>
  <c r="Q548" i="6"/>
  <c r="P548" i="6"/>
  <c r="U547" i="6"/>
  <c r="T547" i="6"/>
  <c r="S547" i="6"/>
  <c r="R547" i="6"/>
  <c r="Q547" i="6"/>
  <c r="P547" i="6"/>
  <c r="U546" i="6"/>
  <c r="T546" i="6"/>
  <c r="S546" i="6"/>
  <c r="R546" i="6"/>
  <c r="Q546" i="6"/>
  <c r="P546" i="6"/>
  <c r="U545" i="6"/>
  <c r="T545" i="6"/>
  <c r="S545" i="6"/>
  <c r="R545" i="6"/>
  <c r="Q545" i="6"/>
  <c r="P545" i="6"/>
  <c r="U544" i="6"/>
  <c r="T544" i="6"/>
  <c r="S544" i="6"/>
  <c r="R544" i="6"/>
  <c r="Q544" i="6"/>
  <c r="P544" i="6"/>
  <c r="U543" i="6"/>
  <c r="T543" i="6"/>
  <c r="S543" i="6"/>
  <c r="R543" i="6"/>
  <c r="Q543" i="6"/>
  <c r="P543" i="6"/>
  <c r="U542" i="6"/>
  <c r="T542" i="6"/>
  <c r="S542" i="6"/>
  <c r="R542" i="6"/>
  <c r="Q542" i="6"/>
  <c r="P542" i="6"/>
  <c r="U541" i="6"/>
  <c r="T541" i="6"/>
  <c r="S541" i="6"/>
  <c r="R541" i="6"/>
  <c r="Q541" i="6"/>
  <c r="P541" i="6"/>
  <c r="U540" i="6"/>
  <c r="T540" i="6"/>
  <c r="S540" i="6"/>
  <c r="R540" i="6"/>
  <c r="Q540" i="6"/>
  <c r="P540" i="6"/>
  <c r="U539" i="6"/>
  <c r="T539" i="6"/>
  <c r="S539" i="6"/>
  <c r="R539" i="6"/>
  <c r="Q539" i="6"/>
  <c r="P539" i="6"/>
  <c r="U538" i="6"/>
  <c r="T538" i="6"/>
  <c r="S538" i="6"/>
  <c r="R538" i="6"/>
  <c r="Q538" i="6"/>
  <c r="P538" i="6"/>
  <c r="U537" i="6"/>
  <c r="T537" i="6"/>
  <c r="S537" i="6"/>
  <c r="R537" i="6"/>
  <c r="Q537" i="6"/>
  <c r="P537" i="6"/>
  <c r="U536" i="6"/>
  <c r="T536" i="6"/>
  <c r="S536" i="6"/>
  <c r="R536" i="6"/>
  <c r="Q536" i="6"/>
  <c r="P536" i="6"/>
  <c r="U535" i="6"/>
  <c r="T535" i="6"/>
  <c r="S535" i="6"/>
  <c r="R535" i="6"/>
  <c r="Q535" i="6"/>
  <c r="P535" i="6"/>
  <c r="U534" i="6"/>
  <c r="T534" i="6"/>
  <c r="S534" i="6"/>
  <c r="R534" i="6"/>
  <c r="Q534" i="6"/>
  <c r="P534" i="6"/>
  <c r="U533" i="6"/>
  <c r="T533" i="6"/>
  <c r="S533" i="6"/>
  <c r="R533" i="6"/>
  <c r="Q533" i="6"/>
  <c r="P533" i="6"/>
  <c r="U532" i="6"/>
  <c r="T532" i="6"/>
  <c r="S532" i="6"/>
  <c r="R532" i="6"/>
  <c r="Q532" i="6"/>
  <c r="P532" i="6"/>
  <c r="U531" i="6"/>
  <c r="T531" i="6"/>
  <c r="S531" i="6"/>
  <c r="R531" i="6"/>
  <c r="Q531" i="6"/>
  <c r="P531" i="6"/>
  <c r="U530" i="6"/>
  <c r="T530" i="6"/>
  <c r="S530" i="6"/>
  <c r="R530" i="6"/>
  <c r="Q530" i="6"/>
  <c r="P530" i="6"/>
  <c r="U529" i="6"/>
  <c r="T529" i="6"/>
  <c r="S529" i="6"/>
  <c r="R529" i="6"/>
  <c r="Q529" i="6"/>
  <c r="P529" i="6"/>
  <c r="U528" i="6"/>
  <c r="T528" i="6"/>
  <c r="S528" i="6"/>
  <c r="R528" i="6"/>
  <c r="Q528" i="6"/>
  <c r="P528" i="6"/>
  <c r="U527" i="6"/>
  <c r="T527" i="6"/>
  <c r="S527" i="6"/>
  <c r="R527" i="6"/>
  <c r="Q527" i="6"/>
  <c r="P527" i="6"/>
  <c r="U526" i="6"/>
  <c r="T526" i="6"/>
  <c r="S526" i="6"/>
  <c r="R526" i="6"/>
  <c r="Q526" i="6"/>
  <c r="P526" i="6"/>
  <c r="U525" i="6"/>
  <c r="T525" i="6"/>
  <c r="S525" i="6"/>
  <c r="R525" i="6"/>
  <c r="Q525" i="6"/>
  <c r="P525" i="6"/>
  <c r="U524" i="6"/>
  <c r="T524" i="6"/>
  <c r="S524" i="6"/>
  <c r="R524" i="6"/>
  <c r="Q524" i="6"/>
  <c r="P524" i="6"/>
  <c r="U523" i="6"/>
  <c r="T523" i="6"/>
  <c r="S523" i="6"/>
  <c r="R523" i="6"/>
  <c r="Q523" i="6"/>
  <c r="P523" i="6"/>
  <c r="U522" i="6"/>
  <c r="T522" i="6"/>
  <c r="S522" i="6"/>
  <c r="R522" i="6"/>
  <c r="Q522" i="6"/>
  <c r="P522" i="6"/>
  <c r="U521" i="6"/>
  <c r="T521" i="6"/>
  <c r="S521" i="6"/>
  <c r="R521" i="6"/>
  <c r="Q521" i="6"/>
  <c r="P521" i="6"/>
  <c r="U520" i="6"/>
  <c r="T520" i="6"/>
  <c r="S520" i="6"/>
  <c r="R520" i="6"/>
  <c r="Q520" i="6"/>
  <c r="P520" i="6"/>
  <c r="U519" i="6"/>
  <c r="T519" i="6"/>
  <c r="S519" i="6"/>
  <c r="R519" i="6"/>
  <c r="Q519" i="6"/>
  <c r="P519" i="6"/>
  <c r="U518" i="6"/>
  <c r="T518" i="6"/>
  <c r="S518" i="6"/>
  <c r="R518" i="6"/>
  <c r="Q518" i="6"/>
  <c r="P518" i="6"/>
  <c r="U517" i="6"/>
  <c r="T517" i="6"/>
  <c r="S517" i="6"/>
  <c r="R517" i="6"/>
  <c r="Q517" i="6"/>
  <c r="P517" i="6"/>
  <c r="U516" i="6"/>
  <c r="T516" i="6"/>
  <c r="S516" i="6"/>
  <c r="R516" i="6"/>
  <c r="Q516" i="6"/>
  <c r="P516" i="6"/>
  <c r="U515" i="6"/>
  <c r="T515" i="6"/>
  <c r="S515" i="6"/>
  <c r="R515" i="6"/>
  <c r="Q515" i="6"/>
  <c r="P515" i="6"/>
  <c r="U514" i="6"/>
  <c r="T514" i="6"/>
  <c r="S514" i="6"/>
  <c r="R514" i="6"/>
  <c r="Q514" i="6"/>
  <c r="P514" i="6"/>
  <c r="U513" i="6"/>
  <c r="T513" i="6"/>
  <c r="S513" i="6"/>
  <c r="R513" i="6"/>
  <c r="Q513" i="6"/>
  <c r="P513" i="6"/>
  <c r="U512" i="6"/>
  <c r="T512" i="6"/>
  <c r="S512" i="6"/>
  <c r="R512" i="6"/>
  <c r="Q512" i="6"/>
  <c r="P512" i="6"/>
  <c r="U511" i="6"/>
  <c r="T511" i="6"/>
  <c r="S511" i="6"/>
  <c r="R511" i="6"/>
  <c r="Q511" i="6"/>
  <c r="P511" i="6"/>
  <c r="U510" i="6"/>
  <c r="T510" i="6"/>
  <c r="S510" i="6"/>
  <c r="R510" i="6"/>
  <c r="Q510" i="6"/>
  <c r="P510" i="6"/>
  <c r="U509" i="6"/>
  <c r="T509" i="6"/>
  <c r="S509" i="6"/>
  <c r="R509" i="6"/>
  <c r="Q509" i="6"/>
  <c r="P509" i="6"/>
  <c r="U508" i="6"/>
  <c r="T508" i="6"/>
  <c r="S508" i="6"/>
  <c r="R508" i="6"/>
  <c r="Q508" i="6"/>
  <c r="P508" i="6"/>
  <c r="U507" i="6"/>
  <c r="T507" i="6"/>
  <c r="S507" i="6"/>
  <c r="R507" i="6"/>
  <c r="Q507" i="6"/>
  <c r="P507" i="6"/>
  <c r="U506" i="6"/>
  <c r="T506" i="6"/>
  <c r="S506" i="6"/>
  <c r="R506" i="6"/>
  <c r="Q506" i="6"/>
  <c r="P506" i="6"/>
  <c r="U505" i="6"/>
  <c r="T505" i="6"/>
  <c r="S505" i="6"/>
  <c r="R505" i="6"/>
  <c r="Q505" i="6"/>
  <c r="P505" i="6"/>
  <c r="U504" i="6"/>
  <c r="T504" i="6"/>
  <c r="S504" i="6"/>
  <c r="R504" i="6"/>
  <c r="Q504" i="6"/>
  <c r="P504" i="6"/>
  <c r="U503" i="6"/>
  <c r="T503" i="6"/>
  <c r="S503" i="6"/>
  <c r="R503" i="6"/>
  <c r="Q503" i="6"/>
  <c r="P503" i="6"/>
  <c r="U502" i="6"/>
  <c r="T502" i="6"/>
  <c r="S502" i="6"/>
  <c r="R502" i="6"/>
  <c r="Q502" i="6"/>
  <c r="P502" i="6"/>
  <c r="U501" i="6"/>
  <c r="T501" i="6"/>
  <c r="S501" i="6"/>
  <c r="R501" i="6"/>
  <c r="Q501" i="6"/>
  <c r="P501" i="6"/>
  <c r="U500" i="6"/>
  <c r="T500" i="6"/>
  <c r="S500" i="6"/>
  <c r="R500" i="6"/>
  <c r="Q500" i="6"/>
  <c r="P500" i="6"/>
  <c r="U499" i="6"/>
  <c r="T499" i="6"/>
  <c r="S499" i="6"/>
  <c r="R499" i="6"/>
  <c r="Q499" i="6"/>
  <c r="P499" i="6"/>
  <c r="U498" i="6"/>
  <c r="T498" i="6"/>
  <c r="S498" i="6"/>
  <c r="R498" i="6"/>
  <c r="Q498" i="6"/>
  <c r="P498" i="6"/>
  <c r="U497" i="6"/>
  <c r="T497" i="6"/>
  <c r="S497" i="6"/>
  <c r="R497" i="6"/>
  <c r="Q497" i="6"/>
  <c r="P497" i="6"/>
  <c r="U496" i="6"/>
  <c r="T496" i="6"/>
  <c r="S496" i="6"/>
  <c r="R496" i="6"/>
  <c r="Q496" i="6"/>
  <c r="P496" i="6"/>
  <c r="U495" i="6"/>
  <c r="T495" i="6"/>
  <c r="S495" i="6"/>
  <c r="R495" i="6"/>
  <c r="Q495" i="6"/>
  <c r="P495" i="6"/>
  <c r="U494" i="6"/>
  <c r="T494" i="6"/>
  <c r="S494" i="6"/>
  <c r="R494" i="6"/>
  <c r="Q494" i="6"/>
  <c r="P494" i="6"/>
  <c r="U493" i="6"/>
  <c r="T493" i="6"/>
  <c r="S493" i="6"/>
  <c r="R493" i="6"/>
  <c r="Q493" i="6"/>
  <c r="P493" i="6"/>
  <c r="U492" i="6"/>
  <c r="T492" i="6"/>
  <c r="S492" i="6"/>
  <c r="R492" i="6"/>
  <c r="Q492" i="6"/>
  <c r="P492" i="6"/>
  <c r="U491" i="6"/>
  <c r="T491" i="6"/>
  <c r="S491" i="6"/>
  <c r="R491" i="6"/>
  <c r="Q491" i="6"/>
  <c r="P491" i="6"/>
  <c r="U490" i="6"/>
  <c r="T490" i="6"/>
  <c r="S490" i="6"/>
  <c r="R490" i="6"/>
  <c r="Q490" i="6"/>
  <c r="P490" i="6"/>
  <c r="U489" i="6"/>
  <c r="T489" i="6"/>
  <c r="S489" i="6"/>
  <c r="R489" i="6"/>
  <c r="Q489" i="6"/>
  <c r="P489" i="6"/>
  <c r="U488" i="6"/>
  <c r="T488" i="6"/>
  <c r="S488" i="6"/>
  <c r="R488" i="6"/>
  <c r="Q488" i="6"/>
  <c r="P488" i="6"/>
  <c r="U487" i="6"/>
  <c r="T487" i="6"/>
  <c r="S487" i="6"/>
  <c r="R487" i="6"/>
  <c r="Q487" i="6"/>
  <c r="P487" i="6"/>
  <c r="U486" i="6"/>
  <c r="T486" i="6"/>
  <c r="S486" i="6"/>
  <c r="R486" i="6"/>
  <c r="Q486" i="6"/>
  <c r="P486" i="6"/>
  <c r="U485" i="6"/>
  <c r="T485" i="6"/>
  <c r="S485" i="6"/>
  <c r="R485" i="6"/>
  <c r="Q485" i="6"/>
  <c r="P485" i="6"/>
  <c r="U484" i="6"/>
  <c r="T484" i="6"/>
  <c r="S484" i="6"/>
  <c r="R484" i="6"/>
  <c r="Q484" i="6"/>
  <c r="P484" i="6"/>
  <c r="U483" i="6"/>
  <c r="T483" i="6"/>
  <c r="S483" i="6"/>
  <c r="R483" i="6"/>
  <c r="Q483" i="6"/>
  <c r="P483" i="6"/>
  <c r="U482" i="6"/>
  <c r="T482" i="6"/>
  <c r="S482" i="6"/>
  <c r="R482" i="6"/>
  <c r="Q482" i="6"/>
  <c r="P482" i="6"/>
  <c r="U481" i="6"/>
  <c r="T481" i="6"/>
  <c r="S481" i="6"/>
  <c r="R481" i="6"/>
  <c r="Q481" i="6"/>
  <c r="P481" i="6"/>
  <c r="U480" i="6"/>
  <c r="T480" i="6"/>
  <c r="S480" i="6"/>
  <c r="R480" i="6"/>
  <c r="Q480" i="6"/>
  <c r="P480" i="6"/>
  <c r="U479" i="6"/>
  <c r="T479" i="6"/>
  <c r="S479" i="6"/>
  <c r="R479" i="6"/>
  <c r="Q479" i="6"/>
  <c r="P479" i="6"/>
  <c r="U478" i="6"/>
  <c r="T478" i="6"/>
  <c r="S478" i="6"/>
  <c r="R478" i="6"/>
  <c r="Q478" i="6"/>
  <c r="P478" i="6"/>
  <c r="U477" i="6"/>
  <c r="T477" i="6"/>
  <c r="S477" i="6"/>
  <c r="R477" i="6"/>
  <c r="Q477" i="6"/>
  <c r="P477" i="6"/>
  <c r="U476" i="6"/>
  <c r="T476" i="6"/>
  <c r="S476" i="6"/>
  <c r="R476" i="6"/>
  <c r="Q476" i="6"/>
  <c r="P476" i="6"/>
  <c r="U475" i="6"/>
  <c r="T475" i="6"/>
  <c r="S475" i="6"/>
  <c r="R475" i="6"/>
  <c r="Q475" i="6"/>
  <c r="P475" i="6"/>
  <c r="U474" i="6"/>
  <c r="T474" i="6"/>
  <c r="S474" i="6"/>
  <c r="R474" i="6"/>
  <c r="Q474" i="6"/>
  <c r="P474" i="6"/>
  <c r="U473" i="6"/>
  <c r="T473" i="6"/>
  <c r="S473" i="6"/>
  <c r="R473" i="6"/>
  <c r="Q473" i="6"/>
  <c r="P473" i="6"/>
  <c r="U472" i="6"/>
  <c r="T472" i="6"/>
  <c r="S472" i="6"/>
  <c r="R472" i="6"/>
  <c r="Q472" i="6"/>
  <c r="P472" i="6"/>
  <c r="U471" i="6"/>
  <c r="T471" i="6"/>
  <c r="S471" i="6"/>
  <c r="R471" i="6"/>
  <c r="Q471" i="6"/>
  <c r="P471" i="6"/>
  <c r="U470" i="6"/>
  <c r="T470" i="6"/>
  <c r="S470" i="6"/>
  <c r="R470" i="6"/>
  <c r="Q470" i="6"/>
  <c r="P470" i="6"/>
  <c r="U469" i="6"/>
  <c r="T469" i="6"/>
  <c r="S469" i="6"/>
  <c r="R469" i="6"/>
  <c r="Q469" i="6"/>
  <c r="P469" i="6"/>
  <c r="U468" i="6"/>
  <c r="T468" i="6"/>
  <c r="S468" i="6"/>
  <c r="R468" i="6"/>
  <c r="Q468" i="6"/>
  <c r="P468" i="6"/>
  <c r="U467" i="6"/>
  <c r="T467" i="6"/>
  <c r="S467" i="6"/>
  <c r="R467" i="6"/>
  <c r="Q467" i="6"/>
  <c r="P467" i="6"/>
  <c r="U466" i="6"/>
  <c r="T466" i="6"/>
  <c r="S466" i="6"/>
  <c r="R466" i="6"/>
  <c r="Q466" i="6"/>
  <c r="P466" i="6"/>
  <c r="U465" i="6"/>
  <c r="T465" i="6"/>
  <c r="S465" i="6"/>
  <c r="R465" i="6"/>
  <c r="Q465" i="6"/>
  <c r="P465" i="6"/>
  <c r="U464" i="6"/>
  <c r="T464" i="6"/>
  <c r="S464" i="6"/>
  <c r="R464" i="6"/>
  <c r="Q464" i="6"/>
  <c r="P464" i="6"/>
  <c r="U463" i="6"/>
  <c r="T463" i="6"/>
  <c r="S463" i="6"/>
  <c r="R463" i="6"/>
  <c r="Q463" i="6"/>
  <c r="P463" i="6"/>
  <c r="U462" i="6"/>
  <c r="T462" i="6"/>
  <c r="S462" i="6"/>
  <c r="R462" i="6"/>
  <c r="Q462" i="6"/>
  <c r="P462" i="6"/>
  <c r="U461" i="6"/>
  <c r="T461" i="6"/>
  <c r="S461" i="6"/>
  <c r="R461" i="6"/>
  <c r="Q461" i="6"/>
  <c r="P461" i="6"/>
  <c r="U460" i="6"/>
  <c r="T460" i="6"/>
  <c r="S460" i="6"/>
  <c r="R460" i="6"/>
  <c r="Q460" i="6"/>
  <c r="P460" i="6"/>
  <c r="U459" i="6"/>
  <c r="T459" i="6"/>
  <c r="S459" i="6"/>
  <c r="R459" i="6"/>
  <c r="Q459" i="6"/>
  <c r="P459" i="6"/>
  <c r="U458" i="6"/>
  <c r="T458" i="6"/>
  <c r="S458" i="6"/>
  <c r="R458" i="6"/>
  <c r="Q458" i="6"/>
  <c r="P458" i="6"/>
  <c r="U457" i="6"/>
  <c r="T457" i="6"/>
  <c r="S457" i="6"/>
  <c r="R457" i="6"/>
  <c r="Q457" i="6"/>
  <c r="P457" i="6"/>
  <c r="U456" i="6"/>
  <c r="T456" i="6"/>
  <c r="S456" i="6"/>
  <c r="R456" i="6"/>
  <c r="Q456" i="6"/>
  <c r="P456" i="6"/>
  <c r="U455" i="6"/>
  <c r="T455" i="6"/>
  <c r="S455" i="6"/>
  <c r="R455" i="6"/>
  <c r="Q455" i="6"/>
  <c r="P455" i="6"/>
  <c r="U454" i="6"/>
  <c r="T454" i="6"/>
  <c r="S454" i="6"/>
  <c r="R454" i="6"/>
  <c r="Q454" i="6"/>
  <c r="P454" i="6"/>
  <c r="U453" i="6"/>
  <c r="T453" i="6"/>
  <c r="S453" i="6"/>
  <c r="R453" i="6"/>
  <c r="Q453" i="6"/>
  <c r="P453" i="6"/>
  <c r="U452" i="6"/>
  <c r="T452" i="6"/>
  <c r="S452" i="6"/>
  <c r="R452" i="6"/>
  <c r="Q452" i="6"/>
  <c r="P452" i="6"/>
  <c r="U451" i="6"/>
  <c r="T451" i="6"/>
  <c r="S451" i="6"/>
  <c r="R451" i="6"/>
  <c r="Q451" i="6"/>
  <c r="P451" i="6"/>
  <c r="U450" i="6"/>
  <c r="T450" i="6"/>
  <c r="S450" i="6"/>
  <c r="R450" i="6"/>
  <c r="Q450" i="6"/>
  <c r="P450" i="6"/>
  <c r="U449" i="6"/>
  <c r="T449" i="6"/>
  <c r="S449" i="6"/>
  <c r="R449" i="6"/>
  <c r="Q449" i="6"/>
  <c r="P449" i="6"/>
  <c r="U448" i="6"/>
  <c r="T448" i="6"/>
  <c r="S448" i="6"/>
  <c r="R448" i="6"/>
  <c r="Q448" i="6"/>
  <c r="P448" i="6"/>
  <c r="U447" i="6"/>
  <c r="T447" i="6"/>
  <c r="S447" i="6"/>
  <c r="R447" i="6"/>
  <c r="Q447" i="6"/>
  <c r="P447" i="6"/>
  <c r="U446" i="6"/>
  <c r="T446" i="6"/>
  <c r="S446" i="6"/>
  <c r="R446" i="6"/>
  <c r="Q446" i="6"/>
  <c r="P446" i="6"/>
  <c r="U445" i="6"/>
  <c r="T445" i="6"/>
  <c r="S445" i="6"/>
  <c r="R445" i="6"/>
  <c r="Q445" i="6"/>
  <c r="P445" i="6"/>
  <c r="U444" i="6"/>
  <c r="T444" i="6"/>
  <c r="S444" i="6"/>
  <c r="R444" i="6"/>
  <c r="Q444" i="6"/>
  <c r="P444" i="6"/>
  <c r="U443" i="6"/>
  <c r="T443" i="6"/>
  <c r="S443" i="6"/>
  <c r="R443" i="6"/>
  <c r="Q443" i="6"/>
  <c r="P443" i="6"/>
  <c r="U442" i="6"/>
  <c r="T442" i="6"/>
  <c r="S442" i="6"/>
  <c r="R442" i="6"/>
  <c r="Q442" i="6"/>
  <c r="P442" i="6"/>
  <c r="U441" i="6"/>
  <c r="T441" i="6"/>
  <c r="S441" i="6"/>
  <c r="R441" i="6"/>
  <c r="Q441" i="6"/>
  <c r="P441" i="6"/>
  <c r="U440" i="6"/>
  <c r="T440" i="6"/>
  <c r="S440" i="6"/>
  <c r="R440" i="6"/>
  <c r="Q440" i="6"/>
  <c r="P440" i="6"/>
  <c r="U439" i="6"/>
  <c r="T439" i="6"/>
  <c r="S439" i="6"/>
  <c r="R439" i="6"/>
  <c r="Q439" i="6"/>
  <c r="P439" i="6"/>
  <c r="U438" i="6"/>
  <c r="T438" i="6"/>
  <c r="S438" i="6"/>
  <c r="R438" i="6"/>
  <c r="Q438" i="6"/>
  <c r="P438" i="6"/>
  <c r="U437" i="6"/>
  <c r="T437" i="6"/>
  <c r="S437" i="6"/>
  <c r="R437" i="6"/>
  <c r="Q437" i="6"/>
  <c r="P437" i="6"/>
  <c r="U436" i="6"/>
  <c r="T436" i="6"/>
  <c r="S436" i="6"/>
  <c r="R436" i="6"/>
  <c r="Q436" i="6"/>
  <c r="P436" i="6"/>
  <c r="U435" i="6"/>
  <c r="T435" i="6"/>
  <c r="S435" i="6"/>
  <c r="R435" i="6"/>
  <c r="Q435" i="6"/>
  <c r="P435" i="6"/>
  <c r="U434" i="6"/>
  <c r="T434" i="6"/>
  <c r="S434" i="6"/>
  <c r="R434" i="6"/>
  <c r="Q434" i="6"/>
  <c r="P434" i="6"/>
  <c r="U433" i="6"/>
  <c r="T433" i="6"/>
  <c r="S433" i="6"/>
  <c r="R433" i="6"/>
  <c r="Q433" i="6"/>
  <c r="P433" i="6"/>
  <c r="U432" i="6"/>
  <c r="T432" i="6"/>
  <c r="S432" i="6"/>
  <c r="R432" i="6"/>
  <c r="Q432" i="6"/>
  <c r="P432" i="6"/>
  <c r="U431" i="6"/>
  <c r="T431" i="6"/>
  <c r="S431" i="6"/>
  <c r="R431" i="6"/>
  <c r="Q431" i="6"/>
  <c r="P431" i="6"/>
  <c r="U430" i="6"/>
  <c r="T430" i="6"/>
  <c r="S430" i="6"/>
  <c r="R430" i="6"/>
  <c r="Q430" i="6"/>
  <c r="P430" i="6"/>
  <c r="U429" i="6"/>
  <c r="T429" i="6"/>
  <c r="S429" i="6"/>
  <c r="R429" i="6"/>
  <c r="Q429" i="6"/>
  <c r="P429" i="6"/>
  <c r="U428" i="6"/>
  <c r="T428" i="6"/>
  <c r="S428" i="6"/>
  <c r="R428" i="6"/>
  <c r="Q428" i="6"/>
  <c r="P428" i="6"/>
  <c r="U427" i="6"/>
  <c r="T427" i="6"/>
  <c r="S427" i="6"/>
  <c r="R427" i="6"/>
  <c r="Q427" i="6"/>
  <c r="P427" i="6"/>
  <c r="U426" i="6"/>
  <c r="T426" i="6"/>
  <c r="S426" i="6"/>
  <c r="R426" i="6"/>
  <c r="Q426" i="6"/>
  <c r="P426" i="6"/>
  <c r="U425" i="6"/>
  <c r="T425" i="6"/>
  <c r="S425" i="6"/>
  <c r="R425" i="6"/>
  <c r="Q425" i="6"/>
  <c r="P425" i="6"/>
  <c r="U424" i="6"/>
  <c r="T424" i="6"/>
  <c r="S424" i="6"/>
  <c r="R424" i="6"/>
  <c r="Q424" i="6"/>
  <c r="P424" i="6"/>
  <c r="U423" i="6"/>
  <c r="T423" i="6"/>
  <c r="S423" i="6"/>
  <c r="R423" i="6"/>
  <c r="Q423" i="6"/>
  <c r="P423" i="6"/>
  <c r="U422" i="6"/>
  <c r="T422" i="6"/>
  <c r="S422" i="6"/>
  <c r="R422" i="6"/>
  <c r="Q422" i="6"/>
  <c r="P422" i="6"/>
  <c r="U421" i="6"/>
  <c r="T421" i="6"/>
  <c r="S421" i="6"/>
  <c r="R421" i="6"/>
  <c r="Q421" i="6"/>
  <c r="P421" i="6"/>
  <c r="U420" i="6"/>
  <c r="T420" i="6"/>
  <c r="S420" i="6"/>
  <c r="R420" i="6"/>
  <c r="Q420" i="6"/>
  <c r="P420" i="6"/>
  <c r="U419" i="6"/>
  <c r="T419" i="6"/>
  <c r="S419" i="6"/>
  <c r="R419" i="6"/>
  <c r="Q419" i="6"/>
  <c r="P419" i="6"/>
  <c r="U418" i="6"/>
  <c r="T418" i="6"/>
  <c r="S418" i="6"/>
  <c r="R418" i="6"/>
  <c r="Q418" i="6"/>
  <c r="P418" i="6"/>
  <c r="U417" i="6"/>
  <c r="T417" i="6"/>
  <c r="S417" i="6"/>
  <c r="R417" i="6"/>
  <c r="Q417" i="6"/>
  <c r="P417" i="6"/>
  <c r="U416" i="6"/>
  <c r="T416" i="6"/>
  <c r="S416" i="6"/>
  <c r="R416" i="6"/>
  <c r="Q416" i="6"/>
  <c r="P416" i="6"/>
  <c r="U415" i="6"/>
  <c r="T415" i="6"/>
  <c r="S415" i="6"/>
  <c r="R415" i="6"/>
  <c r="Q415" i="6"/>
  <c r="P415" i="6"/>
  <c r="U414" i="6"/>
  <c r="T414" i="6"/>
  <c r="S414" i="6"/>
  <c r="R414" i="6"/>
  <c r="Q414" i="6"/>
  <c r="P414" i="6"/>
  <c r="U413" i="6"/>
  <c r="T413" i="6"/>
  <c r="S413" i="6"/>
  <c r="R413" i="6"/>
  <c r="Q413" i="6"/>
  <c r="P413" i="6"/>
  <c r="U412" i="6"/>
  <c r="T412" i="6"/>
  <c r="S412" i="6"/>
  <c r="R412" i="6"/>
  <c r="Q412" i="6"/>
  <c r="P412" i="6"/>
  <c r="U411" i="6"/>
  <c r="T411" i="6"/>
  <c r="S411" i="6"/>
  <c r="R411" i="6"/>
  <c r="Q411" i="6"/>
  <c r="P411" i="6"/>
  <c r="U410" i="6"/>
  <c r="T410" i="6"/>
  <c r="S410" i="6"/>
  <c r="R410" i="6"/>
  <c r="Q410" i="6"/>
  <c r="P410" i="6"/>
  <c r="U409" i="6"/>
  <c r="T409" i="6"/>
  <c r="S409" i="6"/>
  <c r="R409" i="6"/>
  <c r="Q409" i="6"/>
  <c r="P409" i="6"/>
  <c r="U408" i="6"/>
  <c r="T408" i="6"/>
  <c r="S408" i="6"/>
  <c r="R408" i="6"/>
  <c r="Q408" i="6"/>
  <c r="P408" i="6"/>
  <c r="U407" i="6"/>
  <c r="T407" i="6"/>
  <c r="S407" i="6"/>
  <c r="R407" i="6"/>
  <c r="Q407" i="6"/>
  <c r="P407" i="6"/>
  <c r="U406" i="6"/>
  <c r="T406" i="6"/>
  <c r="S406" i="6"/>
  <c r="R406" i="6"/>
  <c r="Q406" i="6"/>
  <c r="P406" i="6"/>
  <c r="U405" i="6"/>
  <c r="T405" i="6"/>
  <c r="S405" i="6"/>
  <c r="R405" i="6"/>
  <c r="Q405" i="6"/>
  <c r="P405" i="6"/>
  <c r="U404" i="6"/>
  <c r="T404" i="6"/>
  <c r="S404" i="6"/>
  <c r="R404" i="6"/>
  <c r="Q404" i="6"/>
  <c r="P404" i="6"/>
  <c r="U403" i="6"/>
  <c r="T403" i="6"/>
  <c r="S403" i="6"/>
  <c r="R403" i="6"/>
  <c r="Q403" i="6"/>
  <c r="P403" i="6"/>
  <c r="U402" i="6"/>
  <c r="T402" i="6"/>
  <c r="S402" i="6"/>
  <c r="R402" i="6"/>
  <c r="Q402" i="6"/>
  <c r="P402" i="6"/>
  <c r="U401" i="6"/>
  <c r="T401" i="6"/>
  <c r="S401" i="6"/>
  <c r="R401" i="6"/>
  <c r="Q401" i="6"/>
  <c r="P401" i="6"/>
  <c r="U400" i="6"/>
  <c r="T400" i="6"/>
  <c r="S400" i="6"/>
  <c r="R400" i="6"/>
  <c r="Q400" i="6"/>
  <c r="P400" i="6"/>
  <c r="U399" i="6"/>
  <c r="T399" i="6"/>
  <c r="S399" i="6"/>
  <c r="R399" i="6"/>
  <c r="Q399" i="6"/>
  <c r="P399" i="6"/>
  <c r="U398" i="6"/>
  <c r="T398" i="6"/>
  <c r="S398" i="6"/>
  <c r="R398" i="6"/>
  <c r="Q398" i="6"/>
  <c r="P398" i="6"/>
  <c r="U397" i="6"/>
  <c r="T397" i="6"/>
  <c r="S397" i="6"/>
  <c r="R397" i="6"/>
  <c r="Q397" i="6"/>
  <c r="P397" i="6"/>
  <c r="U396" i="6"/>
  <c r="T396" i="6"/>
  <c r="S396" i="6"/>
  <c r="R396" i="6"/>
  <c r="Q396" i="6"/>
  <c r="P396" i="6"/>
  <c r="U395" i="6"/>
  <c r="T395" i="6"/>
  <c r="S395" i="6"/>
  <c r="R395" i="6"/>
  <c r="Q395" i="6"/>
  <c r="P395" i="6"/>
  <c r="U394" i="6"/>
  <c r="T394" i="6"/>
  <c r="S394" i="6"/>
  <c r="R394" i="6"/>
  <c r="Q394" i="6"/>
  <c r="P394" i="6"/>
  <c r="U393" i="6"/>
  <c r="T393" i="6"/>
  <c r="S393" i="6"/>
  <c r="R393" i="6"/>
  <c r="Q393" i="6"/>
  <c r="P393" i="6"/>
  <c r="U392" i="6"/>
  <c r="T392" i="6"/>
  <c r="S392" i="6"/>
  <c r="R392" i="6"/>
  <c r="Q392" i="6"/>
  <c r="P392" i="6"/>
  <c r="U391" i="6"/>
  <c r="T391" i="6"/>
  <c r="S391" i="6"/>
  <c r="R391" i="6"/>
  <c r="Q391" i="6"/>
  <c r="P391" i="6"/>
  <c r="U390" i="6"/>
  <c r="T390" i="6"/>
  <c r="S390" i="6"/>
  <c r="R390" i="6"/>
  <c r="Q390" i="6"/>
  <c r="P390" i="6"/>
  <c r="U389" i="6"/>
  <c r="T389" i="6"/>
  <c r="S389" i="6"/>
  <c r="R389" i="6"/>
  <c r="Q389" i="6"/>
  <c r="P389" i="6"/>
  <c r="U388" i="6"/>
  <c r="T388" i="6"/>
  <c r="S388" i="6"/>
  <c r="R388" i="6"/>
  <c r="Q388" i="6"/>
  <c r="P388" i="6"/>
  <c r="U387" i="6"/>
  <c r="T387" i="6"/>
  <c r="S387" i="6"/>
  <c r="R387" i="6"/>
  <c r="Q387" i="6"/>
  <c r="P387" i="6"/>
  <c r="U386" i="6"/>
  <c r="T386" i="6"/>
  <c r="S386" i="6"/>
  <c r="R386" i="6"/>
  <c r="Q386" i="6"/>
  <c r="P386" i="6"/>
  <c r="U385" i="6"/>
  <c r="T385" i="6"/>
  <c r="S385" i="6"/>
  <c r="R385" i="6"/>
  <c r="Q385" i="6"/>
  <c r="P385" i="6"/>
  <c r="U384" i="6"/>
  <c r="T384" i="6"/>
  <c r="S384" i="6"/>
  <c r="R384" i="6"/>
  <c r="Q384" i="6"/>
  <c r="P384" i="6"/>
  <c r="U383" i="6"/>
  <c r="T383" i="6"/>
  <c r="S383" i="6"/>
  <c r="R383" i="6"/>
  <c r="Q383" i="6"/>
  <c r="P383" i="6"/>
  <c r="U382" i="6"/>
  <c r="T382" i="6"/>
  <c r="S382" i="6"/>
  <c r="R382" i="6"/>
  <c r="Q382" i="6"/>
  <c r="P382" i="6"/>
  <c r="U381" i="6"/>
  <c r="T381" i="6"/>
  <c r="S381" i="6"/>
  <c r="R381" i="6"/>
  <c r="Q381" i="6"/>
  <c r="P381" i="6"/>
  <c r="U380" i="6"/>
  <c r="T380" i="6"/>
  <c r="S380" i="6"/>
  <c r="R380" i="6"/>
  <c r="Q380" i="6"/>
  <c r="P380" i="6"/>
  <c r="U379" i="6"/>
  <c r="T379" i="6"/>
  <c r="S379" i="6"/>
  <c r="R379" i="6"/>
  <c r="Q379" i="6"/>
  <c r="P379" i="6"/>
  <c r="U378" i="6"/>
  <c r="T378" i="6"/>
  <c r="S378" i="6"/>
  <c r="R378" i="6"/>
  <c r="Q378" i="6"/>
  <c r="P378" i="6"/>
  <c r="U377" i="6"/>
  <c r="T377" i="6"/>
  <c r="S377" i="6"/>
  <c r="R377" i="6"/>
  <c r="Q377" i="6"/>
  <c r="P377" i="6"/>
  <c r="U376" i="6"/>
  <c r="T376" i="6"/>
  <c r="S376" i="6"/>
  <c r="R376" i="6"/>
  <c r="Q376" i="6"/>
  <c r="P376" i="6"/>
  <c r="U375" i="6"/>
  <c r="T375" i="6"/>
  <c r="S375" i="6"/>
  <c r="R375" i="6"/>
  <c r="Q375" i="6"/>
  <c r="P375" i="6"/>
  <c r="U374" i="6"/>
  <c r="T374" i="6"/>
  <c r="S374" i="6"/>
  <c r="R374" i="6"/>
  <c r="Q374" i="6"/>
  <c r="P374" i="6"/>
  <c r="U373" i="6"/>
  <c r="T373" i="6"/>
  <c r="S373" i="6"/>
  <c r="R373" i="6"/>
  <c r="Q373" i="6"/>
  <c r="P373" i="6"/>
  <c r="U372" i="6"/>
  <c r="T372" i="6"/>
  <c r="S372" i="6"/>
  <c r="R372" i="6"/>
  <c r="Q372" i="6"/>
  <c r="P372" i="6"/>
  <c r="U371" i="6"/>
  <c r="T371" i="6"/>
  <c r="S371" i="6"/>
  <c r="R371" i="6"/>
  <c r="Q371" i="6"/>
  <c r="P371" i="6"/>
  <c r="U370" i="6"/>
  <c r="T370" i="6"/>
  <c r="S370" i="6"/>
  <c r="R370" i="6"/>
  <c r="Q370" i="6"/>
  <c r="P370" i="6"/>
  <c r="U369" i="6"/>
  <c r="T369" i="6"/>
  <c r="S369" i="6"/>
  <c r="R369" i="6"/>
  <c r="Q369" i="6"/>
  <c r="P369" i="6"/>
  <c r="U368" i="6"/>
  <c r="T368" i="6"/>
  <c r="S368" i="6"/>
  <c r="R368" i="6"/>
  <c r="Q368" i="6"/>
  <c r="P368" i="6"/>
  <c r="U367" i="6"/>
  <c r="T367" i="6"/>
  <c r="S367" i="6"/>
  <c r="R367" i="6"/>
  <c r="Q367" i="6"/>
  <c r="P367" i="6"/>
  <c r="U366" i="6"/>
  <c r="T366" i="6"/>
  <c r="S366" i="6"/>
  <c r="R366" i="6"/>
  <c r="Q366" i="6"/>
  <c r="P366" i="6"/>
  <c r="U365" i="6"/>
  <c r="T365" i="6"/>
  <c r="S365" i="6"/>
  <c r="R365" i="6"/>
  <c r="Q365" i="6"/>
  <c r="P365" i="6"/>
  <c r="U364" i="6"/>
  <c r="T364" i="6"/>
  <c r="S364" i="6"/>
  <c r="R364" i="6"/>
  <c r="Q364" i="6"/>
  <c r="P364" i="6"/>
  <c r="U363" i="6"/>
  <c r="T363" i="6"/>
  <c r="S363" i="6"/>
  <c r="R363" i="6"/>
  <c r="Q363" i="6"/>
  <c r="P363" i="6"/>
  <c r="U362" i="6"/>
  <c r="T362" i="6"/>
  <c r="S362" i="6"/>
  <c r="R362" i="6"/>
  <c r="Q362" i="6"/>
  <c r="P362" i="6"/>
  <c r="U361" i="6"/>
  <c r="T361" i="6"/>
  <c r="S361" i="6"/>
  <c r="R361" i="6"/>
  <c r="Q361" i="6"/>
  <c r="P361" i="6"/>
  <c r="U360" i="6"/>
  <c r="T360" i="6"/>
  <c r="S360" i="6"/>
  <c r="R360" i="6"/>
  <c r="Q360" i="6"/>
  <c r="P360" i="6"/>
  <c r="U359" i="6"/>
  <c r="T359" i="6"/>
  <c r="S359" i="6"/>
  <c r="R359" i="6"/>
  <c r="Q359" i="6"/>
  <c r="P359" i="6"/>
  <c r="U358" i="6"/>
  <c r="T358" i="6"/>
  <c r="S358" i="6"/>
  <c r="R358" i="6"/>
  <c r="Q358" i="6"/>
  <c r="P358" i="6"/>
  <c r="U357" i="6"/>
  <c r="T357" i="6"/>
  <c r="S357" i="6"/>
  <c r="R357" i="6"/>
  <c r="Q357" i="6"/>
  <c r="P357" i="6"/>
  <c r="U356" i="6"/>
  <c r="T356" i="6"/>
  <c r="S356" i="6"/>
  <c r="R356" i="6"/>
  <c r="Q356" i="6"/>
  <c r="P356" i="6"/>
  <c r="U355" i="6"/>
  <c r="T355" i="6"/>
  <c r="S355" i="6"/>
  <c r="R355" i="6"/>
  <c r="Q355" i="6"/>
  <c r="P355" i="6"/>
  <c r="U354" i="6"/>
  <c r="T354" i="6"/>
  <c r="S354" i="6"/>
  <c r="R354" i="6"/>
  <c r="Q354" i="6"/>
  <c r="P354" i="6"/>
  <c r="U353" i="6"/>
  <c r="T353" i="6"/>
  <c r="S353" i="6"/>
  <c r="R353" i="6"/>
  <c r="Q353" i="6"/>
  <c r="P353" i="6"/>
  <c r="U352" i="6"/>
  <c r="T352" i="6"/>
  <c r="S352" i="6"/>
  <c r="R352" i="6"/>
  <c r="Q352" i="6"/>
  <c r="P352" i="6"/>
  <c r="U351" i="6"/>
  <c r="T351" i="6"/>
  <c r="S351" i="6"/>
  <c r="R351" i="6"/>
  <c r="Q351" i="6"/>
  <c r="P351" i="6"/>
  <c r="U350" i="6"/>
  <c r="T350" i="6"/>
  <c r="S350" i="6"/>
  <c r="R350" i="6"/>
  <c r="Q350" i="6"/>
  <c r="P350" i="6"/>
  <c r="U349" i="6"/>
  <c r="T349" i="6"/>
  <c r="S349" i="6"/>
  <c r="R349" i="6"/>
  <c r="Q349" i="6"/>
  <c r="P349" i="6"/>
  <c r="U348" i="6"/>
  <c r="T348" i="6"/>
  <c r="S348" i="6"/>
  <c r="R348" i="6"/>
  <c r="Q348" i="6"/>
  <c r="P348" i="6"/>
  <c r="U347" i="6"/>
  <c r="T347" i="6"/>
  <c r="S347" i="6"/>
  <c r="R347" i="6"/>
  <c r="Q347" i="6"/>
  <c r="P347" i="6"/>
  <c r="U346" i="6"/>
  <c r="T346" i="6"/>
  <c r="S346" i="6"/>
  <c r="R346" i="6"/>
  <c r="Q346" i="6"/>
  <c r="P346" i="6"/>
  <c r="U345" i="6"/>
  <c r="T345" i="6"/>
  <c r="S345" i="6"/>
  <c r="R345" i="6"/>
  <c r="Q345" i="6"/>
  <c r="P345" i="6"/>
  <c r="U344" i="6"/>
  <c r="T344" i="6"/>
  <c r="S344" i="6"/>
  <c r="R344" i="6"/>
  <c r="Q344" i="6"/>
  <c r="P344" i="6"/>
  <c r="U343" i="6"/>
  <c r="T343" i="6"/>
  <c r="S343" i="6"/>
  <c r="R343" i="6"/>
  <c r="Q343" i="6"/>
  <c r="P343" i="6"/>
  <c r="U342" i="6"/>
  <c r="T342" i="6"/>
  <c r="S342" i="6"/>
  <c r="R342" i="6"/>
  <c r="Q342" i="6"/>
  <c r="P342" i="6"/>
  <c r="U341" i="6"/>
  <c r="T341" i="6"/>
  <c r="S341" i="6"/>
  <c r="R341" i="6"/>
  <c r="Q341" i="6"/>
  <c r="P341" i="6"/>
  <c r="U340" i="6"/>
  <c r="T340" i="6"/>
  <c r="S340" i="6"/>
  <c r="R340" i="6"/>
  <c r="Q340" i="6"/>
  <c r="P340" i="6"/>
  <c r="U339" i="6"/>
  <c r="T339" i="6"/>
  <c r="S339" i="6"/>
  <c r="R339" i="6"/>
  <c r="Q339" i="6"/>
  <c r="P339" i="6"/>
  <c r="U338" i="6"/>
  <c r="T338" i="6"/>
  <c r="S338" i="6"/>
  <c r="R338" i="6"/>
  <c r="Q338" i="6"/>
  <c r="P338" i="6"/>
  <c r="U337" i="6"/>
  <c r="T337" i="6"/>
  <c r="S337" i="6"/>
  <c r="R337" i="6"/>
  <c r="Q337" i="6"/>
  <c r="P337" i="6"/>
  <c r="U336" i="6"/>
  <c r="T336" i="6"/>
  <c r="S336" i="6"/>
  <c r="R336" i="6"/>
  <c r="Q336" i="6"/>
  <c r="P336" i="6"/>
  <c r="U335" i="6"/>
  <c r="T335" i="6"/>
  <c r="S335" i="6"/>
  <c r="R335" i="6"/>
  <c r="Q335" i="6"/>
  <c r="P335" i="6"/>
  <c r="U334" i="6"/>
  <c r="T334" i="6"/>
  <c r="S334" i="6"/>
  <c r="R334" i="6"/>
  <c r="Q334" i="6"/>
  <c r="P334" i="6"/>
  <c r="U333" i="6"/>
  <c r="T333" i="6"/>
  <c r="S333" i="6"/>
  <c r="R333" i="6"/>
  <c r="Q333" i="6"/>
  <c r="P333" i="6"/>
  <c r="U332" i="6"/>
  <c r="T332" i="6"/>
  <c r="S332" i="6"/>
  <c r="R332" i="6"/>
  <c r="Q332" i="6"/>
  <c r="P332" i="6"/>
  <c r="U331" i="6"/>
  <c r="T331" i="6"/>
  <c r="S331" i="6"/>
  <c r="R331" i="6"/>
  <c r="Q331" i="6"/>
  <c r="P331" i="6"/>
  <c r="U330" i="6"/>
  <c r="T330" i="6"/>
  <c r="S330" i="6"/>
  <c r="R330" i="6"/>
  <c r="Q330" i="6"/>
  <c r="P330" i="6"/>
  <c r="U329" i="6"/>
  <c r="T329" i="6"/>
  <c r="S329" i="6"/>
  <c r="R329" i="6"/>
  <c r="Q329" i="6"/>
  <c r="P329" i="6"/>
  <c r="U328" i="6"/>
  <c r="T328" i="6"/>
  <c r="S328" i="6"/>
  <c r="R328" i="6"/>
  <c r="Q328" i="6"/>
  <c r="P328" i="6"/>
  <c r="U327" i="6"/>
  <c r="T327" i="6"/>
  <c r="S327" i="6"/>
  <c r="R327" i="6"/>
  <c r="Q327" i="6"/>
  <c r="P327" i="6"/>
  <c r="U326" i="6"/>
  <c r="T326" i="6"/>
  <c r="S326" i="6"/>
  <c r="R326" i="6"/>
  <c r="Q326" i="6"/>
  <c r="P326" i="6"/>
  <c r="U325" i="6"/>
  <c r="T325" i="6"/>
  <c r="S325" i="6"/>
  <c r="R325" i="6"/>
  <c r="Q325" i="6"/>
  <c r="P325" i="6"/>
  <c r="U324" i="6"/>
  <c r="T324" i="6"/>
  <c r="S324" i="6"/>
  <c r="R324" i="6"/>
  <c r="Q324" i="6"/>
  <c r="P324" i="6"/>
  <c r="U323" i="6"/>
  <c r="T323" i="6"/>
  <c r="S323" i="6"/>
  <c r="R323" i="6"/>
  <c r="Q323" i="6"/>
  <c r="P323" i="6"/>
  <c r="U322" i="6"/>
  <c r="T322" i="6"/>
  <c r="S322" i="6"/>
  <c r="R322" i="6"/>
  <c r="Q322" i="6"/>
  <c r="P322" i="6"/>
  <c r="U321" i="6"/>
  <c r="T321" i="6"/>
  <c r="S321" i="6"/>
  <c r="R321" i="6"/>
  <c r="Q321" i="6"/>
  <c r="P321" i="6"/>
  <c r="U320" i="6"/>
  <c r="T320" i="6"/>
  <c r="S320" i="6"/>
  <c r="R320" i="6"/>
  <c r="Q320" i="6"/>
  <c r="P320" i="6"/>
  <c r="U319" i="6"/>
  <c r="T319" i="6"/>
  <c r="S319" i="6"/>
  <c r="R319" i="6"/>
  <c r="Q319" i="6"/>
  <c r="P319" i="6"/>
  <c r="U318" i="6"/>
  <c r="T318" i="6"/>
  <c r="S318" i="6"/>
  <c r="R318" i="6"/>
  <c r="Q318" i="6"/>
  <c r="P318" i="6"/>
  <c r="U317" i="6"/>
  <c r="T317" i="6"/>
  <c r="S317" i="6"/>
  <c r="R317" i="6"/>
  <c r="Q317" i="6"/>
  <c r="P317" i="6"/>
  <c r="U316" i="6"/>
  <c r="T316" i="6"/>
  <c r="S316" i="6"/>
  <c r="R316" i="6"/>
  <c r="Q316" i="6"/>
  <c r="P316" i="6"/>
  <c r="U315" i="6"/>
  <c r="T315" i="6"/>
  <c r="S315" i="6"/>
  <c r="R315" i="6"/>
  <c r="Q315" i="6"/>
  <c r="P315" i="6"/>
  <c r="U314" i="6"/>
  <c r="T314" i="6"/>
  <c r="S314" i="6"/>
  <c r="R314" i="6"/>
  <c r="Q314" i="6"/>
  <c r="P314" i="6"/>
  <c r="U313" i="6"/>
  <c r="T313" i="6"/>
  <c r="S313" i="6"/>
  <c r="R313" i="6"/>
  <c r="Q313" i="6"/>
  <c r="P313" i="6"/>
  <c r="U312" i="6"/>
  <c r="T312" i="6"/>
  <c r="S312" i="6"/>
  <c r="R312" i="6"/>
  <c r="Q312" i="6"/>
  <c r="P312" i="6"/>
  <c r="U311" i="6"/>
  <c r="T311" i="6"/>
  <c r="S311" i="6"/>
  <c r="R311" i="6"/>
  <c r="Q311" i="6"/>
  <c r="P311" i="6"/>
  <c r="U310" i="6"/>
  <c r="T310" i="6"/>
  <c r="S310" i="6"/>
  <c r="R310" i="6"/>
  <c r="Q310" i="6"/>
  <c r="P310" i="6"/>
  <c r="U309" i="6"/>
  <c r="T309" i="6"/>
  <c r="S309" i="6"/>
  <c r="R309" i="6"/>
  <c r="Q309" i="6"/>
  <c r="P309" i="6"/>
  <c r="U308" i="6"/>
  <c r="T308" i="6"/>
  <c r="S308" i="6"/>
  <c r="R308" i="6"/>
  <c r="Q308" i="6"/>
  <c r="P308" i="6"/>
  <c r="U307" i="6"/>
  <c r="T307" i="6"/>
  <c r="S307" i="6"/>
  <c r="R307" i="6"/>
  <c r="Q307" i="6"/>
  <c r="P307" i="6"/>
  <c r="U306" i="6"/>
  <c r="T306" i="6"/>
  <c r="S306" i="6"/>
  <c r="R306" i="6"/>
  <c r="Q306" i="6"/>
  <c r="P306" i="6"/>
  <c r="U305" i="6"/>
  <c r="T305" i="6"/>
  <c r="S305" i="6"/>
  <c r="R305" i="6"/>
  <c r="Q305" i="6"/>
  <c r="P305" i="6"/>
  <c r="U304" i="6"/>
  <c r="T304" i="6"/>
  <c r="S304" i="6"/>
  <c r="R304" i="6"/>
  <c r="Q304" i="6"/>
  <c r="P304" i="6"/>
  <c r="U303" i="6"/>
  <c r="T303" i="6"/>
  <c r="S303" i="6"/>
  <c r="R303" i="6"/>
  <c r="Q303" i="6"/>
  <c r="P303" i="6"/>
  <c r="U302" i="6"/>
  <c r="T302" i="6"/>
  <c r="S302" i="6"/>
  <c r="R302" i="6"/>
  <c r="Q302" i="6"/>
  <c r="P302" i="6"/>
  <c r="U301" i="6"/>
  <c r="T301" i="6"/>
  <c r="S301" i="6"/>
  <c r="R301" i="6"/>
  <c r="Q301" i="6"/>
  <c r="P301" i="6"/>
  <c r="U300" i="6"/>
  <c r="T300" i="6"/>
  <c r="S300" i="6"/>
  <c r="R300" i="6"/>
  <c r="Q300" i="6"/>
  <c r="P300" i="6"/>
  <c r="U299" i="6"/>
  <c r="T299" i="6"/>
  <c r="S299" i="6"/>
  <c r="R299" i="6"/>
  <c r="Q299" i="6"/>
  <c r="P299" i="6"/>
  <c r="U298" i="6"/>
  <c r="T298" i="6"/>
  <c r="S298" i="6"/>
  <c r="R298" i="6"/>
  <c r="Q298" i="6"/>
  <c r="P298" i="6"/>
  <c r="U297" i="6"/>
  <c r="T297" i="6"/>
  <c r="S297" i="6"/>
  <c r="R297" i="6"/>
  <c r="Q297" i="6"/>
  <c r="P297" i="6"/>
  <c r="U296" i="6"/>
  <c r="T296" i="6"/>
  <c r="S296" i="6"/>
  <c r="R296" i="6"/>
  <c r="Q296" i="6"/>
  <c r="P296" i="6"/>
  <c r="U295" i="6"/>
  <c r="T295" i="6"/>
  <c r="S295" i="6"/>
  <c r="R295" i="6"/>
  <c r="Q295" i="6"/>
  <c r="P295" i="6"/>
  <c r="U294" i="6"/>
  <c r="T294" i="6"/>
  <c r="S294" i="6"/>
  <c r="R294" i="6"/>
  <c r="Q294" i="6"/>
  <c r="P294" i="6"/>
  <c r="U293" i="6"/>
  <c r="T293" i="6"/>
  <c r="S293" i="6"/>
  <c r="R293" i="6"/>
  <c r="Q293" i="6"/>
  <c r="P293" i="6"/>
  <c r="U292" i="6"/>
  <c r="T292" i="6"/>
  <c r="S292" i="6"/>
  <c r="R292" i="6"/>
  <c r="Q292" i="6"/>
  <c r="P292" i="6"/>
  <c r="U291" i="6"/>
  <c r="T291" i="6"/>
  <c r="S291" i="6"/>
  <c r="R291" i="6"/>
  <c r="Q291" i="6"/>
  <c r="P291" i="6"/>
  <c r="U290" i="6"/>
  <c r="T290" i="6"/>
  <c r="S290" i="6"/>
  <c r="R290" i="6"/>
  <c r="Q290" i="6"/>
  <c r="P290" i="6"/>
  <c r="U289" i="6"/>
  <c r="T289" i="6"/>
  <c r="S289" i="6"/>
  <c r="R289" i="6"/>
  <c r="Q289" i="6"/>
  <c r="P289" i="6"/>
  <c r="U288" i="6"/>
  <c r="T288" i="6"/>
  <c r="S288" i="6"/>
  <c r="R288" i="6"/>
  <c r="Q288" i="6"/>
  <c r="P288" i="6"/>
  <c r="U287" i="6"/>
  <c r="T287" i="6"/>
  <c r="S287" i="6"/>
  <c r="R287" i="6"/>
  <c r="Q287" i="6"/>
  <c r="P287" i="6"/>
  <c r="U286" i="6"/>
  <c r="T286" i="6"/>
  <c r="S286" i="6"/>
  <c r="R286" i="6"/>
  <c r="Q286" i="6"/>
  <c r="P286" i="6"/>
  <c r="U285" i="6"/>
  <c r="T285" i="6"/>
  <c r="S285" i="6"/>
  <c r="R285" i="6"/>
  <c r="Q285" i="6"/>
  <c r="P285" i="6"/>
  <c r="U284" i="6"/>
  <c r="T284" i="6"/>
  <c r="S284" i="6"/>
  <c r="R284" i="6"/>
  <c r="Q284" i="6"/>
  <c r="P284" i="6"/>
  <c r="U283" i="6"/>
  <c r="T283" i="6"/>
  <c r="S283" i="6"/>
  <c r="R283" i="6"/>
  <c r="Q283" i="6"/>
  <c r="P283" i="6"/>
  <c r="U282" i="6"/>
  <c r="T282" i="6"/>
  <c r="S282" i="6"/>
  <c r="R282" i="6"/>
  <c r="Q282" i="6"/>
  <c r="P282" i="6"/>
  <c r="U281" i="6"/>
  <c r="T281" i="6"/>
  <c r="S281" i="6"/>
  <c r="R281" i="6"/>
  <c r="Q281" i="6"/>
  <c r="P281" i="6"/>
  <c r="U280" i="6"/>
  <c r="T280" i="6"/>
  <c r="S280" i="6"/>
  <c r="R280" i="6"/>
  <c r="Q280" i="6"/>
  <c r="P280" i="6"/>
  <c r="U279" i="6"/>
  <c r="T279" i="6"/>
  <c r="S279" i="6"/>
  <c r="R279" i="6"/>
  <c r="Q279" i="6"/>
  <c r="P279" i="6"/>
  <c r="U278" i="6"/>
  <c r="T278" i="6"/>
  <c r="S278" i="6"/>
  <c r="R278" i="6"/>
  <c r="Q278" i="6"/>
  <c r="P278" i="6"/>
  <c r="U277" i="6"/>
  <c r="T277" i="6"/>
  <c r="S277" i="6"/>
  <c r="R277" i="6"/>
  <c r="Q277" i="6"/>
  <c r="P277" i="6"/>
  <c r="U276" i="6"/>
  <c r="T276" i="6"/>
  <c r="S276" i="6"/>
  <c r="R276" i="6"/>
  <c r="Q276" i="6"/>
  <c r="P276" i="6"/>
  <c r="U275" i="6"/>
  <c r="T275" i="6"/>
  <c r="S275" i="6"/>
  <c r="R275" i="6"/>
  <c r="Q275" i="6"/>
  <c r="P275" i="6"/>
  <c r="U274" i="6"/>
  <c r="T274" i="6"/>
  <c r="S274" i="6"/>
  <c r="R274" i="6"/>
  <c r="Q274" i="6"/>
  <c r="P274" i="6"/>
  <c r="U273" i="6"/>
  <c r="T273" i="6"/>
  <c r="S273" i="6"/>
  <c r="R273" i="6"/>
  <c r="Q273" i="6"/>
  <c r="P273" i="6"/>
  <c r="U272" i="6"/>
  <c r="T272" i="6"/>
  <c r="S272" i="6"/>
  <c r="R272" i="6"/>
  <c r="Q272" i="6"/>
  <c r="P272" i="6"/>
  <c r="U271" i="6"/>
  <c r="T271" i="6"/>
  <c r="S271" i="6"/>
  <c r="R271" i="6"/>
  <c r="Q271" i="6"/>
  <c r="P271" i="6"/>
  <c r="U270" i="6"/>
  <c r="T270" i="6"/>
  <c r="S270" i="6"/>
  <c r="R270" i="6"/>
  <c r="Q270" i="6"/>
  <c r="P270" i="6"/>
  <c r="U269" i="6"/>
  <c r="T269" i="6"/>
  <c r="S269" i="6"/>
  <c r="R269" i="6"/>
  <c r="Q269" i="6"/>
  <c r="P269" i="6"/>
  <c r="U268" i="6"/>
  <c r="T268" i="6"/>
  <c r="S268" i="6"/>
  <c r="R268" i="6"/>
  <c r="Q268" i="6"/>
  <c r="P268" i="6"/>
  <c r="U267" i="6"/>
  <c r="T267" i="6"/>
  <c r="S267" i="6"/>
  <c r="R267" i="6"/>
  <c r="Q267" i="6"/>
  <c r="P267" i="6"/>
  <c r="U266" i="6"/>
  <c r="T266" i="6"/>
  <c r="S266" i="6"/>
  <c r="R266" i="6"/>
  <c r="Q266" i="6"/>
  <c r="P266" i="6"/>
  <c r="U265" i="6"/>
  <c r="T265" i="6"/>
  <c r="S265" i="6"/>
  <c r="R265" i="6"/>
  <c r="Q265" i="6"/>
  <c r="P265" i="6"/>
  <c r="U264" i="6"/>
  <c r="T264" i="6"/>
  <c r="S264" i="6"/>
  <c r="R264" i="6"/>
  <c r="Q264" i="6"/>
  <c r="P264" i="6"/>
  <c r="U263" i="6"/>
  <c r="T263" i="6"/>
  <c r="S263" i="6"/>
  <c r="R263" i="6"/>
  <c r="Q263" i="6"/>
  <c r="P263" i="6"/>
  <c r="U262" i="6"/>
  <c r="T262" i="6"/>
  <c r="S262" i="6"/>
  <c r="R262" i="6"/>
  <c r="Q262" i="6"/>
  <c r="P262" i="6"/>
  <c r="U261" i="6"/>
  <c r="T261" i="6"/>
  <c r="S261" i="6"/>
  <c r="R261" i="6"/>
  <c r="Q261" i="6"/>
  <c r="P261" i="6"/>
  <c r="U260" i="6"/>
  <c r="T260" i="6"/>
  <c r="S260" i="6"/>
  <c r="R260" i="6"/>
  <c r="Q260" i="6"/>
  <c r="P260" i="6"/>
  <c r="U259" i="6"/>
  <c r="T259" i="6"/>
  <c r="S259" i="6"/>
  <c r="R259" i="6"/>
  <c r="Q259" i="6"/>
  <c r="P259" i="6"/>
  <c r="U258" i="6"/>
  <c r="T258" i="6"/>
  <c r="S258" i="6"/>
  <c r="R258" i="6"/>
  <c r="Q258" i="6"/>
  <c r="P258" i="6"/>
  <c r="U257" i="6"/>
  <c r="T257" i="6"/>
  <c r="S257" i="6"/>
  <c r="R257" i="6"/>
  <c r="Q257" i="6"/>
  <c r="P257" i="6"/>
  <c r="U256" i="6"/>
  <c r="T256" i="6"/>
  <c r="S256" i="6"/>
  <c r="R256" i="6"/>
  <c r="Q256" i="6"/>
  <c r="P256" i="6"/>
  <c r="U255" i="6"/>
  <c r="T255" i="6"/>
  <c r="S255" i="6"/>
  <c r="R255" i="6"/>
  <c r="Q255" i="6"/>
  <c r="P255" i="6"/>
  <c r="U254" i="6"/>
  <c r="T254" i="6"/>
  <c r="S254" i="6"/>
  <c r="R254" i="6"/>
  <c r="Q254" i="6"/>
  <c r="P254" i="6"/>
  <c r="U253" i="6"/>
  <c r="T253" i="6"/>
  <c r="S253" i="6"/>
  <c r="R253" i="6"/>
  <c r="Q253" i="6"/>
  <c r="P253" i="6"/>
  <c r="U252" i="6"/>
  <c r="T252" i="6"/>
  <c r="S252" i="6"/>
  <c r="R252" i="6"/>
  <c r="Q252" i="6"/>
  <c r="P252" i="6"/>
  <c r="U251" i="6"/>
  <c r="T251" i="6"/>
  <c r="S251" i="6"/>
  <c r="R251" i="6"/>
  <c r="Q251" i="6"/>
  <c r="P251" i="6"/>
  <c r="U250" i="6"/>
  <c r="T250" i="6"/>
  <c r="S250" i="6"/>
  <c r="R250" i="6"/>
  <c r="Q250" i="6"/>
  <c r="P250" i="6"/>
  <c r="U249" i="6"/>
  <c r="T249" i="6"/>
  <c r="S249" i="6"/>
  <c r="R249" i="6"/>
  <c r="Q249" i="6"/>
  <c r="P249" i="6"/>
  <c r="U248" i="6"/>
  <c r="T248" i="6"/>
  <c r="S248" i="6"/>
  <c r="R248" i="6"/>
  <c r="Q248" i="6"/>
  <c r="P248" i="6"/>
  <c r="U247" i="6"/>
  <c r="T247" i="6"/>
  <c r="S247" i="6"/>
  <c r="R247" i="6"/>
  <c r="Q247" i="6"/>
  <c r="P247" i="6"/>
  <c r="U246" i="6"/>
  <c r="T246" i="6"/>
  <c r="S246" i="6"/>
  <c r="R246" i="6"/>
  <c r="Q246" i="6"/>
  <c r="P246" i="6"/>
  <c r="U245" i="6"/>
  <c r="T245" i="6"/>
  <c r="S245" i="6"/>
  <c r="R245" i="6"/>
  <c r="Q245" i="6"/>
  <c r="P245" i="6"/>
  <c r="U244" i="6"/>
  <c r="T244" i="6"/>
  <c r="S244" i="6"/>
  <c r="R244" i="6"/>
  <c r="Q244" i="6"/>
  <c r="P244" i="6"/>
  <c r="U243" i="6"/>
  <c r="T243" i="6"/>
  <c r="S243" i="6"/>
  <c r="R243" i="6"/>
  <c r="Q243" i="6"/>
  <c r="P243" i="6"/>
  <c r="U242" i="6"/>
  <c r="T242" i="6"/>
  <c r="S242" i="6"/>
  <c r="R242" i="6"/>
  <c r="Q242" i="6"/>
  <c r="P242" i="6"/>
  <c r="U241" i="6"/>
  <c r="T241" i="6"/>
  <c r="S241" i="6"/>
  <c r="R241" i="6"/>
  <c r="Q241" i="6"/>
  <c r="P241" i="6"/>
  <c r="U240" i="6"/>
  <c r="T240" i="6"/>
  <c r="S240" i="6"/>
  <c r="R240" i="6"/>
  <c r="Q240" i="6"/>
  <c r="P240" i="6"/>
  <c r="U239" i="6"/>
  <c r="T239" i="6"/>
  <c r="S239" i="6"/>
  <c r="R239" i="6"/>
  <c r="Q239" i="6"/>
  <c r="P239" i="6"/>
  <c r="U238" i="6"/>
  <c r="T238" i="6"/>
  <c r="S238" i="6"/>
  <c r="R238" i="6"/>
  <c r="Q238" i="6"/>
  <c r="P238" i="6"/>
  <c r="U237" i="6"/>
  <c r="T237" i="6"/>
  <c r="S237" i="6"/>
  <c r="R237" i="6"/>
  <c r="Q237" i="6"/>
  <c r="P237" i="6"/>
  <c r="U236" i="6"/>
  <c r="T236" i="6"/>
  <c r="S236" i="6"/>
  <c r="R236" i="6"/>
  <c r="Q236" i="6"/>
  <c r="P236" i="6"/>
  <c r="U235" i="6"/>
  <c r="T235" i="6"/>
  <c r="S235" i="6"/>
  <c r="R235" i="6"/>
  <c r="Q235" i="6"/>
  <c r="P235" i="6"/>
  <c r="U234" i="6"/>
  <c r="T234" i="6"/>
  <c r="S234" i="6"/>
  <c r="R234" i="6"/>
  <c r="Q234" i="6"/>
  <c r="P234" i="6"/>
  <c r="U233" i="6"/>
  <c r="T233" i="6"/>
  <c r="S233" i="6"/>
  <c r="R233" i="6"/>
  <c r="Q233" i="6"/>
  <c r="P233" i="6"/>
  <c r="U232" i="6"/>
  <c r="T232" i="6"/>
  <c r="S232" i="6"/>
  <c r="R232" i="6"/>
  <c r="Q232" i="6"/>
  <c r="P232" i="6"/>
  <c r="U231" i="6"/>
  <c r="T231" i="6"/>
  <c r="S231" i="6"/>
  <c r="R231" i="6"/>
  <c r="Q231" i="6"/>
  <c r="P231" i="6"/>
  <c r="U230" i="6"/>
  <c r="T230" i="6"/>
  <c r="S230" i="6"/>
  <c r="R230" i="6"/>
  <c r="Q230" i="6"/>
  <c r="P230" i="6"/>
  <c r="U229" i="6"/>
  <c r="T229" i="6"/>
  <c r="S229" i="6"/>
  <c r="R229" i="6"/>
  <c r="Q229" i="6"/>
  <c r="P229" i="6"/>
  <c r="U228" i="6"/>
  <c r="T228" i="6"/>
  <c r="S228" i="6"/>
  <c r="R228" i="6"/>
  <c r="Q228" i="6"/>
  <c r="P228" i="6"/>
  <c r="U227" i="6"/>
  <c r="T227" i="6"/>
  <c r="S227" i="6"/>
  <c r="R227" i="6"/>
  <c r="Q227" i="6"/>
  <c r="P227" i="6"/>
  <c r="U226" i="6"/>
  <c r="T226" i="6"/>
  <c r="S226" i="6"/>
  <c r="R226" i="6"/>
  <c r="Q226" i="6"/>
  <c r="P226" i="6"/>
  <c r="U225" i="6"/>
  <c r="T225" i="6"/>
  <c r="S225" i="6"/>
  <c r="R225" i="6"/>
  <c r="Q225" i="6"/>
  <c r="P225" i="6"/>
  <c r="U224" i="6"/>
  <c r="T224" i="6"/>
  <c r="S224" i="6"/>
  <c r="R224" i="6"/>
  <c r="Q224" i="6"/>
  <c r="P224" i="6"/>
  <c r="U223" i="6"/>
  <c r="T223" i="6"/>
  <c r="S223" i="6"/>
  <c r="R223" i="6"/>
  <c r="Q223" i="6"/>
  <c r="P223" i="6"/>
  <c r="U222" i="6"/>
  <c r="T222" i="6"/>
  <c r="S222" i="6"/>
  <c r="R222" i="6"/>
  <c r="Q222" i="6"/>
  <c r="P222" i="6"/>
  <c r="U221" i="6"/>
  <c r="T221" i="6"/>
  <c r="S221" i="6"/>
  <c r="R221" i="6"/>
  <c r="Q221" i="6"/>
  <c r="P221" i="6"/>
  <c r="U220" i="6"/>
  <c r="T220" i="6"/>
  <c r="S220" i="6"/>
  <c r="R220" i="6"/>
  <c r="Q220" i="6"/>
  <c r="P220" i="6"/>
  <c r="U219" i="6"/>
  <c r="T219" i="6"/>
  <c r="S219" i="6"/>
  <c r="R219" i="6"/>
  <c r="Q219" i="6"/>
  <c r="P219" i="6"/>
  <c r="U218" i="6"/>
  <c r="T218" i="6"/>
  <c r="S218" i="6"/>
  <c r="R218" i="6"/>
  <c r="Q218" i="6"/>
  <c r="P218" i="6"/>
  <c r="U217" i="6"/>
  <c r="T217" i="6"/>
  <c r="S217" i="6"/>
  <c r="R217" i="6"/>
  <c r="Q217" i="6"/>
  <c r="P217" i="6"/>
  <c r="U216" i="6"/>
  <c r="T216" i="6"/>
  <c r="S216" i="6"/>
  <c r="R216" i="6"/>
  <c r="Q216" i="6"/>
  <c r="P216" i="6"/>
  <c r="U215" i="6"/>
  <c r="T215" i="6"/>
  <c r="S215" i="6"/>
  <c r="R215" i="6"/>
  <c r="Q215" i="6"/>
  <c r="P215" i="6"/>
  <c r="U214" i="6"/>
  <c r="T214" i="6"/>
  <c r="S214" i="6"/>
  <c r="R214" i="6"/>
  <c r="Q214" i="6"/>
  <c r="P214" i="6"/>
  <c r="U213" i="6"/>
  <c r="T213" i="6"/>
  <c r="S213" i="6"/>
  <c r="R213" i="6"/>
  <c r="Q213" i="6"/>
  <c r="P213" i="6"/>
  <c r="U212" i="6"/>
  <c r="T212" i="6"/>
  <c r="S212" i="6"/>
  <c r="R212" i="6"/>
  <c r="Q212" i="6"/>
  <c r="P212" i="6"/>
  <c r="U211" i="6"/>
  <c r="T211" i="6"/>
  <c r="S211" i="6"/>
  <c r="R211" i="6"/>
  <c r="Q211" i="6"/>
  <c r="P211" i="6"/>
  <c r="U210" i="6"/>
  <c r="T210" i="6"/>
  <c r="S210" i="6"/>
  <c r="R210" i="6"/>
  <c r="Q210" i="6"/>
  <c r="P210" i="6"/>
  <c r="U209" i="6"/>
  <c r="T209" i="6"/>
  <c r="S209" i="6"/>
  <c r="R209" i="6"/>
  <c r="Q209" i="6"/>
  <c r="P209" i="6"/>
  <c r="U208" i="6"/>
  <c r="T208" i="6"/>
  <c r="S208" i="6"/>
  <c r="R208" i="6"/>
  <c r="Q208" i="6"/>
  <c r="P208" i="6"/>
  <c r="U207" i="6"/>
  <c r="T207" i="6"/>
  <c r="S207" i="6"/>
  <c r="R207" i="6"/>
  <c r="Q207" i="6"/>
  <c r="P207" i="6"/>
  <c r="U206" i="6"/>
  <c r="T206" i="6"/>
  <c r="S206" i="6"/>
  <c r="R206" i="6"/>
  <c r="Q206" i="6"/>
  <c r="P206" i="6"/>
  <c r="U205" i="6"/>
  <c r="T205" i="6"/>
  <c r="S205" i="6"/>
  <c r="R205" i="6"/>
  <c r="Q205" i="6"/>
  <c r="P205" i="6"/>
  <c r="U204" i="6"/>
  <c r="T204" i="6"/>
  <c r="S204" i="6"/>
  <c r="R204" i="6"/>
  <c r="Q204" i="6"/>
  <c r="P204" i="6"/>
  <c r="U203" i="6"/>
  <c r="T203" i="6"/>
  <c r="S203" i="6"/>
  <c r="R203" i="6"/>
  <c r="Q203" i="6"/>
  <c r="P203" i="6"/>
  <c r="U202" i="6"/>
  <c r="T202" i="6"/>
  <c r="S202" i="6"/>
  <c r="R202" i="6"/>
  <c r="Q202" i="6"/>
  <c r="P202" i="6"/>
  <c r="U201" i="6"/>
  <c r="T201" i="6"/>
  <c r="S201" i="6"/>
  <c r="R201" i="6"/>
  <c r="Q201" i="6"/>
  <c r="P201" i="6"/>
  <c r="U200" i="6"/>
  <c r="T200" i="6"/>
  <c r="S200" i="6"/>
  <c r="R200" i="6"/>
  <c r="Q200" i="6"/>
  <c r="P200" i="6"/>
  <c r="U199" i="6"/>
  <c r="T199" i="6"/>
  <c r="S199" i="6"/>
  <c r="R199" i="6"/>
  <c r="Q199" i="6"/>
  <c r="P199" i="6"/>
  <c r="U198" i="6"/>
  <c r="T198" i="6"/>
  <c r="S198" i="6"/>
  <c r="R198" i="6"/>
  <c r="Q198" i="6"/>
  <c r="P198" i="6"/>
  <c r="U197" i="6"/>
  <c r="T197" i="6"/>
  <c r="S197" i="6"/>
  <c r="R197" i="6"/>
  <c r="Q197" i="6"/>
  <c r="P197" i="6"/>
  <c r="U196" i="6"/>
  <c r="T196" i="6"/>
  <c r="S196" i="6"/>
  <c r="R196" i="6"/>
  <c r="Q196" i="6"/>
  <c r="P196" i="6"/>
  <c r="U195" i="6"/>
  <c r="T195" i="6"/>
  <c r="S195" i="6"/>
  <c r="R195" i="6"/>
  <c r="Q195" i="6"/>
  <c r="P195" i="6"/>
  <c r="U194" i="6"/>
  <c r="T194" i="6"/>
  <c r="S194" i="6"/>
  <c r="R194" i="6"/>
  <c r="Q194" i="6"/>
  <c r="P194" i="6"/>
  <c r="U193" i="6"/>
  <c r="T193" i="6"/>
  <c r="S193" i="6"/>
  <c r="R193" i="6"/>
  <c r="Q193" i="6"/>
  <c r="P193" i="6"/>
  <c r="U192" i="6"/>
  <c r="T192" i="6"/>
  <c r="S192" i="6"/>
  <c r="R192" i="6"/>
  <c r="Q192" i="6"/>
  <c r="P192" i="6"/>
  <c r="U191" i="6"/>
  <c r="T191" i="6"/>
  <c r="S191" i="6"/>
  <c r="R191" i="6"/>
  <c r="Q191" i="6"/>
  <c r="P191" i="6"/>
  <c r="U190" i="6"/>
  <c r="T190" i="6"/>
  <c r="S190" i="6"/>
  <c r="R190" i="6"/>
  <c r="Q190" i="6"/>
  <c r="P190" i="6"/>
  <c r="U189" i="6"/>
  <c r="T189" i="6"/>
  <c r="S189" i="6"/>
  <c r="R189" i="6"/>
  <c r="Q189" i="6"/>
  <c r="P189" i="6"/>
  <c r="U188" i="6"/>
  <c r="T188" i="6"/>
  <c r="S188" i="6"/>
  <c r="R188" i="6"/>
  <c r="Q188" i="6"/>
  <c r="P188" i="6"/>
  <c r="U187" i="6"/>
  <c r="T187" i="6"/>
  <c r="S187" i="6"/>
  <c r="R187" i="6"/>
  <c r="Q187" i="6"/>
  <c r="P187" i="6"/>
  <c r="U186" i="6"/>
  <c r="T186" i="6"/>
  <c r="S186" i="6"/>
  <c r="R186" i="6"/>
  <c r="Q186" i="6"/>
  <c r="P186" i="6"/>
  <c r="U185" i="6"/>
  <c r="T185" i="6"/>
  <c r="S185" i="6"/>
  <c r="R185" i="6"/>
  <c r="Q185" i="6"/>
  <c r="P185" i="6"/>
  <c r="U184" i="6"/>
  <c r="T184" i="6"/>
  <c r="S184" i="6"/>
  <c r="R184" i="6"/>
  <c r="Q184" i="6"/>
  <c r="P184" i="6"/>
  <c r="U183" i="6"/>
  <c r="T183" i="6"/>
  <c r="S183" i="6"/>
  <c r="R183" i="6"/>
  <c r="Q183" i="6"/>
  <c r="P183" i="6"/>
  <c r="U182" i="6"/>
  <c r="T182" i="6"/>
  <c r="S182" i="6"/>
  <c r="R182" i="6"/>
  <c r="Q182" i="6"/>
  <c r="P182" i="6"/>
  <c r="U181" i="6"/>
  <c r="T181" i="6"/>
  <c r="S181" i="6"/>
  <c r="R181" i="6"/>
  <c r="Q181" i="6"/>
  <c r="P181" i="6"/>
  <c r="U180" i="6"/>
  <c r="T180" i="6"/>
  <c r="S180" i="6"/>
  <c r="R180" i="6"/>
  <c r="Q180" i="6"/>
  <c r="P180" i="6"/>
  <c r="U179" i="6"/>
  <c r="T179" i="6"/>
  <c r="S179" i="6"/>
  <c r="R179" i="6"/>
  <c r="Q179" i="6"/>
  <c r="P179" i="6"/>
  <c r="U178" i="6"/>
  <c r="T178" i="6"/>
  <c r="S178" i="6"/>
  <c r="R178" i="6"/>
  <c r="Q178" i="6"/>
  <c r="P178" i="6"/>
  <c r="U177" i="6"/>
  <c r="T177" i="6"/>
  <c r="S177" i="6"/>
  <c r="R177" i="6"/>
  <c r="Q177" i="6"/>
  <c r="P177" i="6"/>
  <c r="U176" i="6"/>
  <c r="T176" i="6"/>
  <c r="S176" i="6"/>
  <c r="R176" i="6"/>
  <c r="Q176" i="6"/>
  <c r="P176" i="6"/>
  <c r="U175" i="6"/>
  <c r="T175" i="6"/>
  <c r="S175" i="6"/>
  <c r="R175" i="6"/>
  <c r="Q175" i="6"/>
  <c r="P175" i="6"/>
  <c r="U174" i="6"/>
  <c r="T174" i="6"/>
  <c r="S174" i="6"/>
  <c r="R174" i="6"/>
  <c r="Q174" i="6"/>
  <c r="P174" i="6"/>
  <c r="U173" i="6"/>
  <c r="T173" i="6"/>
  <c r="S173" i="6"/>
  <c r="R173" i="6"/>
  <c r="Q173" i="6"/>
  <c r="P173" i="6"/>
  <c r="U172" i="6"/>
  <c r="T172" i="6"/>
  <c r="S172" i="6"/>
  <c r="R172" i="6"/>
  <c r="Q172" i="6"/>
  <c r="P172" i="6"/>
  <c r="U171" i="6"/>
  <c r="T171" i="6"/>
  <c r="S171" i="6"/>
  <c r="R171" i="6"/>
  <c r="Q171" i="6"/>
  <c r="P171" i="6"/>
  <c r="U170" i="6"/>
  <c r="T170" i="6"/>
  <c r="S170" i="6"/>
  <c r="R170" i="6"/>
  <c r="Q170" i="6"/>
  <c r="P170" i="6"/>
  <c r="U169" i="6"/>
  <c r="T169" i="6"/>
  <c r="S169" i="6"/>
  <c r="R169" i="6"/>
  <c r="Q169" i="6"/>
  <c r="P169" i="6"/>
  <c r="U168" i="6"/>
  <c r="T168" i="6"/>
  <c r="S168" i="6"/>
  <c r="R168" i="6"/>
  <c r="Q168" i="6"/>
  <c r="P168" i="6"/>
  <c r="U167" i="6"/>
  <c r="T167" i="6"/>
  <c r="S167" i="6"/>
  <c r="R167" i="6"/>
  <c r="Q167" i="6"/>
  <c r="P167" i="6"/>
  <c r="U166" i="6"/>
  <c r="T166" i="6"/>
  <c r="S166" i="6"/>
  <c r="R166" i="6"/>
  <c r="Q166" i="6"/>
  <c r="P166" i="6"/>
  <c r="U165" i="6"/>
  <c r="T165" i="6"/>
  <c r="S165" i="6"/>
  <c r="R165" i="6"/>
  <c r="Q165" i="6"/>
  <c r="P165" i="6"/>
  <c r="U164" i="6"/>
  <c r="T164" i="6"/>
  <c r="S164" i="6"/>
  <c r="R164" i="6"/>
  <c r="Q164" i="6"/>
  <c r="P164" i="6"/>
  <c r="U163" i="6"/>
  <c r="T163" i="6"/>
  <c r="S163" i="6"/>
  <c r="R163" i="6"/>
  <c r="Q163" i="6"/>
  <c r="P163" i="6"/>
  <c r="U162" i="6"/>
  <c r="T162" i="6"/>
  <c r="S162" i="6"/>
  <c r="R162" i="6"/>
  <c r="Q162" i="6"/>
  <c r="P162" i="6"/>
  <c r="U161" i="6"/>
  <c r="T161" i="6"/>
  <c r="S161" i="6"/>
  <c r="R161" i="6"/>
  <c r="Q161" i="6"/>
  <c r="P161" i="6"/>
  <c r="U160" i="6"/>
  <c r="T160" i="6"/>
  <c r="S160" i="6"/>
  <c r="R160" i="6"/>
  <c r="Q160" i="6"/>
  <c r="P160" i="6"/>
  <c r="U159" i="6"/>
  <c r="T159" i="6"/>
  <c r="S159" i="6"/>
  <c r="R159" i="6"/>
  <c r="Q159" i="6"/>
  <c r="P159" i="6"/>
  <c r="U158" i="6"/>
  <c r="T158" i="6"/>
  <c r="S158" i="6"/>
  <c r="R158" i="6"/>
  <c r="Q158" i="6"/>
  <c r="P158" i="6"/>
  <c r="U157" i="6"/>
  <c r="T157" i="6"/>
  <c r="S157" i="6"/>
  <c r="R157" i="6"/>
  <c r="Q157" i="6"/>
  <c r="P157" i="6"/>
  <c r="U156" i="6"/>
  <c r="T156" i="6"/>
  <c r="S156" i="6"/>
  <c r="R156" i="6"/>
  <c r="Q156" i="6"/>
  <c r="P156" i="6"/>
  <c r="U155" i="6"/>
  <c r="T155" i="6"/>
  <c r="S155" i="6"/>
  <c r="R155" i="6"/>
  <c r="Q155" i="6"/>
  <c r="P155" i="6"/>
  <c r="U154" i="6"/>
  <c r="T154" i="6"/>
  <c r="S154" i="6"/>
  <c r="R154" i="6"/>
  <c r="Q154" i="6"/>
  <c r="P154" i="6"/>
  <c r="U153" i="6"/>
  <c r="T153" i="6"/>
  <c r="S153" i="6"/>
  <c r="R153" i="6"/>
  <c r="Q153" i="6"/>
  <c r="P153" i="6"/>
  <c r="U152" i="6"/>
  <c r="T152" i="6"/>
  <c r="S152" i="6"/>
  <c r="R152" i="6"/>
  <c r="Q152" i="6"/>
  <c r="P152" i="6"/>
  <c r="U151" i="6"/>
  <c r="T151" i="6"/>
  <c r="S151" i="6"/>
  <c r="R151" i="6"/>
  <c r="Q151" i="6"/>
  <c r="P151" i="6"/>
  <c r="U150" i="6"/>
  <c r="T150" i="6"/>
  <c r="S150" i="6"/>
  <c r="R150" i="6"/>
  <c r="Q150" i="6"/>
  <c r="P150" i="6"/>
  <c r="U149" i="6"/>
  <c r="T149" i="6"/>
  <c r="S149" i="6"/>
  <c r="R149" i="6"/>
  <c r="Q149" i="6"/>
  <c r="P149" i="6"/>
  <c r="U148" i="6"/>
  <c r="T148" i="6"/>
  <c r="S148" i="6"/>
  <c r="R148" i="6"/>
  <c r="Q148" i="6"/>
  <c r="P148" i="6"/>
  <c r="U147" i="6"/>
  <c r="T147" i="6"/>
  <c r="S147" i="6"/>
  <c r="R147" i="6"/>
  <c r="Q147" i="6"/>
  <c r="P147" i="6"/>
  <c r="U146" i="6"/>
  <c r="T146" i="6"/>
  <c r="S146" i="6"/>
  <c r="R146" i="6"/>
  <c r="Q146" i="6"/>
  <c r="P146" i="6"/>
  <c r="U145" i="6"/>
  <c r="T145" i="6"/>
  <c r="S145" i="6"/>
  <c r="R145" i="6"/>
  <c r="Q145" i="6"/>
  <c r="P145" i="6"/>
  <c r="U144" i="6"/>
  <c r="T144" i="6"/>
  <c r="S144" i="6"/>
  <c r="R144" i="6"/>
  <c r="Q144" i="6"/>
  <c r="P144" i="6"/>
  <c r="U143" i="6"/>
  <c r="T143" i="6"/>
  <c r="S143" i="6"/>
  <c r="R143" i="6"/>
  <c r="Q143" i="6"/>
  <c r="P143" i="6"/>
  <c r="U142" i="6"/>
  <c r="T142" i="6"/>
  <c r="S142" i="6"/>
  <c r="R142" i="6"/>
  <c r="Q142" i="6"/>
  <c r="P142" i="6"/>
  <c r="U141" i="6"/>
  <c r="T141" i="6"/>
  <c r="S141" i="6"/>
  <c r="R141" i="6"/>
  <c r="Q141" i="6"/>
  <c r="P141" i="6"/>
  <c r="U140" i="6"/>
  <c r="T140" i="6"/>
  <c r="S140" i="6"/>
  <c r="R140" i="6"/>
  <c r="Q140" i="6"/>
  <c r="P140" i="6"/>
  <c r="U139" i="6"/>
  <c r="T139" i="6"/>
  <c r="S139" i="6"/>
  <c r="R139" i="6"/>
  <c r="Q139" i="6"/>
  <c r="P139" i="6"/>
  <c r="U138" i="6"/>
  <c r="T138" i="6"/>
  <c r="S138" i="6"/>
  <c r="R138" i="6"/>
  <c r="Q138" i="6"/>
  <c r="P138" i="6"/>
  <c r="U137" i="6"/>
  <c r="T137" i="6"/>
  <c r="S137" i="6"/>
  <c r="R137" i="6"/>
  <c r="Q137" i="6"/>
  <c r="P137" i="6"/>
  <c r="U136" i="6"/>
  <c r="T136" i="6"/>
  <c r="S136" i="6"/>
  <c r="R136" i="6"/>
  <c r="Q136" i="6"/>
  <c r="P136" i="6"/>
  <c r="U135" i="6"/>
  <c r="T135" i="6"/>
  <c r="S135" i="6"/>
  <c r="R135" i="6"/>
  <c r="Q135" i="6"/>
  <c r="P135" i="6"/>
  <c r="U134" i="6"/>
  <c r="T134" i="6"/>
  <c r="S134" i="6"/>
  <c r="R134" i="6"/>
  <c r="Q134" i="6"/>
  <c r="P134" i="6"/>
  <c r="U133" i="6"/>
  <c r="T133" i="6"/>
  <c r="S133" i="6"/>
  <c r="R133" i="6"/>
  <c r="Q133" i="6"/>
  <c r="P133" i="6"/>
  <c r="U132" i="6"/>
  <c r="T132" i="6"/>
  <c r="S132" i="6"/>
  <c r="R132" i="6"/>
  <c r="Q132" i="6"/>
  <c r="P132" i="6"/>
  <c r="U131" i="6"/>
  <c r="T131" i="6"/>
  <c r="S131" i="6"/>
  <c r="R131" i="6"/>
  <c r="Q131" i="6"/>
  <c r="P131" i="6"/>
  <c r="U130" i="6"/>
  <c r="T130" i="6"/>
  <c r="S130" i="6"/>
  <c r="R130" i="6"/>
  <c r="Q130" i="6"/>
  <c r="P130" i="6"/>
  <c r="U129" i="6"/>
  <c r="T129" i="6"/>
  <c r="S129" i="6"/>
  <c r="R129" i="6"/>
  <c r="Q129" i="6"/>
  <c r="P129" i="6"/>
  <c r="U128" i="6"/>
  <c r="T128" i="6"/>
  <c r="S128" i="6"/>
  <c r="R128" i="6"/>
  <c r="Q128" i="6"/>
  <c r="P128" i="6"/>
  <c r="U127" i="6"/>
  <c r="T127" i="6"/>
  <c r="S127" i="6"/>
  <c r="R127" i="6"/>
  <c r="Q127" i="6"/>
  <c r="P127" i="6"/>
  <c r="U126" i="6"/>
  <c r="T126" i="6"/>
  <c r="S126" i="6"/>
  <c r="R126" i="6"/>
  <c r="Q126" i="6"/>
  <c r="P126" i="6"/>
  <c r="U125" i="6"/>
  <c r="T125" i="6"/>
  <c r="S125" i="6"/>
  <c r="R125" i="6"/>
  <c r="Q125" i="6"/>
  <c r="P125" i="6"/>
  <c r="U124" i="6"/>
  <c r="T124" i="6"/>
  <c r="S124" i="6"/>
  <c r="R124" i="6"/>
  <c r="Q124" i="6"/>
  <c r="P124" i="6"/>
  <c r="U123" i="6"/>
  <c r="T123" i="6"/>
  <c r="S123" i="6"/>
  <c r="R123" i="6"/>
  <c r="Q123" i="6"/>
  <c r="P123" i="6"/>
  <c r="U122" i="6"/>
  <c r="T122" i="6"/>
  <c r="S122" i="6"/>
  <c r="R122" i="6"/>
  <c r="Q122" i="6"/>
  <c r="P122" i="6"/>
  <c r="U121" i="6"/>
  <c r="T121" i="6"/>
  <c r="S121" i="6"/>
  <c r="R121" i="6"/>
  <c r="Q121" i="6"/>
  <c r="P121" i="6"/>
  <c r="U120" i="6"/>
  <c r="T120" i="6"/>
  <c r="S120" i="6"/>
  <c r="R120" i="6"/>
  <c r="Q120" i="6"/>
  <c r="P120" i="6"/>
  <c r="U119" i="6"/>
  <c r="T119" i="6"/>
  <c r="S119" i="6"/>
  <c r="R119" i="6"/>
  <c r="Q119" i="6"/>
  <c r="P119" i="6"/>
  <c r="U118" i="6"/>
  <c r="T118" i="6"/>
  <c r="S118" i="6"/>
  <c r="R118" i="6"/>
  <c r="Q118" i="6"/>
  <c r="P118" i="6"/>
  <c r="U117" i="6"/>
  <c r="T117" i="6"/>
  <c r="S117" i="6"/>
  <c r="R117" i="6"/>
  <c r="Q117" i="6"/>
  <c r="P117" i="6"/>
  <c r="U116" i="6"/>
  <c r="T116" i="6"/>
  <c r="S116" i="6"/>
  <c r="R116" i="6"/>
  <c r="Q116" i="6"/>
  <c r="P116" i="6"/>
  <c r="U115" i="6"/>
  <c r="T115" i="6"/>
  <c r="S115" i="6"/>
  <c r="R115" i="6"/>
  <c r="Q115" i="6"/>
  <c r="P115" i="6"/>
  <c r="U114" i="6"/>
  <c r="T114" i="6"/>
  <c r="S114" i="6"/>
  <c r="R114" i="6"/>
  <c r="Q114" i="6"/>
  <c r="P114" i="6"/>
  <c r="U113" i="6"/>
  <c r="T113" i="6"/>
  <c r="S113" i="6"/>
  <c r="R113" i="6"/>
  <c r="Q113" i="6"/>
  <c r="P113" i="6"/>
  <c r="U112" i="6"/>
  <c r="T112" i="6"/>
  <c r="S112" i="6"/>
  <c r="R112" i="6"/>
  <c r="Q112" i="6"/>
  <c r="P112" i="6"/>
  <c r="U111" i="6"/>
  <c r="T111" i="6"/>
  <c r="S111" i="6"/>
  <c r="R111" i="6"/>
  <c r="Q111" i="6"/>
  <c r="P111" i="6"/>
  <c r="U110" i="6"/>
  <c r="T110" i="6"/>
  <c r="S110" i="6"/>
  <c r="R110" i="6"/>
  <c r="Q110" i="6"/>
  <c r="P110" i="6"/>
  <c r="U109" i="6"/>
  <c r="T109" i="6"/>
  <c r="S109" i="6"/>
  <c r="R109" i="6"/>
  <c r="Q109" i="6"/>
  <c r="P109" i="6"/>
  <c r="U108" i="6"/>
  <c r="T108" i="6"/>
  <c r="S108" i="6"/>
  <c r="R108" i="6"/>
  <c r="Q108" i="6"/>
  <c r="P108" i="6"/>
  <c r="U107" i="6"/>
  <c r="T107" i="6"/>
  <c r="S107" i="6"/>
  <c r="R107" i="6"/>
  <c r="Q107" i="6"/>
  <c r="P107" i="6"/>
  <c r="U106" i="6"/>
  <c r="T106" i="6"/>
  <c r="S106" i="6"/>
  <c r="R106" i="6"/>
  <c r="Q106" i="6"/>
  <c r="P106" i="6"/>
  <c r="U105" i="6"/>
  <c r="T105" i="6"/>
  <c r="S105" i="6"/>
  <c r="R105" i="6"/>
  <c r="Q105" i="6"/>
  <c r="P105" i="6"/>
  <c r="U104" i="6"/>
  <c r="T104" i="6"/>
  <c r="S104" i="6"/>
  <c r="R104" i="6"/>
  <c r="Q104" i="6"/>
  <c r="P104" i="6"/>
  <c r="U103" i="6"/>
  <c r="T103" i="6"/>
  <c r="S103" i="6"/>
  <c r="R103" i="6"/>
  <c r="Q103" i="6"/>
  <c r="P103" i="6"/>
  <c r="U102" i="6"/>
  <c r="T102" i="6"/>
  <c r="S102" i="6"/>
  <c r="R102" i="6"/>
  <c r="Q102" i="6"/>
  <c r="P102" i="6"/>
  <c r="U101" i="6"/>
  <c r="T101" i="6"/>
  <c r="S101" i="6"/>
  <c r="R101" i="6"/>
  <c r="Q101" i="6"/>
  <c r="P101" i="6"/>
  <c r="U100" i="6"/>
  <c r="T100" i="6"/>
  <c r="S100" i="6"/>
  <c r="R100" i="6"/>
  <c r="Q100" i="6"/>
  <c r="P100" i="6"/>
  <c r="U99" i="6"/>
  <c r="T99" i="6"/>
  <c r="S99" i="6"/>
  <c r="R99" i="6"/>
  <c r="Q99" i="6"/>
  <c r="P99" i="6"/>
  <c r="U98" i="6"/>
  <c r="T98" i="6"/>
  <c r="S98" i="6"/>
  <c r="R98" i="6"/>
  <c r="Q98" i="6"/>
  <c r="P98" i="6"/>
  <c r="U97" i="6"/>
  <c r="T97" i="6"/>
  <c r="S97" i="6"/>
  <c r="R97" i="6"/>
  <c r="Q97" i="6"/>
  <c r="P97" i="6"/>
  <c r="U96" i="6"/>
  <c r="T96" i="6"/>
  <c r="S96" i="6"/>
  <c r="R96" i="6"/>
  <c r="Q96" i="6"/>
  <c r="P96" i="6"/>
  <c r="U95" i="6"/>
  <c r="T95" i="6"/>
  <c r="S95" i="6"/>
  <c r="R95" i="6"/>
  <c r="Q95" i="6"/>
  <c r="P95" i="6"/>
  <c r="U94" i="6"/>
  <c r="T94" i="6"/>
  <c r="S94" i="6"/>
  <c r="R94" i="6"/>
  <c r="Q94" i="6"/>
  <c r="P94" i="6"/>
  <c r="U93" i="6"/>
  <c r="T93" i="6"/>
  <c r="S93" i="6"/>
  <c r="R93" i="6"/>
  <c r="Q93" i="6"/>
  <c r="P93" i="6"/>
  <c r="U92" i="6"/>
  <c r="T92" i="6"/>
  <c r="S92" i="6"/>
  <c r="R92" i="6"/>
  <c r="Q92" i="6"/>
  <c r="P92" i="6"/>
  <c r="U91" i="6"/>
  <c r="T91" i="6"/>
  <c r="S91" i="6"/>
  <c r="R91" i="6"/>
  <c r="Q91" i="6"/>
  <c r="P91" i="6"/>
  <c r="U90" i="6"/>
  <c r="T90" i="6"/>
  <c r="S90" i="6"/>
  <c r="R90" i="6"/>
  <c r="Q90" i="6"/>
  <c r="P90" i="6"/>
  <c r="U89" i="6"/>
  <c r="T89" i="6"/>
  <c r="S89" i="6"/>
  <c r="R89" i="6"/>
  <c r="Q89" i="6"/>
  <c r="P89" i="6"/>
  <c r="U88" i="6"/>
  <c r="T88" i="6"/>
  <c r="S88" i="6"/>
  <c r="R88" i="6"/>
  <c r="Q88" i="6"/>
  <c r="P88" i="6"/>
  <c r="U87" i="6"/>
  <c r="T87" i="6"/>
  <c r="S87" i="6"/>
  <c r="R87" i="6"/>
  <c r="Q87" i="6"/>
  <c r="P87" i="6"/>
  <c r="U86" i="6"/>
  <c r="T86" i="6"/>
  <c r="S86" i="6"/>
  <c r="R86" i="6"/>
  <c r="Q86" i="6"/>
  <c r="P86" i="6"/>
  <c r="U85" i="6"/>
  <c r="T85" i="6"/>
  <c r="S85" i="6"/>
  <c r="R85" i="6"/>
  <c r="Q85" i="6"/>
  <c r="P85" i="6"/>
  <c r="U84" i="6"/>
  <c r="T84" i="6"/>
  <c r="S84" i="6"/>
  <c r="R84" i="6"/>
  <c r="Q84" i="6"/>
  <c r="P84" i="6"/>
  <c r="U83" i="6"/>
  <c r="T83" i="6"/>
  <c r="S83" i="6"/>
  <c r="R83" i="6"/>
  <c r="Q83" i="6"/>
  <c r="P83" i="6"/>
  <c r="U82" i="6"/>
  <c r="T82" i="6"/>
  <c r="S82" i="6"/>
  <c r="R82" i="6"/>
  <c r="Q82" i="6"/>
  <c r="P82" i="6"/>
  <c r="U81" i="6"/>
  <c r="T81" i="6"/>
  <c r="S81" i="6"/>
  <c r="R81" i="6"/>
  <c r="Q81" i="6"/>
  <c r="P81" i="6"/>
  <c r="U80" i="6"/>
  <c r="T80" i="6"/>
  <c r="S80" i="6"/>
  <c r="R80" i="6"/>
  <c r="Q80" i="6"/>
  <c r="P80" i="6"/>
  <c r="U79" i="6"/>
  <c r="T79" i="6"/>
  <c r="S79" i="6"/>
  <c r="R79" i="6"/>
  <c r="Q79" i="6"/>
  <c r="P79" i="6"/>
  <c r="U78" i="6"/>
  <c r="T78" i="6"/>
  <c r="S78" i="6"/>
  <c r="R78" i="6"/>
  <c r="Q78" i="6"/>
  <c r="P78" i="6"/>
  <c r="U77" i="6"/>
  <c r="T77" i="6"/>
  <c r="S77" i="6"/>
  <c r="R77" i="6"/>
  <c r="Q77" i="6"/>
  <c r="P77" i="6"/>
  <c r="U76" i="6"/>
  <c r="T76" i="6"/>
  <c r="S76" i="6"/>
  <c r="R76" i="6"/>
  <c r="Q76" i="6"/>
  <c r="P76" i="6"/>
  <c r="U75" i="6"/>
  <c r="T75" i="6"/>
  <c r="S75" i="6"/>
  <c r="R75" i="6"/>
  <c r="Q75" i="6"/>
  <c r="P75" i="6"/>
  <c r="U74" i="6"/>
  <c r="T74" i="6"/>
  <c r="S74" i="6"/>
  <c r="R74" i="6"/>
  <c r="Q74" i="6"/>
  <c r="P74" i="6"/>
  <c r="U73" i="6"/>
  <c r="T73" i="6"/>
  <c r="S73" i="6"/>
  <c r="R73" i="6"/>
  <c r="Q73" i="6"/>
  <c r="P73" i="6"/>
  <c r="U72" i="6"/>
  <c r="T72" i="6"/>
  <c r="S72" i="6"/>
  <c r="R72" i="6"/>
  <c r="Q72" i="6"/>
  <c r="P72" i="6"/>
  <c r="U71" i="6"/>
  <c r="T71" i="6"/>
  <c r="S71" i="6"/>
  <c r="R71" i="6"/>
  <c r="Q71" i="6"/>
  <c r="P71" i="6"/>
  <c r="U70" i="6"/>
  <c r="T70" i="6"/>
  <c r="S70" i="6"/>
  <c r="R70" i="6"/>
  <c r="Q70" i="6"/>
  <c r="P70" i="6"/>
  <c r="U69" i="6"/>
  <c r="T69" i="6"/>
  <c r="S69" i="6"/>
  <c r="R69" i="6"/>
  <c r="Q69" i="6"/>
  <c r="P69" i="6"/>
  <c r="U68" i="6"/>
  <c r="T68" i="6"/>
  <c r="S68" i="6"/>
  <c r="R68" i="6"/>
  <c r="Q68" i="6"/>
  <c r="P68" i="6"/>
  <c r="U67" i="6"/>
  <c r="T67" i="6"/>
  <c r="S67" i="6"/>
  <c r="R67" i="6"/>
  <c r="Q67" i="6"/>
  <c r="P67" i="6"/>
  <c r="U66" i="6"/>
  <c r="T66" i="6"/>
  <c r="S66" i="6"/>
  <c r="R66" i="6"/>
  <c r="Q66" i="6"/>
  <c r="P66" i="6"/>
  <c r="U65" i="6"/>
  <c r="T65" i="6"/>
  <c r="S65" i="6"/>
  <c r="R65" i="6"/>
  <c r="Q65" i="6"/>
  <c r="P65" i="6"/>
  <c r="U64" i="6"/>
  <c r="T64" i="6"/>
  <c r="S64" i="6"/>
  <c r="R64" i="6"/>
  <c r="Q64" i="6"/>
  <c r="P64" i="6"/>
  <c r="U63" i="6"/>
  <c r="T63" i="6"/>
  <c r="S63" i="6"/>
  <c r="R63" i="6"/>
  <c r="Q63" i="6"/>
  <c r="P63" i="6"/>
  <c r="U62" i="6"/>
  <c r="T62" i="6"/>
  <c r="S62" i="6"/>
  <c r="R62" i="6"/>
  <c r="Q62" i="6"/>
  <c r="P62" i="6"/>
  <c r="U61" i="6"/>
  <c r="T61" i="6"/>
  <c r="S61" i="6"/>
  <c r="R61" i="6"/>
  <c r="Q61" i="6"/>
  <c r="P61" i="6"/>
  <c r="U60" i="6"/>
  <c r="T60" i="6"/>
  <c r="S60" i="6"/>
  <c r="R60" i="6"/>
  <c r="Q60" i="6"/>
  <c r="P60" i="6"/>
  <c r="U59" i="6"/>
  <c r="T59" i="6"/>
  <c r="S59" i="6"/>
  <c r="R59" i="6"/>
  <c r="Q59" i="6"/>
  <c r="P59" i="6"/>
  <c r="U58" i="6"/>
  <c r="T58" i="6"/>
  <c r="S58" i="6"/>
  <c r="R58" i="6"/>
  <c r="Q58" i="6"/>
  <c r="P58" i="6"/>
  <c r="U57" i="6"/>
  <c r="T57" i="6"/>
  <c r="S57" i="6"/>
  <c r="R57" i="6"/>
  <c r="Q57" i="6"/>
  <c r="P57" i="6"/>
  <c r="U56" i="6"/>
  <c r="T56" i="6"/>
  <c r="S56" i="6"/>
  <c r="R56" i="6"/>
  <c r="Q56" i="6"/>
  <c r="P56" i="6"/>
  <c r="U55" i="6"/>
  <c r="T55" i="6"/>
  <c r="S55" i="6"/>
  <c r="R55" i="6"/>
  <c r="Q55" i="6"/>
  <c r="P55" i="6"/>
  <c r="U54" i="6"/>
  <c r="T54" i="6"/>
  <c r="S54" i="6"/>
  <c r="R54" i="6"/>
  <c r="Q54" i="6"/>
  <c r="P54" i="6"/>
  <c r="U53" i="6"/>
  <c r="T53" i="6"/>
  <c r="S53" i="6"/>
  <c r="R53" i="6"/>
  <c r="Q53" i="6"/>
  <c r="P53" i="6"/>
  <c r="U52" i="6"/>
  <c r="T52" i="6"/>
  <c r="S52" i="6"/>
  <c r="R52" i="6"/>
  <c r="Q52" i="6"/>
  <c r="P52" i="6"/>
  <c r="U51" i="6"/>
  <c r="T51" i="6"/>
  <c r="S51" i="6"/>
  <c r="R51" i="6"/>
  <c r="Q51" i="6"/>
  <c r="P51" i="6"/>
  <c r="U50" i="6"/>
  <c r="T50" i="6"/>
  <c r="S50" i="6"/>
  <c r="R50" i="6"/>
  <c r="Q50" i="6"/>
  <c r="P50" i="6"/>
  <c r="U49" i="6"/>
  <c r="T49" i="6"/>
  <c r="S49" i="6"/>
  <c r="R49" i="6"/>
  <c r="Q49" i="6"/>
  <c r="P49" i="6"/>
  <c r="U48" i="6"/>
  <c r="T48" i="6"/>
  <c r="S48" i="6"/>
  <c r="R48" i="6"/>
  <c r="Q48" i="6"/>
  <c r="P48" i="6"/>
  <c r="U47" i="6"/>
  <c r="T47" i="6"/>
  <c r="S47" i="6"/>
  <c r="R47" i="6"/>
  <c r="Q47" i="6"/>
  <c r="P47" i="6"/>
  <c r="U46" i="6"/>
  <c r="T46" i="6"/>
  <c r="S46" i="6"/>
  <c r="R46" i="6"/>
  <c r="Q46" i="6"/>
  <c r="P46" i="6"/>
  <c r="U45" i="6"/>
  <c r="T45" i="6"/>
  <c r="S45" i="6"/>
  <c r="R45" i="6"/>
  <c r="Q45" i="6"/>
  <c r="P45" i="6"/>
  <c r="U44" i="6"/>
  <c r="T44" i="6"/>
  <c r="S44" i="6"/>
  <c r="R44" i="6"/>
  <c r="Q44" i="6"/>
  <c r="P44" i="6"/>
  <c r="U43" i="6"/>
  <c r="T43" i="6"/>
  <c r="S43" i="6"/>
  <c r="R43" i="6"/>
  <c r="Q43" i="6"/>
  <c r="P43" i="6"/>
  <c r="U42" i="6"/>
  <c r="T42" i="6"/>
  <c r="S42" i="6"/>
  <c r="R42" i="6"/>
  <c r="Q42" i="6"/>
  <c r="P42" i="6"/>
  <c r="U41" i="6"/>
  <c r="T41" i="6"/>
  <c r="S41" i="6"/>
  <c r="R41" i="6"/>
  <c r="Q41" i="6"/>
  <c r="P41" i="6"/>
  <c r="U40" i="6"/>
  <c r="T40" i="6"/>
  <c r="S40" i="6"/>
  <c r="R40" i="6"/>
  <c r="Q40" i="6"/>
  <c r="P40" i="6"/>
  <c r="U39" i="6"/>
  <c r="T39" i="6"/>
  <c r="S39" i="6"/>
  <c r="R39" i="6"/>
  <c r="Q39" i="6"/>
  <c r="P39" i="6"/>
  <c r="U38" i="6"/>
  <c r="T38" i="6"/>
  <c r="S38" i="6"/>
  <c r="R38" i="6"/>
  <c r="Q38" i="6"/>
  <c r="P38" i="6"/>
  <c r="U37" i="6"/>
  <c r="T37" i="6"/>
  <c r="S37" i="6"/>
  <c r="R37" i="6"/>
  <c r="Q37" i="6"/>
  <c r="P37" i="6"/>
  <c r="U36" i="6"/>
  <c r="T36" i="6"/>
  <c r="S36" i="6"/>
  <c r="R36" i="6"/>
  <c r="Q36" i="6"/>
  <c r="P36" i="6"/>
  <c r="U35" i="6"/>
  <c r="T35" i="6"/>
  <c r="S35" i="6"/>
  <c r="R35" i="6"/>
  <c r="Q35" i="6"/>
  <c r="P35" i="6"/>
  <c r="U34" i="6"/>
  <c r="T34" i="6"/>
  <c r="S34" i="6"/>
  <c r="R34" i="6"/>
  <c r="Q34" i="6"/>
  <c r="P34" i="6"/>
  <c r="U33" i="6"/>
  <c r="T33" i="6"/>
  <c r="S33" i="6"/>
  <c r="R33" i="6"/>
  <c r="Q33" i="6"/>
  <c r="P33" i="6"/>
  <c r="U32" i="6"/>
  <c r="T32" i="6"/>
  <c r="S32" i="6"/>
  <c r="R32" i="6"/>
  <c r="Q32" i="6"/>
  <c r="P32" i="6"/>
  <c r="U31" i="6"/>
  <c r="T31" i="6"/>
  <c r="S31" i="6"/>
  <c r="R31" i="6"/>
  <c r="Q31" i="6"/>
  <c r="P31" i="6"/>
  <c r="U30" i="6"/>
  <c r="T30" i="6"/>
  <c r="S30" i="6"/>
  <c r="R30" i="6"/>
  <c r="Q30" i="6"/>
  <c r="P30" i="6"/>
  <c r="U29" i="6"/>
  <c r="T29" i="6"/>
  <c r="S29" i="6"/>
  <c r="R29" i="6"/>
  <c r="Q29" i="6"/>
  <c r="P29" i="6"/>
  <c r="U28" i="6"/>
  <c r="T28" i="6"/>
  <c r="S28" i="6"/>
  <c r="R28" i="6"/>
  <c r="Q28" i="6"/>
  <c r="P28" i="6"/>
  <c r="U27" i="6"/>
  <c r="T27" i="6"/>
  <c r="S27" i="6"/>
  <c r="R27" i="6"/>
  <c r="Q27" i="6"/>
  <c r="P27" i="6"/>
  <c r="U26" i="6"/>
  <c r="T26" i="6"/>
  <c r="S26" i="6"/>
  <c r="R26" i="6"/>
  <c r="Q26" i="6"/>
  <c r="P26" i="6"/>
  <c r="U25" i="6"/>
  <c r="T25" i="6"/>
  <c r="S25" i="6"/>
  <c r="R25" i="6"/>
  <c r="Q25" i="6"/>
  <c r="P25" i="6"/>
  <c r="U24" i="6"/>
  <c r="T24" i="6"/>
  <c r="S24" i="6"/>
  <c r="R24" i="6"/>
  <c r="Q24" i="6"/>
  <c r="P24" i="6"/>
  <c r="U23" i="6"/>
  <c r="T23" i="6"/>
  <c r="S23" i="6"/>
  <c r="R23" i="6"/>
  <c r="Q23" i="6"/>
  <c r="P23" i="6"/>
  <c r="U22" i="6"/>
  <c r="T22" i="6"/>
  <c r="S22" i="6"/>
  <c r="R22" i="6"/>
  <c r="Q22" i="6"/>
  <c r="P22" i="6"/>
  <c r="U21" i="6"/>
  <c r="T21" i="6"/>
  <c r="S21" i="6"/>
  <c r="R21" i="6"/>
  <c r="Q21" i="6"/>
  <c r="P21" i="6"/>
  <c r="U20" i="6"/>
  <c r="T20" i="6"/>
  <c r="S20" i="6"/>
  <c r="R20" i="6"/>
  <c r="Q20" i="6"/>
  <c r="P20" i="6"/>
  <c r="U19" i="6"/>
  <c r="T19" i="6"/>
  <c r="S19" i="6"/>
  <c r="R19" i="6"/>
  <c r="Q19" i="6"/>
  <c r="P19" i="6"/>
  <c r="U18" i="6"/>
  <c r="T18" i="6"/>
  <c r="S18" i="6"/>
  <c r="R18" i="6"/>
  <c r="Q18" i="6"/>
  <c r="P18" i="6"/>
  <c r="U17" i="6"/>
  <c r="T17" i="6"/>
  <c r="S17" i="6"/>
  <c r="R17" i="6"/>
  <c r="Q17" i="6"/>
  <c r="P17" i="6"/>
  <c r="U16" i="6"/>
  <c r="T16" i="6"/>
  <c r="S16" i="6"/>
  <c r="R16" i="6"/>
  <c r="Q16" i="6"/>
  <c r="P16" i="6"/>
  <c r="U15" i="6"/>
  <c r="T15" i="6"/>
  <c r="S15" i="6"/>
  <c r="R15" i="6"/>
  <c r="Q15" i="6"/>
  <c r="P15" i="6"/>
  <c r="U14" i="6"/>
  <c r="T14" i="6"/>
  <c r="S14" i="6"/>
  <c r="R14" i="6"/>
  <c r="Q14" i="6"/>
  <c r="P14" i="6"/>
  <c r="U13" i="6"/>
  <c r="T13" i="6"/>
  <c r="S13" i="6"/>
  <c r="R13" i="6"/>
  <c r="Q13" i="6"/>
  <c r="P13" i="6"/>
  <c r="U12" i="6"/>
  <c r="T12" i="6"/>
  <c r="S12" i="6"/>
  <c r="R12" i="6"/>
  <c r="Q12" i="6"/>
  <c r="P12" i="6"/>
  <c r="U11" i="6"/>
  <c r="T11" i="6"/>
  <c r="S11" i="6"/>
  <c r="R11" i="6"/>
  <c r="Q11" i="6"/>
  <c r="P11" i="6"/>
  <c r="U10" i="6"/>
  <c r="T10" i="6"/>
  <c r="S10" i="6"/>
  <c r="R10" i="6"/>
  <c r="Q10" i="6"/>
  <c r="P10" i="6"/>
  <c r="U9" i="6"/>
  <c r="T9" i="6"/>
  <c r="S9" i="6"/>
  <c r="R9" i="6"/>
  <c r="Q9" i="6"/>
  <c r="P9" i="6"/>
  <c r="U8" i="6"/>
  <c r="T8" i="6"/>
  <c r="S8" i="6"/>
  <c r="R8" i="6"/>
  <c r="Q8" i="6"/>
  <c r="P8" i="6"/>
  <c r="U7" i="6"/>
  <c r="T7" i="6"/>
  <c r="S7" i="6"/>
  <c r="R7" i="6"/>
  <c r="Q7" i="6"/>
  <c r="P7" i="6"/>
  <c r="U6" i="6"/>
  <c r="T6" i="6"/>
  <c r="S6" i="6"/>
  <c r="R6" i="6"/>
  <c r="Q6" i="6"/>
  <c r="P6" i="6"/>
  <c r="U5" i="6"/>
  <c r="T5" i="6"/>
  <c r="S5" i="6"/>
  <c r="R5" i="6"/>
  <c r="Q5" i="6"/>
  <c r="P5" i="6"/>
  <c r="U4" i="6"/>
  <c r="T4" i="6"/>
  <c r="S4" i="6"/>
  <c r="R4" i="6"/>
  <c r="Q4" i="6"/>
  <c r="P4" i="6"/>
  <c r="U3" i="6"/>
  <c r="T3" i="6"/>
  <c r="S3" i="6"/>
  <c r="R3" i="6"/>
  <c r="Q3" i="6"/>
  <c r="P3" i="6"/>
  <c r="U2" i="6"/>
  <c r="V2" i="6" s="1"/>
  <c r="T2" i="6"/>
  <c r="S2" i="6"/>
  <c r="R2" i="6"/>
  <c r="Q2" i="6"/>
  <c r="P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7" l="1"/>
  <c r="B9" i="7"/>
  <c r="C2" i="7"/>
  <c r="G2" i="7" s="1"/>
  <c r="C6" i="7"/>
  <c r="G6" i="7" s="1"/>
  <c r="D10" i="7"/>
  <c r="E2" i="7"/>
  <c r="E6" i="7"/>
  <c r="B8" i="7"/>
  <c r="C13" i="7"/>
  <c r="C5" i="7"/>
  <c r="G5" i="7" s="1"/>
  <c r="D9" i="7"/>
  <c r="E13" i="7"/>
  <c r="E5" i="7"/>
  <c r="B7" i="7"/>
  <c r="F7" i="7" s="1"/>
  <c r="C12" i="7"/>
  <c r="C4" i="7"/>
  <c r="D8" i="7"/>
  <c r="E12" i="7"/>
  <c r="E4" i="7"/>
  <c r="B6" i="7"/>
  <c r="F6" i="7" s="1"/>
  <c r="C11" i="7"/>
  <c r="C3" i="7"/>
  <c r="D7" i="7"/>
  <c r="H7" i="7" s="1"/>
  <c r="E11" i="7"/>
  <c r="E3" i="7"/>
  <c r="B13" i="7"/>
  <c r="F13" i="7" s="1"/>
  <c r="B5" i="7"/>
  <c r="F5" i="7" s="1"/>
  <c r="C10" i="7"/>
  <c r="G10" i="7" s="1"/>
  <c r="D2" i="7"/>
  <c r="H2" i="7" s="1"/>
  <c r="D6" i="7"/>
  <c r="H6" i="7" s="1"/>
  <c r="E10" i="7"/>
  <c r="B12" i="7"/>
  <c r="F12" i="7" s="1"/>
  <c r="B4" i="7"/>
  <c r="F4" i="7" s="1"/>
  <c r="C9" i="7"/>
  <c r="G9" i="7" s="1"/>
  <c r="D13" i="7"/>
  <c r="H13" i="7" s="1"/>
  <c r="D5" i="7"/>
  <c r="H5" i="7" s="1"/>
  <c r="E9" i="7"/>
  <c r="B11" i="7"/>
  <c r="F11" i="7" s="1"/>
  <c r="B3" i="7"/>
  <c r="F3" i="7" s="1"/>
  <c r="C8" i="7"/>
  <c r="D12" i="7"/>
  <c r="H12" i="7" s="1"/>
  <c r="D4" i="7"/>
  <c r="H4" i="7" s="1"/>
  <c r="E8" i="7"/>
  <c r="B10" i="7"/>
  <c r="F10" i="7" s="1"/>
  <c r="B2" i="7"/>
  <c r="F2" i="7" s="1"/>
  <c r="C7" i="7"/>
  <c r="G7" i="7" s="1"/>
  <c r="D11" i="7"/>
  <c r="H11" i="7" s="1"/>
  <c r="D3" i="7"/>
  <c r="H3" i="7" s="1"/>
  <c r="H8" i="7" l="1"/>
  <c r="G13" i="7"/>
  <c r="G8" i="7"/>
  <c r="G4" i="7"/>
  <c r="F8" i="7"/>
  <c r="G12" i="7"/>
  <c r="G3" i="7"/>
  <c r="G11" i="7"/>
  <c r="H10" i="7"/>
  <c r="H9" i="7"/>
  <c r="F9" i="7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tarterBook.xlsxTable11"/>
        </x15:connection>
      </ext>
    </extLst>
  </connection>
</connections>
</file>

<file path=xl/sharedStrings.xml><?xml version="1.0" encoding="utf-8"?>
<sst xmlns="http://schemas.openxmlformats.org/spreadsheetml/2006/main" count="49525" uniqueCount="8401">
  <si>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</si>
  <si>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</si>
  <si>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</si>
  <si>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</si>
  <si>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</si>
  <si>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</si>
  <si>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</si>
  <si>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</si>
  <si>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</si>
  <si>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</si>
  <si>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</si>
  <si>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</si>
  <si>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</si>
  <si>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</si>
  <si>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</si>
  <si>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</si>
  <si>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</si>
  <si>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</si>
  <si>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</si>
  <si>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</si>
  <si>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</si>
  <si>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</si>
  <si>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</si>
  <si>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</si>
  <si>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</si>
  <si>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</si>
  <si>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</si>
  <si>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</si>
  <si>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</si>
  <si>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</si>
  <si>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</si>
  <si>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</si>
  <si>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</si>
  <si>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</si>
  <si>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</si>
  <si>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</si>
  <si>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</si>
  <si>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</si>
  <si>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</si>
  <si>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</si>
  <si>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</si>
  <si>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</si>
  <si>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</si>
  <si>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</si>
  <si>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</si>
  <si>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</si>
  <si>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</si>
  <si>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</si>
  <si>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</si>
  <si>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</si>
  <si>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</si>
  <si>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</si>
  <si>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</si>
  <si>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</si>
  <si>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</si>
  <si>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</si>
  <si>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</si>
  <si>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</si>
  <si>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</si>
  <si>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</si>
  <si>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</si>
  <si>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</si>
  <si>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</si>
  <si>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</si>
  <si>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</si>
  <si>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</si>
  <si>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</si>
  <si>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</si>
  <si>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</si>
  <si>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</si>
  <si>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</si>
  <si>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</si>
  <si>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</si>
  <si>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</si>
  <si>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</si>
  <si>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</si>
  <si>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</si>
  <si>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</si>
  <si>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</si>
  <si>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</si>
  <si>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</si>
  <si>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</si>
  <si>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</si>
  <si>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</si>
  <si>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</si>
  <si>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</si>
  <si>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</si>
  <si>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</si>
  <si>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</si>
  <si>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</si>
  <si>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</si>
  <si>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</si>
  <si>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</si>
  <si>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</si>
  <si>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</si>
  <si>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</si>
  <si>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</si>
  <si>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</si>
  <si>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</si>
  <si>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</si>
  <si>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</si>
  <si>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</si>
  <si>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</si>
  <si>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</si>
  <si>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</si>
  <si>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</si>
  <si>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</si>
  <si>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</si>
  <si>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</si>
  <si>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</si>
  <si>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</si>
  <si>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</si>
  <si>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</si>
  <si>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</si>
  <si>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</si>
  <si>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</si>
  <si>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</si>
  <si>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</si>
  <si>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</si>
  <si>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</si>
  <si>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</si>
  <si>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</si>
  <si>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</si>
  <si>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</si>
  <si>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</si>
  <si>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</si>
  <si>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</si>
  <si>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</si>
  <si>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</si>
  <si>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</si>
  <si>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</si>
  <si>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</si>
  <si>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</si>
  <si>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</si>
  <si>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</si>
  <si>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</si>
  <si>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</si>
  <si>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</si>
  <si>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</si>
  <si>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</si>
  <si>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</si>
  <si>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</si>
  <si>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</si>
  <si>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</si>
  <si>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</si>
  <si>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</si>
  <si>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</si>
  <si>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</si>
  <si>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</si>
  <si>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</si>
  <si>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</si>
  <si>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</si>
  <si>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</si>
  <si>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</si>
  <si>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</si>
  <si>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</si>
  <si>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</si>
  <si>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</si>
  <si>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</si>
  <si>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</si>
  <si>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</si>
  <si>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</si>
  <si>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</si>
  <si>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</si>
  <si>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</si>
  <si>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</si>
  <si>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</si>
  <si>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</si>
  <si>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</si>
  <si>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</si>
  <si>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</si>
  <si>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</si>
  <si>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</si>
  <si>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</si>
  <si>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</si>
  <si>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</si>
  <si>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</si>
  <si>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</si>
  <si>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</si>
  <si>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</si>
  <si>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</si>
  <si>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</si>
  <si>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</si>
  <si>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</si>
  <si>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</si>
  <si>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</si>
  <si>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</si>
  <si>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</si>
  <si>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</si>
  <si>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</si>
  <si>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</si>
  <si>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</si>
  <si>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</si>
  <si>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</si>
  <si>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</si>
  <si>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</si>
  <si>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</si>
  <si>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</si>
  <si>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</si>
  <si>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</si>
  <si>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</si>
  <si>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</si>
  <si>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</si>
  <si>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</si>
  <si>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</si>
  <si>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</si>
  <si>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</si>
  <si>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</si>
  <si>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</si>
  <si>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</si>
  <si>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</si>
  <si>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</si>
  <si>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</si>
  <si>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</si>
  <si>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</si>
  <si>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</si>
  <si>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</si>
  <si>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</si>
  <si>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</si>
  <si>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</si>
  <si>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</si>
  <si>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</si>
  <si>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</si>
  <si>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</si>
  <si>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</si>
  <si>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</si>
  <si>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</si>
  <si>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</si>
  <si>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</si>
  <si>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</si>
  <si>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</si>
  <si>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</si>
  <si>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</si>
  <si>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</si>
  <si>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</si>
  <si>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</si>
  <si>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</si>
  <si>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</si>
  <si>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</si>
  <si>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</si>
  <si>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</si>
  <si>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</si>
  <si>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</si>
  <si>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</si>
  <si>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</si>
  <si>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</si>
  <si>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</si>
  <si>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</si>
  <si>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</si>
  <si>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</si>
  <si>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</si>
  <si>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</si>
  <si>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</si>
  <si>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</si>
  <si>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</si>
  <si>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</si>
  <si>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</si>
  <si>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</si>
  <si>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</si>
  <si>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</si>
  <si>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</si>
  <si>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</si>
  <si>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</si>
  <si>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</si>
  <si>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</si>
  <si>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</si>
  <si>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</si>
  <si>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</si>
  <si>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</si>
  <si>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</si>
  <si>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</si>
  <si>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</si>
  <si>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</si>
  <si>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</si>
  <si>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</si>
  <si>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</si>
  <si>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</si>
  <si>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</si>
  <si>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</si>
  <si>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</si>
  <si>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</si>
  <si>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</si>
  <si>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</si>
  <si>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</si>
  <si>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</si>
  <si>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</si>
  <si>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</si>
  <si>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</si>
  <si>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</si>
  <si>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</si>
  <si>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</si>
  <si>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</si>
  <si>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</si>
  <si>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</si>
  <si>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</si>
  <si>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</si>
  <si>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</si>
  <si>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</si>
  <si>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</si>
  <si>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</si>
  <si>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</si>
  <si>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</si>
  <si>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</si>
  <si>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</si>
  <si>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</si>
  <si>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</si>
  <si>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</si>
  <si>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</si>
  <si>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</si>
  <si>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</si>
  <si>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</si>
  <si>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</si>
  <si>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</si>
  <si>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</si>
  <si>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</si>
  <si>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</si>
  <si>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</si>
  <si>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</si>
  <si>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</si>
  <si>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</si>
  <si>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</si>
  <si>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</si>
  <si>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</si>
  <si>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</si>
  <si>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</si>
  <si>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</si>
  <si>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</si>
  <si>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</si>
  <si>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</si>
  <si>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</si>
  <si>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</si>
  <si>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</si>
  <si>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</si>
  <si>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</si>
  <si>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</si>
  <si>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</si>
  <si>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</si>
  <si>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</si>
  <si>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</si>
  <si>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</si>
  <si>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</si>
  <si>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</si>
  <si>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</si>
  <si>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</si>
  <si>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</si>
  <si>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</si>
  <si>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</si>
  <si>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</si>
  <si>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</si>
  <si>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</si>
  <si>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</si>
  <si>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</si>
  <si>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</si>
  <si>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</si>
  <si>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</si>
  <si>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</si>
  <si>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</si>
  <si>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</si>
  <si>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</si>
  <si>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</si>
  <si>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</si>
  <si>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</si>
  <si>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</si>
  <si>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</si>
  <si>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</si>
  <si>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</si>
  <si>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</si>
  <si>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</si>
  <si>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</si>
  <si>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</si>
  <si>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</si>
  <si>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</si>
  <si>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</si>
  <si>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</si>
  <si>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</si>
  <si>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</si>
  <si>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</si>
  <si>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</si>
  <si>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</si>
  <si>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</si>
  <si>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</si>
  <si>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</si>
  <si>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</si>
  <si>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</si>
  <si>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</si>
  <si>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</si>
  <si>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</si>
  <si>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</si>
  <si>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</si>
  <si>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</si>
  <si>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</si>
  <si>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</si>
  <si>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</si>
  <si>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</si>
  <si>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</si>
  <si>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</si>
  <si>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</si>
  <si>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</si>
  <si>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</si>
  <si>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</si>
  <si>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</si>
  <si>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</si>
  <si>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</si>
  <si>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</si>
  <si>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</si>
  <si>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</si>
  <si>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</si>
  <si>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</si>
  <si>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</si>
  <si>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</si>
  <si>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</si>
  <si>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</si>
  <si>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</si>
  <si>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</si>
  <si>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</si>
  <si>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</si>
  <si>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</si>
  <si>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</si>
  <si>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</si>
  <si>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</si>
  <si>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</si>
  <si>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</si>
  <si>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</si>
  <si>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</si>
  <si>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</si>
  <si>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</si>
  <si>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</si>
  <si>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</si>
  <si>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</si>
  <si>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</si>
  <si>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</si>
  <si>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</si>
  <si>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</si>
  <si>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</si>
  <si>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</si>
  <si>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</si>
  <si>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</si>
  <si>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</si>
  <si>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</si>
  <si>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</si>
  <si>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</si>
  <si>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</si>
  <si>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</si>
  <si>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</si>
  <si>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</si>
  <si>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</si>
  <si>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</si>
  <si>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</si>
  <si>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</si>
  <si>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</si>
  <si>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</si>
  <si>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</si>
  <si>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</si>
  <si>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</si>
  <si>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</si>
  <si>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</si>
  <si>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</si>
  <si>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</si>
  <si>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</si>
  <si>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</si>
  <si>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</si>
  <si>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</si>
  <si>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</si>
  <si>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</si>
  <si>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</si>
  <si>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</si>
  <si>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</si>
  <si>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</si>
  <si>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</si>
  <si>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</si>
  <si>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</si>
  <si>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</si>
  <si>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</si>
  <si>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</si>
  <si>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</si>
  <si>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</si>
  <si>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</si>
  <si>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</si>
  <si>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</si>
  <si>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</si>
  <si>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</si>
  <si>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</si>
  <si>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</si>
  <si>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</si>
  <si>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</si>
  <si>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</si>
  <si>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</si>
  <si>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</si>
  <si>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</si>
  <si>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</si>
  <si>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</si>
  <si>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</si>
  <si>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</si>
  <si>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</si>
  <si>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</si>
  <si>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</si>
  <si>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</si>
  <si>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</si>
  <si>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</si>
  <si>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</si>
  <si>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</si>
  <si>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</si>
  <si>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</si>
  <si>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</si>
  <si>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</si>
  <si>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</si>
  <si>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</si>
  <si>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</si>
  <si>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</si>
  <si>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</si>
  <si>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</si>
  <si>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</si>
  <si>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</si>
  <si>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</si>
  <si>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</si>
  <si>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</si>
  <si>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</si>
  <si>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</si>
  <si>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</si>
  <si>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</si>
  <si>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</si>
  <si>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</si>
  <si>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</si>
  <si>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</si>
  <si>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</si>
  <si>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</si>
  <si>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</si>
  <si>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</si>
  <si>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</si>
  <si>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</si>
  <si>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</si>
  <si>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</si>
  <si>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</si>
  <si>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</si>
  <si>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</si>
  <si>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</si>
  <si>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</si>
  <si>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</si>
  <si>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</si>
  <si>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</si>
  <si>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</si>
  <si>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</si>
  <si>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</si>
  <si>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</si>
  <si>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</si>
  <si>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</si>
  <si>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</si>
  <si>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</si>
  <si>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</si>
  <si>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</si>
  <si>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</si>
  <si>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</si>
  <si>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</si>
  <si>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</si>
  <si>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</si>
  <si>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</si>
  <si>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</si>
  <si>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</si>
  <si>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</si>
  <si>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</si>
  <si>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</si>
  <si>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</si>
  <si>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</si>
  <si>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</si>
  <si>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</si>
  <si>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</si>
  <si>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</si>
  <si>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</si>
  <si>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</si>
  <si>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</si>
  <si>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</si>
  <si>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</si>
  <si>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</si>
  <si>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</si>
  <si>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</si>
  <si>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</si>
  <si>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</si>
  <si>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</si>
  <si>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</si>
  <si>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</si>
  <si>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</si>
  <si>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</si>
  <si>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</si>
  <si>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</si>
  <si>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</si>
  <si>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</si>
  <si>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</si>
  <si>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</si>
  <si>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</si>
  <si>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</si>
  <si>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</si>
  <si>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</si>
  <si>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</si>
  <si>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</si>
  <si>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</si>
  <si>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</si>
  <si>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</si>
  <si>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</si>
  <si>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</si>
  <si>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</si>
  <si>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</si>
  <si>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</si>
  <si>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</si>
  <si>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</si>
  <si>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</si>
  <si>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</si>
  <si>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</si>
  <si>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</si>
  <si>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</si>
  <si>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</si>
  <si>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</si>
  <si>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</si>
  <si>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</si>
  <si>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</si>
  <si>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</si>
  <si>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</si>
  <si>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</si>
  <si>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</si>
  <si>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</si>
  <si>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</si>
  <si>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</si>
  <si>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</si>
  <si>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</si>
  <si>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</si>
  <si>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</si>
  <si>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</si>
  <si>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</si>
  <si>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</si>
  <si>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</si>
  <si>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</si>
  <si>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</si>
  <si>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</si>
  <si>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</si>
  <si>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</si>
  <si>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</si>
  <si>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</si>
  <si>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</si>
  <si>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</si>
  <si>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</si>
  <si>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</si>
  <si>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</si>
  <si>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</si>
  <si>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</si>
  <si>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</si>
  <si>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</si>
  <si>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</si>
  <si>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</si>
  <si>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</si>
  <si>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</si>
  <si>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</si>
  <si>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</si>
  <si>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</si>
  <si>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</si>
  <si>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</si>
  <si>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</si>
  <si>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</si>
  <si>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</si>
  <si>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</si>
  <si>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</si>
  <si>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</si>
  <si>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</si>
  <si>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</si>
  <si>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</si>
  <si>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</si>
  <si>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</si>
  <si>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</si>
  <si>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</si>
  <si>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</si>
  <si>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</si>
  <si>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</si>
  <si>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</si>
  <si>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</si>
  <si>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</si>
  <si>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</si>
  <si>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</si>
  <si>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</si>
  <si>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</si>
  <si>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</si>
  <si>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</si>
  <si>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</si>
  <si>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</si>
  <si>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</si>
  <si>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</si>
  <si>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</si>
  <si>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</si>
  <si>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</si>
  <si>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</si>
  <si>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</si>
  <si>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</si>
  <si>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</si>
  <si>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</si>
  <si>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</si>
  <si>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</si>
  <si>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</si>
  <si>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</si>
  <si>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</si>
  <si>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</si>
  <si>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</si>
  <si>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</si>
  <si>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</si>
  <si>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</si>
  <si>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</si>
  <si>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</si>
  <si>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</si>
  <si>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</si>
  <si>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</si>
  <si>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</si>
  <si>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</si>
  <si>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</si>
  <si>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</si>
  <si>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</si>
  <si>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</si>
  <si>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</si>
  <si>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</si>
  <si>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</si>
  <si>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</si>
  <si>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</si>
  <si>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</si>
  <si>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</si>
  <si>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</si>
  <si>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</si>
  <si>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</si>
  <si>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</si>
  <si>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</si>
  <si>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</si>
  <si>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</si>
  <si>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</si>
  <si>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</si>
  <si>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</si>
  <si>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</si>
  <si>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</si>
  <si>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</si>
  <si>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</si>
  <si>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</si>
  <si>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</si>
  <si>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</si>
  <si>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</si>
  <si>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</si>
  <si>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</si>
  <si>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</si>
  <si>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</si>
  <si>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</si>
  <si>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</si>
  <si>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</si>
  <si>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</si>
  <si>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</si>
  <si>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</si>
  <si>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</si>
  <si>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</si>
  <si>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</si>
  <si>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</si>
  <si>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</si>
  <si>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</si>
  <si>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</si>
  <si>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</si>
  <si>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</si>
  <si>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</si>
  <si>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</si>
  <si>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</si>
  <si>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</si>
  <si>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</si>
  <si>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</si>
  <si>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</si>
  <si>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</si>
  <si>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</si>
  <si>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</si>
  <si>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</si>
  <si>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</si>
  <si>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</si>
  <si>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</si>
  <si>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</si>
  <si>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</si>
  <si>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</si>
  <si>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</si>
  <si>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</si>
  <si>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</si>
  <si>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</si>
  <si>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</si>
  <si>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</si>
  <si>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</si>
  <si>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</si>
  <si>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</si>
  <si>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</si>
  <si>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</si>
  <si>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</si>
  <si>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</si>
  <si>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</si>
  <si>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</si>
  <si>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</si>
  <si>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</si>
  <si>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</si>
  <si>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</si>
  <si>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</si>
  <si>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</si>
  <si>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</si>
  <si>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</si>
  <si>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</si>
  <si>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</si>
  <si>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</si>
  <si>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</si>
  <si>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</si>
  <si>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</si>
  <si>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</si>
  <si>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</si>
  <si>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</si>
  <si>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</si>
  <si>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</si>
  <si>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</si>
  <si>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</si>
  <si>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</si>
  <si>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</si>
  <si>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</si>
  <si>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</si>
  <si>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</si>
  <si>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</si>
  <si>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</si>
  <si>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</si>
  <si>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</si>
  <si>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</si>
  <si>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</si>
  <si>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</si>
  <si>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</si>
  <si>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</si>
  <si>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</si>
  <si>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</si>
  <si>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</si>
  <si>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</si>
  <si>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</si>
  <si>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</si>
  <si>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</si>
  <si>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</si>
  <si>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</si>
  <si>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</si>
  <si>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</si>
  <si>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</si>
  <si>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</si>
  <si>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</si>
  <si>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</si>
  <si>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</si>
  <si>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</si>
  <si>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</si>
  <si>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</si>
  <si>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</si>
  <si>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</si>
  <si>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</si>
  <si>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</si>
  <si>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</si>
  <si>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</si>
  <si>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</si>
  <si>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</si>
  <si>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</si>
  <si>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</si>
  <si>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</si>
  <si>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</si>
  <si>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</si>
  <si>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</si>
  <si>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</si>
  <si>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</si>
  <si>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</si>
  <si>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</si>
  <si>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</si>
  <si>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</si>
  <si>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</si>
  <si>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</si>
  <si>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</si>
  <si>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</si>
  <si>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</si>
  <si>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</si>
  <si>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</si>
  <si>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</si>
  <si>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</si>
  <si>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</si>
  <si>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</si>
  <si>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</si>
  <si>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</si>
  <si>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</si>
  <si>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</si>
  <si>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</si>
  <si>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</si>
  <si>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</si>
  <si>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</si>
  <si>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</si>
  <si>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</si>
  <si>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</si>
  <si>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</si>
  <si>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</si>
  <si>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</si>
  <si>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</si>
  <si>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</si>
  <si>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</si>
  <si>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</si>
  <si>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</si>
  <si>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</si>
  <si>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</si>
  <si>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</si>
  <si>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</si>
  <si>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</si>
  <si>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</si>
  <si>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</si>
  <si>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</si>
  <si>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</si>
  <si>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</si>
  <si>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</si>
  <si>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</si>
  <si>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</si>
  <si>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</si>
  <si>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</si>
  <si>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</si>
  <si>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</si>
  <si>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</si>
  <si>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</si>
  <si>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</si>
  <si>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</si>
  <si>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</si>
  <si>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</si>
  <si>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</si>
  <si>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</si>
  <si>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</si>
  <si>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</si>
  <si>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</si>
  <si>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</si>
  <si>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</si>
  <si>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</si>
  <si>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</si>
  <si>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</si>
  <si>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</si>
  <si>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</si>
  <si>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</si>
  <si>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</si>
  <si>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</si>
  <si>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</si>
  <si>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</si>
  <si>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</si>
  <si>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</si>
  <si>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</si>
  <si>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</si>
  <si>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</si>
  <si>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</si>
  <si>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</si>
  <si>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</si>
  <si>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</si>
  <si>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</si>
  <si>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</si>
  <si>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</si>
  <si>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</si>
  <si>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</si>
  <si>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</si>
  <si>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</si>
  <si>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</si>
  <si>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</si>
  <si>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</si>
  <si>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</si>
  <si>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</si>
  <si>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</si>
  <si>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</si>
  <si>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</si>
  <si>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</si>
  <si>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</si>
  <si>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</si>
  <si>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</si>
  <si>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</si>
  <si>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</si>
  <si>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</si>
  <si>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</si>
  <si>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</si>
  <si>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</si>
  <si>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</si>
  <si>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</si>
  <si>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</si>
  <si>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</si>
  <si>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</si>
  <si>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</si>
  <si>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</si>
  <si>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</si>
  <si>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</si>
  <si>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</si>
  <si>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</si>
  <si>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</si>
  <si>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</si>
  <si>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</si>
  <si>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</si>
  <si>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</si>
  <si>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</si>
  <si>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</si>
  <si>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</si>
  <si>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</si>
  <si>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</si>
  <si>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</si>
  <si>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</si>
  <si>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</si>
  <si>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</si>
  <si>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</si>
  <si>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</si>
  <si>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</si>
  <si>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</si>
  <si>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</si>
  <si>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</si>
  <si>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</si>
  <si>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</si>
  <si>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</si>
  <si>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</si>
  <si>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</si>
  <si>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</si>
  <si>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</si>
  <si>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</si>
  <si>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</si>
  <si>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</si>
  <si>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</si>
  <si>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</si>
  <si>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</si>
  <si>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</si>
  <si>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</si>
  <si>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</si>
  <si>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</si>
  <si>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</si>
  <si>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</si>
  <si>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</si>
  <si>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</si>
  <si>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</si>
  <si>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</si>
  <si>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</si>
  <si>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</si>
  <si>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</si>
  <si>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</si>
  <si>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</si>
  <si>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</si>
  <si>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</si>
  <si>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</si>
  <si>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</si>
  <si>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</si>
  <si>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</si>
  <si>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</si>
  <si>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</si>
  <si>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</si>
  <si>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</si>
  <si>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</si>
  <si>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</si>
  <si>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</si>
  <si>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</si>
  <si>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</si>
  <si>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</si>
  <si>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</si>
  <si>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</si>
  <si>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</si>
  <si>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</si>
  <si>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</si>
  <si>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</si>
  <si>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</si>
  <si>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</si>
  <si>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</si>
  <si>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</si>
  <si>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</si>
  <si>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</si>
  <si>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</si>
  <si>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</si>
  <si>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</si>
  <si>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</si>
  <si>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</si>
  <si>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</si>
  <si>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</si>
  <si>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</si>
  <si>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</si>
  <si>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</si>
  <si>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</si>
  <si>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</si>
  <si>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</si>
  <si>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</si>
  <si>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</si>
  <si>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</si>
  <si>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</si>
  <si>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</si>
  <si>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</si>
  <si>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</si>
  <si>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</si>
  <si>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</si>
  <si>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</si>
  <si>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</si>
  <si>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</si>
  <si>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</si>
  <si>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</si>
  <si>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</si>
  <si>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</si>
  <si>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</si>
  <si>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</si>
  <si>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</si>
  <si>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</si>
  <si>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</si>
  <si>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</si>
  <si>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</si>
  <si>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</si>
  <si>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</si>
  <si>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</si>
  <si>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</si>
  <si>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</si>
  <si>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</si>
  <si>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</si>
  <si>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</si>
  <si>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</si>
  <si>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</si>
  <si>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</si>
  <si>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</si>
  <si>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</si>
  <si>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</si>
  <si>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</si>
  <si>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</si>
  <si>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</si>
  <si>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</si>
  <si>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</si>
  <si>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</si>
  <si>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</si>
  <si>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</si>
  <si>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</si>
  <si>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</si>
  <si>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</si>
  <si>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</si>
  <si>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</si>
  <si>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</si>
  <si>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</si>
  <si>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</si>
  <si>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</si>
  <si>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</si>
  <si>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</si>
  <si>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</si>
  <si>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</si>
  <si>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</si>
  <si>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</si>
  <si>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</si>
  <si>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</si>
  <si>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</si>
  <si>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</si>
  <si>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</si>
  <si>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</si>
  <si>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</si>
  <si>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</si>
  <si>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</si>
  <si>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</si>
  <si>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</si>
  <si>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</si>
  <si>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</si>
  <si>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</si>
  <si>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</si>
  <si>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</si>
  <si>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</si>
  <si>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</si>
  <si>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</si>
  <si>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</si>
  <si>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</si>
  <si>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</si>
  <si>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</si>
  <si>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</si>
  <si>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</si>
  <si>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</si>
  <si>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</si>
  <si>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</si>
  <si>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</si>
  <si>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</si>
  <si>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</si>
  <si>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</si>
  <si>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</si>
  <si>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</si>
  <si>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</si>
  <si>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</si>
  <si>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</si>
  <si>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</si>
  <si>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</si>
  <si>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</si>
  <si>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</si>
  <si>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</si>
  <si>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</si>
  <si>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</si>
  <si>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</si>
  <si>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</si>
  <si>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</si>
  <si>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</si>
  <si>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</si>
  <si>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</si>
  <si>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</si>
  <si>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</si>
  <si>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</si>
  <si>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</si>
  <si>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</si>
  <si>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</si>
  <si>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</si>
  <si>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</si>
  <si>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</si>
  <si>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</si>
  <si>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</si>
  <si>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</si>
  <si>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</si>
  <si>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</si>
  <si>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</si>
  <si>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</si>
  <si>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</si>
  <si>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</si>
  <si>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</si>
  <si>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</si>
  <si>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</si>
  <si>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</si>
  <si>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</si>
  <si>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</si>
  <si>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</si>
  <si>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</si>
  <si>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</si>
  <si>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</si>
  <si>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</si>
  <si>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</si>
  <si>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</si>
  <si>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</si>
  <si>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</si>
  <si>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</si>
  <si>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</si>
  <si>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</si>
  <si>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</si>
  <si>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</si>
  <si>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</si>
  <si>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</si>
  <si>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</si>
  <si>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</si>
  <si>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</si>
  <si>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</si>
  <si>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</si>
  <si>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</si>
  <si>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</si>
  <si>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</si>
  <si>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</si>
  <si>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</si>
  <si>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</si>
  <si>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</si>
  <si>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</si>
  <si>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</si>
  <si>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</si>
  <si>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</si>
  <si>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</si>
  <si>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</si>
  <si>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</si>
  <si>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</si>
  <si>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</si>
  <si>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</si>
  <si>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</si>
  <si>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</si>
  <si>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</si>
  <si>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</si>
  <si>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</si>
  <si>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</si>
  <si>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</si>
  <si>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</si>
  <si>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</si>
  <si>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</si>
  <si>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</si>
  <si>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</si>
  <si>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</si>
  <si>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</si>
  <si>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</si>
  <si>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</si>
  <si>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</si>
  <si>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</si>
  <si>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</si>
  <si>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</si>
  <si>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</si>
  <si>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</si>
  <si>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</si>
  <si>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</si>
  <si>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</si>
  <si>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</si>
  <si>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</si>
  <si>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</si>
  <si>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</si>
  <si>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</si>
  <si>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</si>
  <si>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</si>
  <si>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</si>
  <si>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</si>
  <si>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</si>
  <si>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</si>
  <si>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</si>
  <si>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</si>
  <si>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</si>
  <si>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</si>
  <si>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</si>
  <si>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</si>
  <si>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</si>
  <si>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</si>
  <si>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</si>
  <si>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</si>
  <si>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</si>
  <si>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</si>
  <si>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</si>
  <si>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</si>
  <si>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</si>
  <si>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</si>
  <si>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</si>
  <si>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</si>
  <si>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</si>
  <si>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</si>
  <si>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</si>
  <si>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</si>
  <si>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</si>
  <si>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</si>
  <si>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</si>
  <si>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</si>
  <si>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</si>
  <si>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</si>
  <si>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</si>
  <si>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</si>
  <si>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</si>
  <si>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</si>
  <si>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</si>
  <si>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</si>
  <si>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</si>
  <si>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</si>
  <si>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</si>
  <si>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</si>
  <si>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</si>
  <si>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</si>
  <si>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</si>
  <si>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</si>
  <si>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</si>
  <si>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</si>
  <si>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</si>
  <si>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</si>
  <si>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</si>
  <si>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</si>
  <si>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</si>
  <si>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</si>
  <si>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</si>
  <si>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</si>
  <si>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</si>
  <si>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</si>
  <si>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</si>
  <si>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</si>
  <si>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</si>
  <si>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</si>
  <si>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</si>
  <si>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</si>
  <si>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</si>
  <si>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</si>
  <si>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</si>
  <si>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</si>
  <si>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</si>
  <si>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</si>
  <si>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</si>
  <si>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</si>
  <si>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</si>
  <si>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</si>
  <si>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</si>
  <si>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</si>
  <si>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</si>
  <si>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</si>
  <si>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</si>
  <si>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</si>
  <si>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</si>
  <si>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</si>
  <si>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</si>
  <si>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</si>
  <si>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</si>
  <si>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</si>
  <si>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</si>
  <si>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</si>
  <si>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</si>
  <si>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</si>
  <si>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</si>
  <si>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</si>
  <si>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</si>
  <si>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</si>
  <si>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</si>
  <si>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</si>
  <si>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</si>
  <si>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</si>
  <si>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</si>
  <si>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</si>
  <si>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</si>
  <si>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</si>
  <si>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</si>
  <si>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</si>
  <si>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</si>
  <si>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</si>
  <si>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</si>
  <si>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</si>
  <si>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</si>
  <si>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</si>
  <si>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</si>
  <si>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</si>
  <si>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</si>
  <si>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</si>
  <si>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</si>
  <si>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</si>
  <si>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</si>
  <si>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</si>
  <si>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</si>
  <si>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</si>
  <si>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</si>
  <si>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</si>
  <si>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</si>
  <si>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</si>
  <si>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</si>
  <si>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</si>
  <si>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</si>
  <si>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</si>
  <si>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</si>
  <si>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</si>
  <si>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</si>
  <si>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</si>
  <si>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</si>
  <si>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</si>
  <si>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</si>
  <si>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</si>
  <si>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</si>
  <si>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</si>
  <si>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</si>
  <si>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</si>
  <si>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</si>
  <si>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</si>
  <si>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</si>
  <si>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</si>
  <si>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</si>
  <si>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</si>
  <si>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</si>
  <si>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</si>
  <si>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</si>
  <si>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</si>
  <si>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</si>
  <si>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</si>
  <si>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</si>
  <si>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</si>
  <si>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</si>
  <si>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</si>
  <si>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</si>
  <si>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</si>
  <si>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</si>
  <si>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</si>
  <si>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</si>
  <si>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</si>
  <si>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</si>
  <si>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</si>
  <si>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</si>
  <si>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</si>
  <si>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</si>
  <si>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</si>
  <si>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</si>
  <si>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</si>
  <si>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</si>
  <si>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</si>
  <si>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</si>
  <si>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</si>
  <si>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</si>
  <si>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</si>
  <si>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</si>
  <si>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</si>
  <si>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</si>
  <si>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</si>
  <si>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</si>
  <si>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</si>
  <si>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</si>
  <si>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</si>
  <si>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</si>
  <si>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</si>
  <si>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</si>
  <si>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</si>
  <si>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</si>
  <si>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</si>
  <si>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</si>
  <si>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</si>
  <si>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</si>
  <si>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</si>
  <si>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</si>
  <si>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</si>
  <si>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</si>
  <si>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</si>
  <si>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</si>
  <si>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</si>
  <si>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</si>
  <si>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</si>
  <si>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</si>
  <si>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</si>
  <si>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</si>
  <si>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</si>
  <si>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</si>
  <si>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</si>
  <si>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</si>
  <si>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</si>
  <si>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</si>
  <si>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</si>
  <si>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</si>
  <si>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</si>
  <si>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</si>
  <si>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</si>
  <si>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</si>
  <si>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</si>
  <si>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</si>
  <si>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</si>
  <si>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</si>
  <si>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</si>
  <si>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</si>
  <si>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</si>
  <si>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</si>
  <si>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</si>
  <si>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</si>
  <si>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</si>
  <si>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</si>
  <si>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</si>
  <si>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</si>
  <si>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</si>
  <si>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</si>
  <si>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</si>
  <si>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</si>
  <si>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</si>
  <si>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</si>
  <si>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</si>
  <si>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</si>
  <si>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</si>
  <si>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</si>
  <si>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</si>
  <si>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</si>
  <si>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</si>
  <si>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</si>
  <si>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</si>
  <si>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</si>
  <si>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</si>
  <si>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</si>
  <si>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</si>
  <si>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</si>
  <si>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</si>
  <si>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</si>
  <si>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</si>
  <si>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</si>
  <si>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</si>
  <si>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</si>
  <si>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</si>
  <si>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</si>
  <si>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</si>
  <si>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</si>
  <si>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</si>
  <si>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</si>
  <si>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</si>
  <si>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</si>
  <si>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</si>
  <si>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</si>
  <si>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</si>
  <si>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</si>
  <si>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</si>
  <si>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</si>
  <si>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</si>
  <si>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</si>
  <si>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</si>
  <si>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</si>
  <si>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</si>
  <si>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</si>
  <si>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</si>
  <si>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</si>
  <si>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</si>
  <si>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</si>
  <si>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</si>
  <si>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</si>
  <si>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</si>
  <si>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</si>
  <si>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</si>
  <si>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</si>
  <si>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</si>
  <si>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</si>
  <si>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</si>
  <si>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</si>
  <si>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</si>
  <si>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</si>
  <si>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</si>
  <si>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</si>
  <si>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</si>
  <si>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</si>
  <si>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</si>
  <si>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</si>
  <si>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</si>
  <si>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</si>
  <si>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</si>
  <si>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</si>
  <si>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</si>
  <si>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</si>
  <si>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</si>
  <si>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</si>
  <si>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</si>
  <si>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</si>
  <si>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</si>
  <si>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</si>
  <si>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</si>
  <si>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</si>
  <si>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</si>
  <si>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</si>
  <si>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</si>
  <si>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</si>
  <si>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</si>
  <si>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</si>
  <si>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</si>
  <si>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</si>
  <si>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</si>
  <si>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</si>
  <si>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</si>
  <si>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</si>
  <si>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</si>
  <si>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</si>
  <si>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</si>
  <si>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</si>
  <si>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</si>
  <si>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</si>
  <si>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</si>
  <si>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</si>
  <si>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</si>
  <si>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</si>
  <si>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</si>
  <si>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</si>
  <si>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</si>
  <si>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</si>
  <si>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</si>
  <si>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</si>
  <si>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</si>
  <si>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</si>
  <si>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</si>
  <si>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</si>
  <si>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</si>
  <si>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</si>
  <si>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</si>
  <si>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</si>
  <si>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</si>
  <si>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</si>
  <si>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</si>
  <si>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</si>
  <si>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</si>
  <si>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</si>
  <si>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</si>
  <si>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</si>
  <si>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</si>
  <si>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</si>
  <si>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</si>
  <si>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</si>
  <si>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</si>
  <si>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</si>
  <si>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</si>
  <si>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</si>
  <si>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</si>
  <si>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</si>
  <si>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</si>
  <si>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</si>
  <si>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</si>
  <si>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</si>
  <si>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</si>
  <si>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</si>
  <si>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</si>
  <si>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</si>
  <si>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</si>
  <si>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</si>
  <si>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</si>
  <si>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</si>
  <si>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</si>
  <si>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</si>
  <si>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</si>
  <si>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</si>
  <si>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</si>
  <si>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</si>
  <si>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</si>
  <si>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</si>
  <si>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</si>
  <si>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</si>
  <si>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</si>
  <si>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</si>
  <si>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</si>
  <si>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</si>
  <si>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</si>
  <si>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</si>
  <si>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</si>
  <si>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</si>
  <si>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</si>
  <si>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</si>
  <si>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</si>
  <si>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</si>
  <si>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</si>
  <si>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</si>
  <si>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</si>
  <si>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</si>
  <si>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</si>
  <si>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</si>
  <si>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</si>
  <si>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</si>
  <si>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</si>
  <si>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</si>
  <si>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</si>
  <si>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</si>
  <si>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</si>
  <si>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</si>
  <si>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</si>
  <si>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</si>
  <si>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</si>
  <si>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</si>
  <si>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</si>
  <si>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</si>
  <si>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</si>
  <si>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</si>
  <si>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</si>
  <si>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</si>
  <si>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</si>
  <si>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</si>
  <si>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</si>
  <si>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</si>
  <si>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</si>
  <si>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</si>
  <si>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</si>
  <si>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</si>
  <si>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</si>
  <si>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</si>
  <si>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</si>
  <si>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</si>
  <si>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</si>
  <si>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</si>
  <si>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</si>
  <si>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</si>
  <si>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</si>
  <si>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</si>
  <si>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</si>
  <si>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</si>
  <si>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</si>
  <si>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</si>
  <si>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</si>
  <si>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</si>
  <si>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</si>
  <si>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</si>
  <si>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</si>
  <si>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</si>
  <si>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</si>
  <si>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</si>
  <si>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</si>
  <si>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</si>
  <si>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</si>
  <si>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</si>
  <si>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</si>
  <si>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</si>
  <si>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</si>
  <si>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</si>
  <si>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</si>
  <si>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</si>
  <si>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</si>
  <si>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</si>
  <si>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</si>
  <si>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</si>
  <si>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</si>
  <si>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</si>
  <si>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</si>
  <si>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</si>
  <si>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</si>
  <si>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</si>
  <si>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</si>
  <si>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</si>
  <si>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</si>
  <si>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</si>
  <si>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</si>
  <si>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</si>
  <si>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</si>
  <si>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</si>
  <si>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</si>
  <si>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</si>
  <si>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</si>
  <si>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</si>
  <si>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</si>
  <si>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</si>
  <si>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</si>
  <si>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</si>
  <si>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</si>
  <si>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</si>
  <si>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</si>
  <si>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</si>
  <si>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</si>
  <si>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</si>
  <si>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</si>
  <si>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</si>
  <si>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</si>
  <si>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</si>
  <si>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</si>
  <si>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</si>
  <si>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</si>
  <si>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</si>
  <si>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</si>
  <si>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</si>
  <si>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</si>
  <si>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</si>
  <si>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</si>
  <si>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</si>
  <si>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</si>
  <si>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</si>
  <si>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</si>
  <si>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</si>
  <si>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</si>
  <si>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</si>
  <si>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</si>
  <si>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</si>
  <si>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</si>
  <si>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</si>
  <si>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</si>
  <si>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</si>
  <si>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</si>
  <si>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</si>
  <si>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</si>
  <si>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</si>
  <si>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</si>
  <si>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</si>
  <si>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</si>
  <si>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</si>
  <si>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</si>
  <si>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</si>
  <si>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</si>
  <si>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</si>
  <si>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</si>
  <si>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</si>
  <si>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</si>
  <si>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</si>
  <si>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</si>
  <si>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</si>
  <si>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</si>
  <si>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</si>
  <si>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</si>
  <si>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</si>
  <si>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</si>
  <si>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</si>
  <si>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</si>
  <si>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</si>
  <si>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</si>
  <si>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</si>
  <si>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</si>
  <si>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</si>
  <si>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</si>
  <si>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</si>
  <si>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</si>
  <si>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</si>
  <si>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</si>
  <si>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</si>
  <si>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</si>
  <si>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</si>
  <si>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</si>
  <si>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</si>
  <si>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</si>
  <si>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</si>
  <si>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</si>
  <si>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</si>
  <si>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</si>
  <si>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</si>
  <si>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</si>
  <si>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</si>
  <si>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</si>
  <si>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</si>
  <si>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</si>
  <si>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</si>
  <si>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</si>
  <si>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</si>
  <si>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</si>
  <si>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</si>
  <si>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</si>
  <si>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</si>
  <si>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</si>
  <si>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</si>
  <si>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</si>
  <si>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</si>
  <si>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</si>
  <si>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</si>
  <si>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</si>
  <si>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</si>
  <si>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</si>
  <si>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</si>
  <si>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</si>
  <si>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</si>
  <si>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</si>
  <si>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</si>
  <si>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</si>
  <si>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</si>
  <si>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</si>
  <si>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</si>
  <si>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</si>
  <si>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</si>
  <si>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</si>
  <si>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</si>
  <si>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</si>
  <si>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</si>
  <si>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</si>
  <si>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</si>
  <si>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</si>
  <si>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</si>
  <si>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</si>
  <si>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</si>
  <si>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</si>
  <si>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</si>
  <si>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</si>
  <si>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</si>
  <si>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</si>
  <si>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</si>
  <si>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</si>
  <si>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</si>
  <si>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</si>
  <si>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</si>
  <si>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</si>
  <si>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</si>
  <si>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</si>
  <si>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</si>
  <si>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</si>
  <si>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</si>
  <si>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</si>
  <si>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</si>
  <si>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</si>
  <si>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</si>
  <si>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</si>
  <si>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</si>
  <si>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</si>
  <si>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</si>
  <si>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</si>
  <si>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</si>
  <si>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</si>
  <si>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</si>
  <si>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</si>
  <si>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</si>
  <si>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</si>
  <si>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</si>
  <si>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</si>
  <si>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</si>
  <si>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</si>
  <si>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</si>
  <si>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</si>
  <si>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</si>
  <si>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</si>
  <si>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</si>
  <si>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</si>
  <si>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</si>
  <si>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</si>
  <si>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</si>
  <si>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</si>
  <si>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</si>
  <si>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</si>
  <si>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</si>
  <si>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</si>
  <si>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</si>
  <si>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</si>
  <si>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</si>
  <si>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</si>
  <si>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</si>
  <si>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</si>
  <si>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</si>
  <si>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</si>
  <si>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</si>
  <si>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</si>
  <si>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</si>
  <si>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</si>
  <si>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</si>
  <si>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</si>
  <si>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</si>
  <si>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</si>
  <si>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</si>
  <si>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</si>
  <si>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</si>
  <si>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</si>
  <si>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</si>
  <si>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</si>
  <si>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</si>
  <si>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</si>
  <si>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</si>
  <si>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</si>
  <si>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</si>
  <si>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</si>
  <si>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</si>
  <si>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</si>
  <si>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</si>
  <si>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</si>
  <si>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</si>
  <si>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</si>
  <si>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</si>
  <si>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</si>
  <si>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</si>
  <si>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</si>
  <si>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</si>
  <si>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</si>
  <si>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</si>
  <si>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</si>
  <si>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</si>
  <si>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</si>
  <si>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</si>
  <si>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</si>
  <si>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</si>
  <si>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</si>
  <si>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</si>
  <si>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</si>
  <si>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</si>
  <si>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</si>
  <si>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</si>
  <si>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</si>
  <si>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</si>
  <si>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</si>
  <si>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</si>
  <si>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</si>
  <si>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</si>
  <si>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</si>
  <si>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</si>
  <si>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</si>
  <si>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</si>
  <si>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</si>
  <si>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</si>
  <si>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</si>
  <si>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</si>
  <si>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</si>
  <si>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</si>
  <si>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</si>
  <si>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</si>
  <si>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</si>
  <si>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</si>
  <si>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</si>
  <si>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</si>
  <si>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</si>
  <si>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</si>
  <si>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</si>
  <si>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</si>
  <si>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</si>
  <si>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</si>
  <si>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</si>
  <si>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</si>
  <si>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</si>
  <si>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</si>
  <si>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</si>
  <si>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</si>
  <si>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</si>
  <si>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</si>
  <si>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</si>
  <si>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</si>
  <si>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</si>
  <si>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</si>
  <si>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</si>
  <si>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</si>
  <si>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</si>
  <si>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</si>
  <si>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</si>
  <si>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</si>
  <si>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</si>
  <si>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</si>
  <si>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</si>
  <si>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</si>
  <si>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</si>
  <si>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</si>
  <si>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</si>
  <si>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</si>
  <si>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</si>
  <si>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</si>
  <si>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</si>
  <si>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</si>
  <si>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</si>
  <si>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</si>
  <si>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</si>
  <si>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</si>
  <si>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</si>
  <si>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</si>
  <si>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</si>
  <si>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</si>
  <si>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</si>
  <si>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</si>
  <si>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</si>
  <si>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</si>
  <si>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</si>
  <si>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</si>
  <si>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</si>
  <si>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</si>
  <si>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</si>
  <si>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</si>
  <si>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</si>
  <si>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</si>
  <si>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</si>
  <si>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</si>
  <si>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</si>
  <si>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</si>
  <si>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</si>
  <si>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</si>
  <si>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</si>
  <si>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</si>
  <si>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</si>
  <si>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</si>
  <si>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</si>
  <si>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</si>
  <si>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</si>
  <si>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</si>
  <si>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</si>
  <si>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</si>
  <si>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</si>
  <si>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</si>
  <si>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</si>
  <si>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</si>
  <si>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</si>
  <si>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</si>
  <si>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</si>
  <si>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</si>
  <si>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</si>
  <si>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</si>
  <si>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</si>
  <si>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</si>
  <si>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</si>
  <si>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</si>
  <si>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</si>
  <si>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</si>
  <si>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</si>
  <si>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</si>
  <si>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</si>
  <si>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</si>
  <si>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</si>
  <si>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</si>
  <si>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</si>
  <si>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</si>
  <si>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</si>
  <si>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</si>
  <si>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</si>
  <si>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</si>
  <si>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</si>
  <si>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</si>
  <si>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</si>
  <si>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</si>
  <si>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</si>
  <si>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</si>
  <si>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</si>
  <si>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</si>
  <si>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</si>
  <si>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</si>
  <si>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</si>
  <si>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</si>
  <si>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</si>
  <si>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</si>
  <si>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</si>
  <si>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</si>
  <si>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</si>
  <si>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</si>
  <si>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</si>
  <si>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</si>
  <si>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</si>
  <si>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</si>
  <si>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</si>
  <si>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</si>
  <si>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</si>
  <si>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</si>
  <si>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</si>
  <si>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</si>
  <si>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</si>
  <si>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</si>
  <si>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</si>
  <si>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</si>
  <si>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</si>
  <si>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</si>
  <si>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</si>
  <si>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</si>
  <si>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</si>
  <si>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</si>
  <si>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</si>
  <si>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</si>
  <si>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</si>
  <si>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</si>
  <si>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</si>
  <si>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</si>
  <si>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</si>
  <si>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</si>
  <si>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</si>
  <si>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</si>
  <si>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</si>
  <si>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</si>
  <si>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</si>
  <si>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</si>
  <si>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</si>
  <si>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</si>
  <si>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</si>
  <si>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</si>
  <si>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</si>
  <si>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</si>
  <si>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</si>
  <si>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</si>
  <si>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</si>
  <si>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</si>
  <si>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</si>
  <si>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</si>
  <si>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</si>
  <si>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</si>
  <si>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</si>
  <si>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</si>
  <si>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</si>
  <si>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</si>
  <si>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</si>
  <si>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</si>
  <si>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</si>
  <si>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</si>
  <si>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</si>
  <si>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</si>
  <si>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</si>
  <si>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</si>
  <si>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</si>
  <si>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</si>
  <si>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</si>
  <si>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</si>
  <si>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</si>
  <si>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</si>
  <si>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</si>
  <si>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</si>
  <si>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</si>
  <si>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</si>
  <si>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</si>
  <si>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</si>
  <si>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</si>
  <si>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</si>
  <si>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</si>
  <si>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</si>
  <si>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</si>
  <si>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</si>
  <si>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</si>
  <si>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</si>
  <si>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</si>
  <si>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</si>
  <si>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</si>
  <si>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</si>
  <si>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</si>
  <si>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</si>
  <si>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</si>
  <si>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</si>
  <si>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</si>
  <si>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</si>
  <si>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</si>
  <si>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</si>
  <si>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</si>
  <si>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</si>
  <si>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</si>
  <si>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</si>
  <si>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</si>
  <si>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</si>
  <si>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</si>
  <si>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</si>
  <si>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</si>
  <si>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</si>
  <si>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</si>
  <si>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</si>
  <si>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</si>
  <si>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</si>
  <si>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</si>
  <si>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</si>
  <si>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</si>
  <si>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</si>
  <si>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</si>
  <si>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</si>
  <si>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</si>
  <si>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</si>
  <si>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</si>
  <si>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</si>
  <si>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</si>
  <si>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</si>
  <si>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</si>
  <si>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</si>
  <si>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</si>
  <si>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</si>
  <si>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</si>
  <si>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</si>
  <si>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</si>
  <si>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</si>
  <si>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</si>
  <si>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</si>
  <si>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</si>
  <si>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</si>
  <si>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</si>
  <si>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</si>
  <si>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</si>
  <si>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</si>
  <si>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</si>
  <si>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</si>
  <si>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</si>
  <si>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</si>
  <si>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</si>
  <si>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</si>
  <si>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</si>
  <si>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</si>
  <si>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</si>
  <si>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</si>
  <si>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</si>
  <si>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</si>
  <si>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</si>
  <si>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</si>
  <si>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</si>
  <si>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</si>
  <si>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</si>
  <si>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</si>
  <si>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</si>
  <si>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</si>
  <si>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</si>
  <si>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</si>
  <si>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</si>
  <si>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</si>
  <si>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</si>
  <si>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</si>
  <si>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</si>
  <si>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</si>
  <si>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</si>
  <si>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</si>
  <si>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</si>
  <si>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</si>
  <si>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</si>
  <si>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</si>
  <si>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</si>
  <si>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</si>
  <si>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</si>
  <si>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</si>
  <si>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</si>
  <si>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</si>
  <si>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</si>
  <si>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</si>
  <si>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</si>
  <si>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</si>
  <si>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</si>
  <si>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</si>
  <si>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</si>
  <si>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</si>
  <si>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</si>
  <si>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</si>
  <si>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</si>
  <si>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</si>
  <si>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</si>
  <si>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</si>
  <si>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</si>
  <si>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</si>
  <si>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</si>
  <si>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</si>
  <si>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</si>
  <si>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</si>
  <si>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</si>
  <si>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</si>
  <si>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</si>
  <si>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</si>
  <si>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</si>
  <si>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</si>
  <si>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</si>
  <si>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</si>
  <si>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</si>
  <si>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</si>
  <si>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</si>
  <si>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</si>
  <si>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</si>
  <si>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</si>
  <si>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</si>
  <si>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</si>
  <si>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</si>
  <si>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</si>
  <si>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</si>
  <si>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</si>
  <si>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</si>
  <si>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</si>
  <si>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</si>
  <si>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</si>
  <si>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</si>
  <si>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</si>
  <si>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</si>
  <si>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</si>
  <si>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</si>
  <si>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</si>
  <si>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</si>
  <si>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</si>
  <si>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</si>
  <si>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</si>
  <si>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</si>
  <si>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</si>
  <si>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</si>
  <si>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</si>
  <si>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</si>
  <si>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</si>
  <si>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</si>
  <si>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</si>
  <si>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</si>
  <si>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</si>
  <si>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</si>
  <si>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</si>
  <si>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</si>
  <si>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</si>
  <si>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</si>
  <si>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</si>
  <si>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</si>
  <si>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</si>
  <si>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</si>
  <si>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</si>
  <si>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</si>
  <si>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</si>
  <si>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</si>
  <si>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</si>
  <si>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</si>
  <si>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</si>
  <si>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</si>
  <si>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</si>
  <si>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</si>
  <si>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</si>
  <si>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</si>
  <si>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</si>
  <si>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</si>
  <si>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</si>
  <si>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</si>
  <si>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</si>
  <si>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</si>
  <si>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</si>
  <si>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</si>
  <si>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</si>
  <si>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</si>
  <si>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</si>
  <si>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</si>
  <si>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</si>
  <si>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</si>
  <si>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</si>
  <si>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</si>
  <si>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</si>
  <si>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</si>
  <si>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</si>
  <si>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</si>
  <si>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</si>
  <si>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</si>
  <si>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</si>
  <si>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</si>
  <si>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</si>
  <si>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</si>
  <si>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</si>
  <si>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</si>
  <si>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</si>
  <si>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</si>
  <si>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</si>
  <si>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</si>
  <si>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</si>
  <si>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</si>
  <si>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</si>
  <si>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</si>
  <si>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</si>
  <si>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</si>
  <si>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</si>
  <si>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</si>
  <si>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</si>
  <si>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</si>
  <si>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</si>
  <si>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</si>
  <si>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</si>
  <si>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</si>
  <si>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</si>
  <si>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</si>
  <si>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</si>
  <si>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</si>
  <si>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</si>
  <si>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</si>
  <si>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</si>
  <si>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</si>
  <si>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</si>
  <si>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</si>
  <si>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</si>
  <si>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</si>
  <si>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</si>
  <si>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</si>
  <si>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</si>
  <si>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</si>
  <si>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</si>
  <si>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</si>
  <si>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</si>
  <si>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</si>
  <si>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</si>
  <si>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</si>
  <si>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</si>
  <si>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</si>
  <si>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</si>
  <si>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</si>
  <si>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</si>
  <si>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</si>
  <si>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</si>
  <si>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</si>
  <si>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</si>
  <si>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</si>
  <si>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</si>
  <si>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</si>
  <si>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</si>
  <si>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</si>
  <si>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</si>
  <si>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</si>
  <si>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</si>
  <si>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</si>
  <si>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</si>
  <si>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</si>
  <si>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</si>
  <si>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</si>
  <si>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</si>
  <si>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</si>
  <si>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</si>
  <si>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</si>
  <si>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</si>
  <si>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</si>
  <si>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</si>
  <si>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</si>
  <si>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</si>
  <si>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</si>
  <si>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</si>
  <si>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</si>
  <si>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</si>
  <si>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</si>
  <si>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</si>
  <si>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</si>
  <si>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</si>
  <si>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</si>
  <si>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</si>
  <si>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</si>
  <si>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</si>
  <si>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</si>
  <si>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</si>
  <si>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</si>
  <si>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</si>
  <si>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</si>
  <si>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</si>
  <si>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</si>
  <si>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</si>
  <si>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</si>
  <si>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</si>
  <si>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</si>
  <si>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</si>
  <si>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</si>
  <si>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</si>
  <si>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</si>
  <si>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</si>
  <si>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</si>
  <si>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</si>
  <si>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</si>
  <si>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</si>
  <si>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</si>
  <si>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</si>
  <si>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</si>
  <si>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</si>
  <si>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</si>
  <si>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</si>
  <si>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</si>
  <si>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</si>
  <si>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</si>
  <si>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</si>
  <si>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</si>
  <si>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</si>
  <si>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</si>
  <si>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</si>
  <si>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</si>
  <si>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</si>
  <si>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</si>
  <si>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</si>
  <si>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</si>
  <si>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</si>
  <si>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</si>
  <si>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</si>
  <si>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</si>
  <si>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</si>
  <si>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</si>
  <si>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</si>
  <si>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</si>
  <si>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</si>
  <si>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</si>
  <si>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</si>
  <si>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</si>
  <si>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</si>
  <si>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</si>
  <si>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</si>
  <si>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</si>
  <si>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</si>
  <si>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</si>
  <si>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</si>
  <si>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</si>
  <si>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</si>
  <si>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</si>
  <si>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</si>
  <si>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</si>
  <si>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</si>
  <si>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</si>
  <si>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</si>
  <si>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</si>
  <si>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</si>
  <si>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</si>
  <si>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</si>
  <si>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</si>
  <si>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</si>
  <si>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</si>
  <si>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</si>
  <si>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</si>
  <si>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</si>
  <si>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</si>
  <si>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</si>
  <si>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</si>
  <si>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</si>
  <si>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</si>
  <si>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</si>
  <si>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</si>
  <si>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</si>
  <si>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</si>
  <si>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</si>
  <si>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</si>
  <si>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</si>
  <si>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</si>
  <si>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</si>
  <si>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</si>
  <si>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</si>
  <si>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</si>
  <si>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</si>
  <si>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</si>
  <si>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</si>
  <si>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</si>
  <si>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</si>
  <si>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</si>
  <si>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</si>
  <si>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</si>
  <si>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</si>
  <si>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</si>
  <si>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</si>
  <si>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</si>
  <si>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</si>
  <si>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</si>
  <si>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</si>
  <si>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</si>
  <si>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</si>
  <si>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</si>
  <si>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</si>
  <si>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</si>
  <si>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</si>
  <si>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</si>
  <si>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</si>
  <si>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</si>
  <si>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</si>
  <si>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</si>
  <si>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</si>
  <si>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</si>
  <si>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</si>
  <si>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</si>
  <si>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</si>
  <si>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</si>
  <si>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</si>
  <si>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</si>
  <si>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</si>
  <si>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</si>
  <si>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</si>
  <si>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</si>
  <si>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</si>
  <si>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</si>
  <si>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</si>
  <si>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</si>
  <si>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</si>
  <si>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</si>
  <si>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</si>
  <si>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</si>
  <si>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</si>
  <si>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</si>
  <si>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</si>
  <si>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</si>
  <si>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</si>
  <si>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</si>
  <si>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</si>
  <si>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</si>
  <si>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</si>
  <si>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</si>
  <si>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</si>
  <si>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</si>
  <si>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</si>
  <si>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</si>
  <si>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</si>
  <si>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</si>
  <si>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</si>
  <si>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</si>
  <si>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</si>
  <si>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</si>
  <si>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</si>
  <si>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</si>
  <si>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</si>
  <si>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</si>
  <si>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</si>
  <si>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</si>
  <si>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</si>
  <si>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</si>
  <si>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</si>
  <si>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</si>
  <si>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</si>
  <si>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</si>
  <si>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</si>
  <si>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</si>
  <si>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</si>
  <si>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</si>
  <si>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</si>
  <si>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</si>
  <si>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</si>
  <si>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</si>
  <si>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</si>
  <si>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</si>
  <si>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</si>
  <si>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</si>
  <si>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</si>
  <si>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</si>
  <si>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</si>
  <si>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</si>
  <si>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</si>
  <si>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</si>
  <si>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</si>
  <si>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</si>
  <si>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</si>
  <si>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</si>
  <si>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</si>
  <si>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</si>
  <si>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</si>
  <si>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</si>
  <si>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</si>
  <si>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</si>
  <si>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</si>
  <si>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</si>
  <si>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</si>
  <si>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</si>
  <si>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</si>
  <si>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</si>
  <si>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</si>
  <si>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</si>
  <si>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</si>
  <si>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</si>
  <si>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</si>
  <si>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</si>
  <si>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</si>
  <si>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</si>
  <si>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</si>
  <si>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</si>
  <si>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</si>
  <si>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</si>
  <si>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</si>
  <si>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</si>
  <si>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</si>
  <si>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</si>
  <si>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</si>
  <si>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</si>
  <si>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</si>
  <si>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</si>
  <si>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</si>
  <si>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</si>
  <si>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</si>
  <si>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</si>
  <si>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</si>
  <si>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</si>
  <si>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</si>
  <si>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</si>
  <si>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</si>
  <si>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</si>
  <si>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</si>
  <si>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</si>
  <si>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</si>
  <si>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</si>
  <si>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</si>
  <si>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</si>
  <si>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</si>
  <si>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</si>
  <si>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</si>
  <si>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</si>
  <si>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</si>
  <si>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</si>
  <si>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</si>
  <si>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</si>
  <si>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</si>
  <si>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</si>
  <si>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</si>
  <si>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</si>
  <si>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</si>
  <si>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</si>
  <si>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</si>
  <si>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</si>
  <si>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</si>
  <si>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</si>
  <si>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</si>
  <si>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</si>
  <si>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</si>
  <si>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</si>
  <si>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</si>
  <si>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</si>
  <si>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</si>
  <si>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</si>
  <si>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</si>
  <si>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</si>
  <si>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</si>
  <si>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</si>
  <si>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</si>
  <si>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</si>
  <si>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</si>
  <si>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</si>
  <si>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</si>
  <si>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</si>
  <si>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</si>
  <si>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</si>
  <si>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</si>
  <si>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</si>
  <si>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</si>
  <si>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</si>
  <si>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</si>
  <si>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</si>
  <si>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</si>
  <si>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</si>
  <si>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</si>
  <si>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</si>
  <si>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</si>
  <si>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</si>
  <si>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</si>
  <si>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</si>
  <si>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</si>
  <si>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</si>
  <si>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</si>
  <si>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</si>
  <si>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</si>
  <si>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</si>
  <si>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</si>
  <si>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</si>
  <si>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</si>
  <si>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</si>
  <si>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</si>
  <si>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</si>
  <si>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</si>
  <si>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</si>
  <si>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</si>
  <si>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</si>
  <si>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</si>
  <si>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</si>
  <si>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</si>
  <si>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</si>
  <si>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</si>
  <si>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</si>
  <si>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</si>
  <si>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</si>
  <si>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</si>
  <si>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</si>
  <si>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</si>
  <si>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</si>
  <si>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</si>
  <si>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</si>
  <si>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</si>
  <si>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</si>
  <si>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</si>
  <si>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</si>
  <si>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</si>
  <si>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</si>
  <si>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</si>
  <si>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</si>
  <si>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</si>
  <si>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</si>
  <si>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</si>
  <si>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</si>
  <si>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</si>
  <si>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</si>
  <si>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</si>
  <si>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</si>
  <si>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</si>
  <si>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</si>
  <si>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</si>
  <si>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</si>
  <si>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</si>
  <si>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</si>
  <si>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</si>
  <si>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</si>
  <si>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</si>
  <si>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</si>
  <si>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</si>
  <si>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</si>
  <si>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</si>
  <si>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</si>
  <si>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</si>
  <si>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</si>
  <si>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</si>
  <si>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</si>
  <si>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</si>
  <si>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</si>
  <si>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</si>
  <si>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</si>
  <si>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</si>
  <si>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</si>
  <si>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</si>
  <si>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</si>
  <si>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</si>
  <si>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</si>
  <si>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</si>
  <si>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</si>
  <si>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</si>
  <si>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</si>
  <si>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</si>
  <si>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</si>
  <si>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</si>
  <si>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</si>
  <si>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</si>
  <si>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</si>
  <si>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</si>
  <si>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</si>
  <si>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</si>
  <si>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</si>
  <si>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</si>
  <si>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</si>
  <si>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</si>
  <si>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</si>
  <si>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</si>
  <si>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</si>
  <si>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</si>
  <si>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</si>
  <si>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</si>
  <si>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</si>
  <si>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</si>
  <si>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</si>
  <si>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</si>
  <si>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</si>
  <si>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</si>
  <si>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</si>
  <si>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</si>
  <si>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</si>
  <si>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</si>
  <si>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</si>
  <si>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</si>
  <si>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</si>
  <si>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</si>
  <si>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</si>
  <si>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</si>
  <si>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</si>
  <si>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</si>
  <si>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</si>
  <si>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</si>
  <si>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</si>
  <si>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</si>
  <si>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</si>
  <si>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</si>
  <si>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</si>
  <si>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</si>
  <si>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</si>
  <si>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</si>
  <si>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</si>
  <si>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</si>
  <si>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</si>
  <si>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</si>
  <si>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</si>
  <si>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</si>
  <si>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</si>
  <si>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</si>
  <si>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</si>
  <si>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</si>
  <si>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</si>
  <si>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</si>
  <si>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</si>
  <si>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</si>
  <si>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</si>
  <si>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</si>
  <si>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</si>
  <si>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</si>
  <si>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</si>
  <si>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</si>
  <si>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</si>
  <si>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</si>
  <si>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</si>
  <si>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</si>
  <si>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</si>
  <si>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</si>
  <si>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</si>
  <si>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</si>
  <si>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</si>
  <si>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</si>
  <si>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</si>
  <si>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</si>
  <si>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</si>
  <si>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</si>
  <si>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</si>
  <si>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</si>
  <si>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</si>
  <si>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</si>
  <si>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</si>
  <si>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</si>
  <si>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</si>
  <si>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</si>
  <si>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</si>
  <si>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</si>
  <si>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</si>
  <si>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</si>
  <si>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</si>
  <si>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</si>
  <si>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</si>
  <si>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</si>
  <si>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</si>
  <si>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</si>
  <si>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</si>
  <si>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</si>
  <si>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</si>
  <si>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</si>
  <si>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</si>
  <si>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</si>
  <si>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</si>
  <si>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</si>
  <si>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</si>
  <si>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</si>
  <si>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</si>
  <si>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</si>
  <si>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</si>
  <si>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</si>
  <si>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</si>
  <si>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</si>
  <si>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</si>
  <si>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</si>
  <si>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</si>
  <si>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</si>
  <si>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</si>
  <si>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</si>
  <si>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</si>
  <si>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</si>
  <si>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</si>
  <si>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</si>
  <si>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</si>
  <si>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</si>
  <si>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</si>
  <si>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</si>
  <si>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</si>
  <si>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</si>
  <si>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</si>
  <si>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</si>
  <si>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</si>
  <si>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</si>
  <si>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</si>
  <si>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</si>
  <si>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</si>
  <si>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</si>
  <si>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</si>
  <si>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</si>
  <si>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</si>
  <si>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</si>
  <si>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</si>
  <si>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</si>
  <si>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</si>
  <si>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</si>
  <si>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</si>
  <si>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</si>
  <si>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</si>
  <si>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</si>
  <si>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</si>
  <si>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</si>
  <si>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</si>
  <si>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</si>
  <si>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</si>
  <si>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</si>
  <si>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</si>
  <si>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</si>
  <si>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</si>
  <si>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</si>
  <si>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</si>
  <si>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</si>
  <si>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</si>
  <si>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</si>
  <si>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</si>
  <si>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</si>
  <si>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</si>
  <si>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</si>
  <si>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</si>
  <si>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</si>
  <si>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</si>
  <si>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</si>
  <si>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</si>
  <si>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</si>
  <si>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</si>
  <si>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</si>
  <si>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</si>
  <si>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</si>
  <si>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</si>
  <si>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</si>
  <si>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</si>
  <si>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</si>
  <si>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</si>
  <si>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</si>
  <si>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</si>
  <si>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</si>
  <si>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</si>
  <si>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</si>
  <si>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</si>
  <si>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</si>
  <si>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</si>
  <si>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</si>
  <si>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</si>
  <si>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</si>
  <si>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</si>
  <si>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</si>
  <si>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</si>
  <si>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</si>
  <si>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</si>
  <si>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</si>
  <si>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</si>
  <si>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</si>
  <si>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</si>
  <si>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</si>
  <si>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</si>
  <si>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</si>
  <si>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</si>
  <si>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</si>
  <si>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</si>
  <si>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</si>
  <si>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</si>
  <si>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</si>
  <si>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</si>
  <si>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</si>
  <si>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</si>
  <si>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</si>
  <si>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</si>
  <si>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</si>
  <si>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</si>
  <si>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</si>
  <si>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</si>
  <si>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</si>
  <si>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</si>
  <si>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</si>
  <si>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</si>
  <si>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</si>
  <si>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</si>
  <si>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</si>
  <si>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</si>
  <si>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</si>
  <si>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</si>
  <si>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</si>
  <si>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</si>
  <si>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</si>
  <si>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</si>
  <si>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</si>
  <si>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</si>
  <si>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</si>
  <si>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</si>
  <si>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</si>
  <si>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</si>
  <si>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</si>
  <si>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</si>
  <si>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</si>
  <si>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</si>
  <si>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</si>
  <si>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</si>
  <si>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</si>
  <si>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</si>
  <si>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</si>
  <si>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</si>
  <si>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</si>
  <si>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</si>
  <si>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</si>
  <si>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</si>
  <si>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</si>
  <si>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</si>
  <si>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</si>
  <si>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</si>
  <si>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</si>
  <si>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</si>
  <si>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</si>
  <si>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</si>
  <si>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</si>
  <si>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</si>
  <si>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</si>
  <si>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</si>
  <si>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</si>
  <si>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</si>
  <si>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</si>
  <si>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</si>
  <si>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</si>
  <si>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</si>
  <si>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</si>
  <si>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</si>
  <si>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</si>
  <si>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</si>
  <si>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</si>
  <si>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</si>
  <si>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</si>
  <si>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</si>
  <si>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</si>
  <si>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</si>
  <si>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</si>
  <si>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</si>
  <si>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</si>
  <si>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</si>
  <si>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</si>
  <si>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</si>
  <si>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</si>
  <si>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</si>
  <si>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</si>
  <si>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</si>
  <si>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</si>
  <si>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</si>
  <si>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</si>
  <si>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</si>
  <si>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</si>
  <si>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</si>
  <si>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</si>
  <si>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</si>
  <si>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</si>
  <si>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</si>
  <si>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</si>
  <si>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</si>
  <si>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</si>
  <si>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</si>
  <si>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</si>
  <si>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</si>
  <si>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</si>
  <si>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</si>
  <si>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</si>
  <si>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</si>
  <si>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</si>
  <si>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</si>
  <si>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</si>
  <si>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</si>
  <si>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</si>
  <si>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</si>
  <si>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</si>
  <si>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</si>
  <si>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</si>
  <si>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</si>
  <si>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</si>
  <si>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</si>
  <si>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</si>
  <si>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</si>
  <si>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</si>
  <si>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</si>
  <si>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</si>
  <si>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</si>
  <si>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</si>
  <si>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</si>
  <si>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</si>
  <si>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</si>
  <si>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</si>
  <si>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</si>
  <si>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</si>
  <si>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</si>
  <si>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</si>
  <si>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</si>
  <si>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</si>
  <si>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</si>
  <si>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</si>
  <si>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</si>
  <si>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</si>
  <si>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</si>
  <si>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</si>
  <si>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</si>
  <si>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</si>
  <si>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</si>
  <si>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</si>
  <si>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</si>
  <si>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</si>
  <si>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</si>
  <si>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</si>
  <si>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</si>
  <si>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</si>
  <si>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</si>
  <si>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</si>
  <si>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</si>
  <si>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</si>
  <si>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</si>
  <si>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</si>
  <si>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</si>
  <si>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</si>
  <si>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</si>
  <si>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</si>
  <si>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</si>
  <si>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</si>
  <si>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</si>
  <si>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</si>
  <si>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</si>
  <si>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</si>
  <si>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</si>
  <si>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</si>
  <si>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</si>
  <si>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</si>
  <si>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</si>
  <si>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</si>
  <si>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</si>
  <si>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</si>
  <si>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</si>
  <si>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</si>
  <si>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</si>
  <si>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</si>
  <si>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</si>
  <si>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</si>
  <si>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</si>
  <si>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</si>
  <si>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</si>
  <si>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</si>
  <si>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</si>
  <si>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</si>
  <si>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</si>
  <si>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</si>
  <si>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</si>
  <si>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</si>
  <si>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</si>
  <si>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</si>
  <si>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</si>
  <si>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</si>
  <si>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</si>
  <si>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</si>
  <si>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</si>
  <si>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</si>
  <si>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</si>
  <si>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</si>
  <si>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</si>
  <si>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</si>
  <si>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</si>
  <si>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</si>
  <si>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</si>
  <si>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</si>
  <si>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</si>
  <si>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</si>
  <si>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</si>
  <si>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</si>
  <si>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</si>
  <si>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</si>
  <si>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</si>
  <si>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</si>
  <si>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</si>
  <si>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</si>
  <si>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</si>
  <si>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</si>
  <si>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</si>
  <si>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</si>
  <si>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</si>
  <si>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</si>
  <si>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</si>
  <si>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</si>
  <si>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</si>
  <si>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</si>
  <si>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</si>
  <si>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</si>
  <si>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</si>
  <si>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</si>
  <si>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</si>
  <si>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</si>
  <si>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</si>
  <si>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</si>
  <si>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</si>
  <si>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</si>
  <si>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</si>
  <si>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</si>
  <si>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</si>
  <si>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</si>
  <si>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</si>
  <si>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</si>
  <si>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</si>
  <si>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</si>
  <si>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</si>
  <si>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</si>
  <si>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</si>
  <si>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</si>
  <si>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</si>
  <si>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</si>
  <si>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</si>
  <si>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</si>
  <si>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</si>
  <si>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</si>
  <si>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</si>
  <si>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</si>
  <si>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</si>
  <si>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</si>
  <si>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</si>
  <si>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</si>
  <si>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</si>
  <si>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</si>
  <si>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</si>
  <si>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</si>
  <si>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</si>
  <si>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</si>
  <si>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</si>
  <si>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</si>
  <si>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</si>
  <si>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</si>
  <si>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</si>
  <si>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</si>
  <si>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</si>
  <si>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</si>
  <si>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</si>
  <si>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</si>
  <si>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</si>
  <si>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</si>
  <si>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</si>
  <si>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</si>
  <si>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</si>
  <si>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</si>
  <si>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</si>
  <si>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</si>
  <si>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</si>
  <si>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</si>
  <si>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</si>
  <si>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</si>
  <si>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</si>
  <si>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</si>
  <si>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</si>
  <si>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</si>
  <si>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</si>
  <si>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</si>
  <si>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</si>
  <si>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</si>
  <si>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</si>
  <si>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</si>
  <si>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</si>
  <si>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</si>
  <si>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</si>
  <si>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</si>
  <si>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</si>
  <si>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</si>
  <si>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</si>
  <si>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</si>
  <si>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</si>
  <si>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</si>
  <si>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</si>
  <si>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</si>
  <si>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</si>
  <si>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</si>
  <si>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</si>
  <si>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</si>
  <si>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</si>
  <si>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</si>
  <si>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</si>
  <si>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</si>
  <si>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</si>
  <si>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</si>
  <si>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</si>
  <si>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</si>
  <si>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</si>
  <si>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</si>
  <si>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</si>
  <si>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</si>
  <si>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</si>
  <si>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</si>
  <si>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</si>
  <si>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</si>
  <si>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</si>
  <si>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</si>
  <si>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</si>
  <si>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</si>
  <si>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</si>
  <si>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</si>
  <si>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</si>
  <si>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</si>
  <si>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</si>
  <si>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</si>
  <si>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</si>
  <si>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</si>
  <si>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</si>
  <si>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</si>
  <si>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</si>
  <si>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</si>
  <si>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</si>
  <si>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</si>
  <si>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</si>
  <si>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</si>
  <si>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</si>
  <si>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</si>
  <si>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</si>
  <si>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</si>
  <si>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</si>
  <si>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</si>
  <si>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</si>
  <si>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</si>
  <si>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</si>
  <si>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</si>
  <si>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</si>
  <si>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</si>
  <si>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</si>
  <si>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</si>
  <si>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</si>
  <si>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</si>
  <si>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</si>
  <si>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</si>
  <si>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</si>
  <si>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</si>
  <si>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</si>
  <si>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</si>
  <si>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</si>
  <si>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</si>
  <si>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</si>
  <si>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</si>
  <si>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</si>
  <si>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</si>
  <si>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</si>
  <si>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</si>
  <si>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</si>
  <si>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</si>
  <si>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</si>
  <si>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</si>
  <si>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</si>
  <si>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</si>
  <si>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</si>
  <si>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</si>
  <si>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</si>
  <si>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</si>
  <si>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</si>
  <si>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</si>
  <si>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</si>
  <si>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</si>
  <si>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</si>
  <si>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</si>
  <si>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</si>
  <si>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</si>
  <si>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</si>
  <si>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</si>
  <si>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</si>
  <si>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</si>
  <si>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</si>
  <si>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</si>
  <si>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</si>
  <si>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</si>
  <si>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</si>
  <si>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</si>
  <si>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</si>
  <si>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</si>
  <si>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</si>
  <si>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</si>
  <si>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</si>
  <si>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</si>
  <si>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</si>
  <si>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</si>
  <si>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</si>
  <si>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</si>
  <si>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</si>
  <si>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</si>
  <si>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</si>
  <si>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</si>
  <si>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</si>
  <si>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</si>
  <si>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</si>
  <si>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</si>
  <si>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</si>
  <si>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</si>
  <si>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</si>
  <si>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</si>
  <si>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</si>
  <si>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</si>
  <si>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</si>
  <si>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</si>
  <si>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</si>
  <si>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</si>
  <si>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</si>
  <si>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</si>
  <si>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</si>
  <si>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</si>
  <si>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</si>
  <si>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</si>
  <si>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</si>
  <si>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</si>
  <si>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</si>
  <si>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</si>
  <si>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</si>
  <si>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</si>
  <si>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</si>
  <si>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</si>
  <si>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</si>
  <si>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</si>
  <si>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</si>
  <si>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</si>
  <si>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</si>
  <si>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</si>
  <si>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</si>
  <si>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</si>
  <si>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</si>
  <si>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</si>
  <si>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</si>
  <si>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</si>
  <si>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</si>
  <si>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</si>
  <si>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</si>
  <si>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</si>
  <si>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</si>
  <si>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</si>
  <si>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</si>
  <si>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</si>
  <si>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</si>
  <si>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</si>
  <si>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</si>
  <si>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</si>
  <si>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</si>
  <si>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</si>
  <si>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</si>
  <si>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</si>
  <si>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</si>
  <si>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</si>
  <si>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</si>
  <si>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</si>
  <si>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</si>
  <si>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</si>
  <si>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</si>
  <si>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</si>
  <si>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</si>
  <si>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</si>
  <si>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</si>
  <si>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</si>
  <si>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</si>
  <si>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</si>
  <si>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</si>
  <si>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</si>
  <si>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</si>
  <si>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</si>
  <si>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</si>
  <si>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</si>
  <si>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</si>
  <si>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</si>
  <si>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</si>
  <si>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</si>
  <si>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</si>
  <si>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</si>
  <si>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</si>
  <si>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</si>
  <si>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</si>
  <si>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</si>
  <si>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</si>
  <si>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</si>
  <si>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</si>
  <si>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</si>
  <si>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</si>
  <si>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</si>
  <si>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</si>
  <si>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</si>
  <si>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</si>
  <si>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</si>
  <si>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</si>
  <si>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</si>
  <si>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</si>
  <si>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</si>
  <si>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</si>
  <si>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</si>
  <si>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</si>
  <si>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</si>
  <si>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</si>
  <si>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</si>
  <si>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</si>
  <si>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</si>
  <si>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</si>
  <si>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</si>
  <si>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</si>
  <si>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</si>
  <si>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</si>
  <si>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</si>
  <si>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</si>
  <si>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</si>
  <si>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</si>
  <si>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</si>
  <si>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</si>
  <si>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</si>
  <si>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</si>
  <si>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</si>
  <si>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</si>
  <si>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</si>
  <si>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</si>
  <si>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</si>
  <si>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</si>
  <si>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</si>
  <si>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</si>
  <si>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</si>
  <si>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</si>
  <si>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</si>
  <si>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</si>
  <si>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</si>
  <si>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</si>
  <si>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</si>
  <si>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</si>
  <si>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</si>
  <si>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</si>
  <si>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</si>
  <si>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</si>
  <si>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</si>
  <si>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</si>
  <si>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</si>
  <si>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</si>
  <si>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</si>
  <si>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</si>
  <si>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</si>
  <si>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</si>
  <si>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</si>
  <si>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</si>
  <si>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</si>
  <si>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</si>
  <si>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</si>
  <si>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</si>
  <si>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</si>
  <si>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</si>
  <si>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</si>
  <si>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</si>
  <si>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</si>
  <si>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</si>
  <si>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</si>
  <si>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</si>
  <si>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</si>
  <si>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</si>
  <si>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</si>
  <si>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</si>
  <si>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</si>
  <si>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</si>
  <si>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</si>
  <si>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</si>
  <si>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</si>
  <si>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</si>
  <si>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</si>
  <si>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</si>
  <si>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</si>
  <si>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</si>
  <si>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</si>
  <si>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</si>
  <si>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</si>
  <si>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</si>
  <si>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</si>
  <si>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</si>
  <si>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</si>
  <si>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</si>
  <si>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</si>
  <si>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</si>
  <si>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</si>
  <si>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</si>
  <si>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</si>
  <si>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</si>
  <si>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</si>
  <si>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</si>
  <si>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</si>
  <si>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</si>
  <si>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</si>
  <si>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</si>
  <si>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</si>
  <si>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</si>
  <si>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</si>
  <si>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</si>
  <si>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</si>
  <si>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</si>
  <si>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</si>
  <si>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</si>
  <si>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</si>
  <si>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</si>
  <si>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</si>
  <si>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</si>
  <si>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</si>
  <si>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</si>
  <si>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</si>
  <si>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</si>
  <si>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</si>
  <si>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</si>
  <si>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</si>
  <si>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</si>
  <si>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</si>
  <si>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</si>
  <si>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</si>
  <si>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</si>
  <si>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</si>
  <si>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</si>
  <si>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</si>
  <si>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</si>
  <si>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</si>
  <si>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</si>
  <si>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</si>
  <si>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</si>
  <si>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</si>
  <si>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</si>
  <si>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</si>
  <si>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</si>
  <si>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</si>
  <si>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</si>
  <si>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</si>
  <si>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</si>
  <si>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</si>
  <si>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</si>
  <si>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</si>
  <si>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</si>
  <si>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</si>
  <si>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</si>
  <si>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</si>
  <si>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</si>
  <si>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</si>
  <si>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</si>
  <si>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</si>
  <si>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</si>
  <si>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</si>
  <si>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</si>
  <si>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</si>
  <si>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</si>
  <si>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</si>
  <si>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</si>
  <si>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</si>
  <si>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</si>
  <si>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</si>
  <si>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</si>
  <si>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</si>
  <si>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</si>
  <si>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</si>
  <si>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</si>
  <si>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</si>
  <si>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</si>
  <si>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</si>
  <si>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</si>
  <si>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</si>
  <si>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</si>
  <si>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</si>
  <si>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</si>
  <si>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</si>
  <si>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</si>
  <si>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</si>
  <si>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</si>
  <si>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</si>
  <si>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</si>
  <si>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</si>
  <si>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</si>
  <si>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</si>
  <si>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</si>
  <si>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</si>
  <si>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</si>
  <si>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</si>
  <si>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</si>
  <si>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</si>
  <si>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</si>
  <si>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</si>
  <si>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</si>
  <si>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</si>
  <si>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</si>
  <si>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</si>
  <si>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</si>
  <si>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</si>
  <si>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</si>
  <si>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</si>
  <si>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</si>
  <si>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</si>
  <si>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</si>
  <si>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</si>
  <si>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</si>
  <si>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</si>
  <si>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</si>
  <si>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</si>
  <si>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</si>
  <si>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</si>
  <si>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</si>
  <si>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</si>
  <si>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</si>
  <si>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</si>
  <si>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</si>
  <si>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</si>
  <si>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</si>
  <si>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</si>
  <si>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</si>
  <si>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</si>
  <si>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</si>
  <si>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</si>
  <si>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</si>
  <si>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</si>
  <si>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</si>
  <si>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</si>
  <si>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</si>
  <si>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</si>
  <si>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</si>
  <si>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</si>
  <si>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</si>
  <si>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</si>
  <si>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</si>
  <si>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</si>
  <si>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</si>
  <si>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</si>
  <si>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</si>
  <si>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</si>
  <si>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</si>
  <si>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</si>
  <si>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</si>
  <si>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</si>
  <si>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</si>
  <si>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</si>
  <si>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</si>
  <si>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</si>
  <si>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</si>
  <si>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</si>
  <si>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</si>
  <si>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</si>
  <si>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</si>
  <si>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</si>
  <si>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</si>
  <si>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</si>
  <si>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</si>
  <si>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</si>
  <si>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</si>
  <si>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</si>
  <si>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</si>
  <si>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</si>
  <si>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</si>
  <si>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</si>
  <si>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</si>
  <si>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</si>
  <si>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</si>
  <si>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</si>
  <si>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</si>
  <si>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</si>
  <si>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</si>
  <si>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</si>
  <si>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</si>
  <si>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</si>
  <si>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</si>
  <si>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</si>
  <si>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</si>
  <si>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</si>
  <si>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</si>
  <si>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</si>
  <si>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</si>
  <si>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</si>
  <si>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</si>
  <si>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</si>
  <si>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</si>
  <si>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</si>
  <si>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</si>
  <si>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</si>
  <si>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</si>
  <si>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</si>
  <si>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</si>
  <si>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</si>
  <si>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</si>
  <si>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</si>
  <si>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</si>
  <si>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</si>
  <si>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</si>
  <si>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</si>
  <si>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</si>
  <si>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</si>
  <si>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</si>
  <si>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</si>
  <si>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</si>
  <si>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</si>
  <si>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</si>
  <si>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</si>
  <si>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</si>
  <si>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</si>
  <si>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</si>
  <si>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</si>
  <si>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</si>
  <si>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</si>
  <si>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</si>
  <si>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</si>
  <si>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</si>
  <si>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</si>
  <si>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</si>
  <si>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</si>
  <si>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</si>
  <si>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</si>
  <si>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</si>
  <si>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</si>
  <si>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</si>
  <si>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</si>
  <si>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</si>
  <si>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</si>
  <si>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</si>
  <si>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</si>
  <si>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</si>
  <si>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</si>
  <si>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</si>
  <si>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</si>
  <si>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</si>
  <si>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</si>
  <si>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</si>
  <si>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</si>
  <si>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</si>
  <si>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</si>
  <si>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</si>
  <si>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</si>
  <si>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</si>
  <si>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</si>
  <si>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</si>
  <si>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</si>
  <si>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</si>
  <si>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</si>
  <si>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</si>
  <si>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</si>
  <si>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</si>
  <si>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</si>
  <si>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</si>
  <si>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</si>
  <si>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</si>
  <si>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</si>
  <si>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</si>
  <si>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</si>
  <si>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</si>
  <si>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</si>
  <si>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</si>
  <si>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</si>
  <si>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</si>
  <si>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</si>
  <si>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</si>
  <si>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</si>
  <si>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</si>
  <si>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</si>
  <si>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</si>
  <si>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</si>
  <si>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</si>
  <si>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</si>
  <si>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</si>
  <si>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</si>
  <si>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</si>
  <si>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</si>
  <si>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</si>
  <si>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</si>
  <si>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</si>
  <si>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</si>
  <si>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</si>
  <si>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</si>
  <si>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</si>
  <si>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</si>
  <si>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</si>
  <si>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</si>
  <si>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</si>
  <si>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</si>
  <si>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</si>
  <si>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</si>
  <si>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</si>
  <si>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</si>
  <si>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</si>
  <si>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</si>
  <si>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</si>
  <si>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</si>
  <si>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</si>
  <si>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</si>
  <si>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</si>
  <si>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</si>
  <si>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</si>
  <si>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</si>
  <si>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</si>
  <si>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</si>
  <si>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</si>
  <si>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</si>
  <si>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</si>
  <si>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</si>
  <si>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</si>
  <si>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</si>
  <si>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</si>
  <si>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</si>
  <si>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</si>
  <si>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</si>
  <si>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</si>
  <si>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</si>
  <si>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</si>
  <si>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</si>
  <si>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</si>
  <si>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</si>
  <si>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</si>
  <si>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</si>
  <si>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</si>
  <si>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</si>
  <si>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</si>
  <si>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</si>
  <si>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</si>
  <si>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</si>
  <si>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</si>
  <si>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</si>
  <si>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</si>
  <si>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</si>
  <si>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</si>
  <si>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</si>
  <si>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</si>
  <si>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</si>
  <si>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</si>
  <si>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</si>
  <si>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</si>
  <si>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</si>
  <si>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</si>
  <si>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</si>
  <si>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</si>
  <si>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</si>
  <si>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</si>
  <si>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</si>
  <si>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</si>
  <si>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</si>
  <si>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</si>
  <si>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</si>
  <si>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</si>
  <si>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</si>
  <si>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</si>
  <si>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</si>
  <si>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</si>
  <si>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</si>
  <si>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</si>
  <si>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</si>
  <si>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</si>
  <si>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</si>
  <si>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</si>
  <si>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</si>
  <si>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</si>
  <si>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</si>
  <si>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</si>
  <si>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</si>
  <si>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</si>
  <si>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</si>
  <si>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</si>
  <si>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</si>
  <si>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</si>
  <si>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</si>
  <si>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</si>
  <si>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</si>
  <si>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</si>
  <si>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</si>
  <si>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</si>
  <si>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</si>
  <si>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</si>
  <si>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</si>
  <si>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</si>
  <si>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</si>
  <si>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</si>
  <si>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</si>
  <si>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</si>
  <si>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</si>
  <si>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</si>
  <si>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</si>
  <si>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</si>
  <si>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</si>
  <si>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</si>
  <si>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</si>
  <si>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</si>
  <si>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</si>
  <si>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</si>
  <si>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</si>
  <si>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</si>
  <si>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</si>
  <si>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</si>
  <si>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</si>
  <si>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</si>
  <si>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</si>
  <si>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</si>
  <si>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</si>
  <si>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</si>
  <si>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</si>
  <si>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</si>
  <si>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</si>
  <si>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</si>
  <si>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</si>
  <si>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</si>
  <si>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</si>
  <si>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</si>
  <si>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</si>
  <si>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</si>
  <si>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</si>
  <si>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</si>
  <si>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</si>
  <si>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</si>
  <si>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</si>
  <si>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</si>
  <si>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</si>
  <si>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</si>
  <si>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</si>
  <si>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</si>
  <si>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</si>
  <si>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</si>
  <si>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</si>
  <si>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</si>
  <si>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</si>
  <si>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</si>
  <si>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</si>
  <si>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</si>
  <si>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</si>
  <si>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</si>
  <si>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</si>
  <si>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</si>
  <si>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</si>
  <si>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</si>
  <si>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</si>
  <si>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</si>
  <si>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</si>
  <si>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</si>
  <si>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</si>
  <si>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</si>
  <si>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</si>
  <si>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</si>
  <si>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</si>
  <si>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</si>
  <si>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</si>
  <si>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</si>
  <si>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</si>
  <si>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</si>
  <si>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</si>
  <si>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</si>
  <si>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</si>
  <si>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</si>
  <si>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</si>
  <si>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</si>
  <si>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</si>
  <si>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</si>
  <si>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</si>
  <si>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</si>
  <si>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</si>
  <si>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</si>
  <si>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</si>
  <si>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</si>
  <si>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</si>
  <si>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</si>
  <si>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</si>
  <si>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</si>
  <si>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</si>
  <si>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</si>
  <si>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</si>
  <si>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</si>
  <si>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</si>
  <si>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</si>
  <si>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</si>
  <si>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</si>
  <si>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</si>
  <si>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</si>
  <si>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</si>
  <si>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</si>
  <si>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</si>
  <si>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</si>
  <si>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</si>
  <si>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</si>
  <si>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</si>
  <si>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</si>
  <si>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</si>
  <si>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</si>
  <si>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</si>
  <si>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</si>
  <si>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</si>
  <si>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</si>
  <si>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</si>
  <si>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</si>
  <si>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</si>
  <si>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</si>
  <si>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</si>
  <si>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</si>
  <si>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</si>
  <si>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</si>
  <si>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</si>
  <si>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</si>
  <si>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</si>
  <si>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</si>
  <si>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</si>
  <si>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</si>
  <si>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</si>
  <si>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</si>
  <si>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</si>
  <si>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</si>
  <si>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</si>
  <si>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</si>
  <si>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</si>
  <si>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</si>
  <si>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</si>
  <si>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</si>
  <si>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</si>
  <si>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</si>
  <si>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</si>
  <si>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</si>
  <si>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</si>
  <si>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</si>
  <si>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</si>
  <si>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</si>
  <si>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</si>
  <si>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</si>
  <si>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</si>
  <si>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</si>
  <si>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</si>
  <si>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</si>
  <si>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</si>
  <si>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</si>
  <si>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</si>
  <si>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</si>
  <si>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</si>
  <si>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</si>
  <si>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</si>
  <si>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</si>
  <si>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</si>
  <si>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</si>
  <si>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</si>
  <si>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</si>
  <si>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</si>
  <si>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</si>
  <si>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</si>
  <si>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</si>
  <si>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</si>
  <si>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</si>
  <si>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</si>
  <si>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</si>
  <si>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</si>
  <si>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</si>
  <si>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</si>
  <si>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</si>
  <si>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</si>
  <si>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</si>
  <si>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</si>
  <si>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</si>
  <si>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</si>
  <si>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</si>
  <si>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</si>
  <si>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</si>
  <si>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</si>
  <si>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</si>
  <si>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</si>
  <si>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</si>
  <si>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</si>
  <si>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</si>
  <si>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</si>
  <si>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</si>
  <si>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</si>
  <si>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</si>
  <si>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</si>
  <si>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</si>
  <si>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</si>
  <si>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</si>
  <si>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</si>
  <si>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</si>
  <si>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</si>
  <si>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</si>
  <si>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</si>
  <si>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</si>
  <si>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</si>
  <si>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</si>
  <si>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</si>
  <si>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</si>
  <si>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</si>
  <si>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</si>
  <si>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</si>
  <si>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</si>
  <si>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</si>
  <si>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</si>
  <si>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</si>
  <si>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</si>
  <si>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</si>
  <si>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</si>
  <si>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</si>
  <si>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</si>
  <si>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</si>
  <si>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</si>
  <si>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</si>
  <si>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</si>
  <si>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</si>
  <si>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</si>
  <si>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</si>
  <si>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</si>
  <si>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</si>
  <si>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</si>
  <si>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</si>
  <si>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</si>
  <si>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</si>
  <si>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</si>
  <si>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</si>
  <si>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</si>
  <si>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</si>
  <si>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</si>
  <si>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</si>
  <si>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</si>
  <si>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</si>
  <si>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</si>
  <si>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</si>
  <si>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</si>
  <si>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</si>
  <si>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</si>
  <si>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</si>
  <si>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</si>
  <si>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</si>
  <si>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</si>
  <si>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</si>
  <si>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</si>
  <si>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</si>
  <si>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</si>
  <si>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</si>
  <si>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</si>
  <si>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</si>
  <si>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</si>
  <si>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</si>
  <si>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</si>
  <si>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</si>
  <si>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</si>
  <si>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</si>
  <si>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</si>
  <si>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</si>
  <si>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</si>
  <si>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</si>
  <si>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</si>
  <si>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</si>
  <si>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</si>
  <si>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</si>
  <si>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</si>
  <si>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</si>
  <si>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</si>
  <si>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</si>
  <si>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</si>
  <si>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</si>
  <si>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</si>
  <si>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</si>
  <si>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</si>
  <si>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</si>
  <si>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</si>
  <si>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</si>
  <si>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</si>
  <si>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</si>
  <si>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</si>
  <si>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</si>
  <si>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</si>
  <si>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</si>
  <si>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</si>
  <si>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</si>
  <si>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</si>
  <si>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</si>
  <si>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</si>
  <si>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</si>
  <si>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</si>
  <si>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</si>
  <si>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</si>
  <si>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</si>
  <si>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</si>
  <si>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</si>
  <si>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</si>
  <si>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</si>
  <si>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</si>
  <si>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</si>
  <si>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</si>
  <si>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</si>
  <si>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</si>
  <si>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</si>
  <si>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</si>
  <si>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</si>
  <si>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</si>
  <si>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</si>
  <si>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</si>
  <si>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</si>
  <si>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</si>
  <si>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</si>
  <si>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</si>
  <si>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</si>
  <si>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</si>
  <si>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</si>
  <si>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</si>
  <si>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</si>
  <si>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</si>
  <si>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</si>
  <si>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</si>
  <si>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</si>
  <si>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</si>
  <si>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</si>
  <si>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</si>
  <si>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</si>
  <si>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</si>
  <si>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</si>
  <si>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</si>
  <si>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</si>
  <si>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</si>
  <si>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</si>
  <si>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</si>
  <si>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</si>
  <si>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</si>
  <si>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</si>
  <si>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</si>
  <si>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</si>
  <si>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</si>
  <si>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</si>
  <si>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</si>
  <si>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</si>
  <si>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</si>
  <si>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</si>
  <si>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</si>
  <si>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</si>
  <si>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</si>
  <si>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</si>
  <si>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</si>
  <si>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</si>
  <si>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</si>
  <si>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</si>
  <si>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</si>
  <si>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</si>
  <si>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</si>
  <si>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</si>
  <si>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</si>
  <si>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</si>
  <si>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</si>
  <si>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</si>
  <si>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</si>
  <si>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</si>
  <si>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</si>
  <si>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</si>
  <si>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</si>
  <si>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</si>
  <si>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</si>
  <si>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</si>
  <si>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</si>
  <si>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</si>
  <si>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</si>
  <si>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</si>
  <si>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</si>
  <si>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</si>
  <si>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</si>
  <si>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</si>
  <si>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</si>
  <si>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</si>
  <si>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</si>
  <si>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</si>
  <si>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</si>
  <si>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</si>
  <si>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</si>
  <si>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</si>
  <si>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</si>
  <si>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</si>
  <si>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</si>
  <si>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</si>
  <si>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</si>
  <si>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</si>
  <si>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</si>
  <si>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</si>
  <si>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</si>
  <si>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</si>
  <si>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</si>
  <si>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</si>
  <si>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</si>
  <si>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</si>
  <si>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</si>
  <si>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</si>
  <si>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</si>
  <si>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</si>
  <si>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</si>
  <si>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</si>
  <si>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</si>
  <si>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</si>
  <si>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</si>
  <si>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</si>
  <si>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</si>
  <si>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</si>
  <si>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</si>
  <si>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</si>
  <si>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</si>
  <si>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</si>
  <si>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</si>
  <si>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</si>
  <si>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</si>
  <si>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</si>
  <si>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</si>
  <si>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</si>
  <si>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</si>
  <si>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</si>
  <si>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</si>
  <si>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</si>
  <si>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</si>
  <si>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</si>
  <si>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</si>
  <si>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</si>
  <si>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</si>
  <si>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</si>
  <si>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</si>
  <si>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</si>
  <si>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</si>
  <si>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</si>
  <si>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</si>
  <si>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</si>
  <si>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</si>
  <si>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</si>
  <si>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</si>
  <si>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</si>
  <si>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</si>
  <si>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</si>
  <si>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</si>
  <si>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</si>
  <si>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</si>
  <si>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</si>
  <si>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</si>
  <si>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</si>
  <si>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</si>
  <si>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</si>
  <si>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</si>
  <si>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</si>
  <si>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</si>
  <si>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</si>
  <si>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</si>
  <si>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</si>
  <si>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</si>
  <si>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</si>
  <si>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</si>
  <si>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</si>
  <si>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</si>
  <si>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</si>
  <si>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</si>
  <si>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</si>
  <si>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</si>
  <si>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</si>
  <si>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</si>
  <si>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</si>
  <si>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</si>
  <si>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</si>
  <si>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</si>
  <si>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</si>
  <si>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</si>
  <si>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</si>
  <si>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</si>
  <si>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</si>
  <si>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</si>
  <si>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</si>
  <si>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</si>
  <si>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</si>
  <si>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</si>
  <si>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</si>
  <si>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</si>
  <si>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</si>
  <si>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</si>
  <si>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</si>
  <si>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</si>
  <si>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</si>
  <si>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</si>
  <si>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</si>
  <si>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</si>
  <si>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</si>
  <si>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</si>
  <si>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</si>
  <si>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</si>
  <si>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</si>
  <si>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</si>
  <si>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</si>
  <si>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</si>
  <si>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</si>
  <si>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</si>
  <si>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</si>
  <si>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</si>
  <si>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</si>
  <si>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</si>
  <si>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</si>
  <si>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</si>
  <si>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</si>
  <si>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</si>
  <si>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</si>
  <si>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</si>
  <si>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</si>
  <si>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</si>
  <si>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</si>
  <si>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</si>
  <si>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</si>
  <si>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</si>
  <si>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</si>
  <si>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</si>
  <si>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</si>
  <si>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</si>
  <si>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</si>
  <si>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</si>
  <si>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</si>
  <si>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</si>
  <si>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</si>
  <si>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</si>
  <si>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</si>
  <si>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</si>
  <si>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</si>
  <si>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</si>
  <si>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</si>
  <si>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</si>
  <si>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</si>
  <si>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</si>
  <si>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</si>
  <si>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</si>
  <si>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</si>
  <si>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</si>
  <si>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</si>
  <si>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</si>
  <si>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</si>
  <si>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</si>
  <si>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</si>
  <si>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</si>
  <si>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</si>
  <si>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</si>
  <si>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</si>
  <si>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</si>
  <si>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</si>
  <si>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</si>
  <si>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</si>
  <si>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</si>
  <si>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</si>
  <si>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</si>
  <si>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</si>
  <si>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</si>
  <si>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</si>
  <si>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</si>
  <si>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</si>
  <si>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</si>
  <si>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</si>
  <si>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</si>
  <si>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</si>
  <si>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</si>
  <si>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</si>
  <si>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</si>
  <si>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</si>
  <si>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</si>
  <si>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</si>
  <si>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</si>
  <si>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</si>
  <si>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</si>
  <si>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</si>
  <si>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</si>
  <si>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</si>
  <si>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</si>
  <si>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</si>
  <si>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</si>
  <si>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</si>
  <si>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</si>
  <si>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</si>
  <si>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</si>
  <si>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</si>
  <si>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</si>
  <si>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</si>
  <si>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</si>
  <si>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</si>
  <si>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</si>
  <si>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</si>
  <si>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</si>
  <si>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</si>
  <si>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</si>
  <si>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</si>
  <si>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</si>
  <si>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</si>
  <si>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</si>
  <si>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</si>
  <si>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</si>
  <si>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</si>
  <si>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</si>
  <si>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</si>
  <si>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</si>
  <si>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</si>
  <si>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</si>
  <si>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</si>
  <si>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</si>
  <si>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</si>
  <si>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</si>
  <si>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</si>
  <si>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</si>
  <si>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</si>
  <si>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</si>
  <si>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</si>
  <si>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</si>
  <si>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</si>
  <si>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</si>
  <si>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</si>
  <si>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</si>
  <si>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</si>
  <si>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</si>
  <si>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</si>
  <si>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</si>
  <si>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</si>
  <si>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</si>
  <si>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</si>
  <si>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</si>
  <si>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</si>
  <si>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</si>
  <si>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</si>
  <si>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</si>
  <si>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</si>
  <si>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</si>
  <si>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</si>
  <si>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</si>
  <si>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</si>
  <si>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</si>
  <si>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</si>
  <si>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</si>
  <si>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</si>
  <si>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</si>
  <si>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</si>
  <si>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</si>
  <si>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</si>
  <si>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</si>
  <si>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</si>
  <si>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</si>
  <si>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</si>
  <si>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</si>
  <si>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</si>
  <si>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</si>
  <si>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</si>
  <si>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</si>
  <si>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</si>
  <si>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</si>
  <si>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</si>
  <si>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</si>
  <si>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</si>
  <si>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</si>
  <si>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</si>
  <si>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</si>
  <si>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</si>
  <si>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</si>
  <si>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</si>
  <si>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</si>
  <si>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</si>
  <si>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</si>
  <si>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</si>
  <si>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</si>
  <si>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</si>
  <si>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</si>
  <si>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</si>
  <si>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</si>
  <si>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</si>
  <si>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</si>
  <si>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</si>
  <si>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</si>
  <si>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</si>
  <si>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</si>
  <si>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</si>
  <si>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</si>
  <si>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</si>
  <si>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</si>
  <si>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</si>
  <si>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</si>
  <si>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</si>
  <si>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</si>
  <si>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</si>
  <si>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</si>
  <si>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</si>
  <si>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</si>
  <si>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</si>
  <si>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</si>
  <si>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</si>
  <si>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</si>
  <si>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</si>
  <si>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</si>
  <si>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</si>
  <si>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</si>
  <si>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</si>
  <si>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</si>
  <si>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</si>
  <si>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</si>
  <si>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</si>
  <si>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</si>
  <si>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</si>
  <si>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</si>
  <si>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</si>
  <si>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</si>
  <si>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</si>
  <si>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</si>
  <si>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</si>
  <si>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</si>
  <si>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</si>
  <si>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</si>
  <si>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</si>
  <si>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</si>
  <si>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</si>
  <si>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</si>
  <si>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</si>
  <si>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</si>
  <si>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</si>
  <si>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</si>
  <si>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</si>
  <si>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</si>
  <si>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</si>
  <si>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</si>
  <si>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</si>
  <si>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</si>
  <si>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</si>
  <si>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</si>
  <si>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</si>
  <si>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</si>
  <si>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</si>
  <si>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</si>
  <si>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</si>
  <si>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</si>
  <si>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</si>
  <si>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</si>
  <si>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</si>
  <si>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</si>
  <si>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</si>
  <si>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</si>
  <si>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</si>
  <si>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</si>
  <si>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</si>
  <si>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</si>
  <si>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</si>
  <si>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</si>
  <si>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</si>
  <si>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</si>
  <si>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</si>
  <si>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</si>
  <si>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</si>
  <si>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</si>
  <si>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</si>
  <si>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</si>
  <si>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</si>
  <si>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</si>
  <si>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</si>
  <si>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</si>
  <si>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</si>
  <si>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</si>
  <si>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</si>
  <si>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</si>
  <si>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</si>
  <si>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</si>
  <si>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</si>
  <si>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</si>
  <si>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</si>
  <si>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</si>
  <si>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</si>
  <si>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</si>
  <si>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</si>
  <si>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</si>
  <si>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</si>
  <si>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</si>
  <si>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</si>
  <si>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</si>
  <si>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</si>
  <si>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</si>
  <si>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</si>
  <si>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</si>
  <si>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</si>
  <si>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</si>
  <si>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</si>
  <si>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</si>
  <si>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</si>
  <si>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</si>
  <si>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</si>
  <si>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</si>
  <si>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</si>
  <si>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</si>
  <si>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</si>
  <si>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</si>
  <si>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</si>
  <si>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</si>
  <si>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</si>
  <si>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</si>
  <si>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</si>
  <si>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</si>
  <si>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</si>
  <si>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</si>
  <si>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</si>
  <si>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</si>
  <si>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</si>
  <si>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</si>
  <si>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</si>
  <si>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</si>
  <si>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</si>
  <si>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</si>
  <si>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</si>
  <si>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</si>
  <si>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</si>
  <si>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</si>
  <si>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</si>
  <si>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</si>
  <si>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</si>
  <si>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</si>
  <si>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</si>
  <si>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</si>
  <si>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</si>
  <si>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</si>
  <si>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</si>
  <si>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</si>
  <si>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</si>
  <si>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</si>
  <si>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</si>
  <si>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</si>
  <si>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</si>
  <si>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</si>
  <si>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</si>
  <si>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</si>
  <si>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</si>
  <si>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</si>
  <si>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</si>
  <si>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</si>
  <si>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</si>
  <si>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</si>
  <si>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</si>
  <si>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</si>
  <si>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</si>
  <si>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</si>
  <si>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</si>
  <si>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</si>
  <si>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</si>
  <si>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</si>
  <si>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</si>
  <si>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</si>
  <si>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</si>
  <si>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</si>
  <si>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</si>
  <si>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</si>
  <si>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</si>
  <si>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</si>
  <si>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</si>
  <si>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</si>
  <si>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</si>
  <si>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</si>
  <si>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</si>
  <si>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</si>
  <si>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</si>
  <si>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</si>
  <si>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</si>
  <si>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</si>
  <si>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</si>
  <si>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</si>
  <si>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</si>
  <si>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</si>
  <si>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</si>
  <si>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</si>
  <si>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</si>
  <si>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</si>
  <si>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</si>
  <si>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</si>
  <si>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</si>
  <si>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</si>
  <si>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</si>
  <si>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</si>
  <si>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</si>
  <si>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</si>
  <si>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</si>
  <si>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</si>
  <si>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</si>
  <si>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</si>
  <si>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</si>
  <si>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</si>
  <si>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</si>
  <si>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</si>
  <si>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</si>
  <si>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</si>
  <si>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</si>
  <si>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</si>
  <si>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</si>
  <si>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</si>
  <si>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</si>
  <si>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</si>
  <si>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</si>
  <si>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</si>
  <si>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</si>
  <si>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</si>
  <si>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</si>
  <si>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</si>
  <si>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</si>
  <si>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</si>
  <si>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</si>
  <si>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</si>
  <si>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</si>
  <si>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</si>
  <si>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</si>
  <si>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</si>
  <si>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</si>
  <si>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</si>
  <si>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</si>
  <si>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</si>
  <si>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</si>
  <si>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</si>
  <si>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</si>
  <si>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</si>
  <si>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</si>
  <si>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</si>
  <si>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</si>
  <si>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</si>
  <si>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</si>
  <si>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</si>
  <si>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</si>
  <si>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</si>
  <si>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</si>
  <si>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</si>
  <si>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</si>
  <si>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</si>
  <si>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</si>
  <si>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</si>
  <si>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</si>
  <si>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</si>
  <si>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</si>
  <si>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</si>
  <si>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</si>
  <si>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</si>
  <si>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</si>
  <si>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</si>
  <si>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</si>
  <si>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</si>
  <si>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</si>
  <si>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</si>
  <si>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</si>
  <si>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</si>
  <si>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</si>
  <si>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</si>
  <si>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</si>
  <si>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</si>
  <si>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</si>
  <si>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</si>
  <si>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</si>
  <si>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</si>
  <si>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</si>
  <si>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</si>
  <si>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</si>
  <si>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</si>
  <si>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</si>
  <si>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</si>
  <si>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</si>
  <si>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</si>
  <si>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</si>
  <si>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</si>
  <si>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</si>
  <si>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</si>
  <si>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</si>
  <si>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</si>
  <si>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</si>
  <si>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</si>
  <si>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</si>
  <si>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</si>
  <si>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</si>
  <si>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</si>
  <si>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</si>
  <si>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</si>
  <si>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</si>
  <si>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</si>
  <si>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</si>
  <si>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</si>
  <si>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</si>
  <si>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</si>
  <si>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</si>
  <si>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</si>
  <si>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</si>
  <si>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</si>
  <si>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</si>
  <si>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</si>
  <si>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</si>
  <si>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</si>
  <si>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</si>
  <si>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</si>
  <si>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</si>
  <si>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</si>
  <si>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</si>
  <si>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</si>
  <si>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</si>
  <si>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</si>
  <si>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</si>
  <si>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</si>
  <si>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</si>
  <si>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</si>
  <si>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</si>
  <si>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</si>
  <si>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</si>
  <si>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</si>
  <si>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</si>
  <si>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</si>
  <si>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</si>
  <si>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</si>
  <si>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</si>
  <si>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</si>
  <si>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</si>
  <si>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</si>
  <si>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</si>
  <si>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</si>
  <si>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</si>
  <si>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</si>
  <si>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</si>
  <si>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</si>
  <si>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</si>
  <si>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</si>
  <si>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</si>
  <si>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</si>
  <si>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</si>
  <si>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</si>
  <si>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</si>
  <si>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</si>
  <si>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</si>
  <si>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</si>
  <si>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</si>
  <si>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</si>
  <si>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</si>
  <si>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</si>
  <si>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</si>
  <si>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</si>
  <si>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</si>
  <si>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</si>
  <si>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</si>
  <si>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</si>
  <si>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</si>
  <si>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</si>
  <si>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</si>
  <si>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</si>
  <si>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</si>
  <si>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</si>
  <si>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</si>
  <si>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</si>
  <si>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</si>
  <si>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</si>
  <si>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</si>
  <si>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</si>
  <si>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</si>
  <si>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</si>
  <si>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</si>
  <si>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</si>
  <si>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</si>
  <si>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</si>
  <si>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</si>
  <si>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</si>
  <si>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</si>
  <si>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</si>
  <si>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</si>
  <si>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</si>
  <si>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</si>
  <si>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</si>
  <si>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</si>
  <si>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</si>
  <si>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</si>
  <si>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</si>
  <si>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</si>
  <si>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</si>
  <si>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</si>
  <si>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</si>
  <si>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</si>
  <si>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</si>
  <si>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</si>
  <si>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</si>
  <si>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</si>
  <si>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</si>
  <si>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</si>
  <si>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</si>
  <si>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</si>
  <si>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</si>
  <si>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</si>
  <si>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</si>
  <si>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</si>
  <si>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</si>
  <si>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</si>
  <si>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</si>
  <si>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</si>
  <si>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</si>
  <si>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</si>
  <si>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</si>
  <si>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</si>
  <si>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</si>
  <si>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</si>
  <si>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</si>
  <si>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</si>
  <si>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</si>
  <si>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</si>
  <si>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</si>
  <si>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</si>
  <si>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</si>
  <si>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</si>
  <si>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</si>
  <si>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</si>
  <si>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</si>
  <si>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</si>
  <si>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</si>
  <si>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</si>
  <si>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</si>
  <si>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</si>
  <si>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</si>
  <si>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</si>
  <si>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</si>
  <si>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</si>
  <si>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</si>
  <si>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</si>
  <si>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</si>
  <si>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</si>
  <si>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</si>
  <si>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</si>
  <si>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</si>
  <si>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</si>
  <si>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</si>
  <si>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</si>
  <si>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</si>
  <si>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</si>
  <si>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</si>
  <si>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</si>
  <si>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</si>
  <si>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</si>
  <si>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</si>
  <si>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</si>
  <si>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</si>
  <si>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</si>
  <si>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</si>
  <si>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</si>
  <si>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</si>
  <si>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</si>
  <si>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</si>
  <si>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</si>
  <si>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</si>
  <si>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</si>
  <si>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</si>
  <si>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</si>
  <si>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</si>
  <si>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</si>
  <si>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</si>
  <si>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</si>
  <si>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</si>
  <si>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</si>
  <si>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</si>
  <si>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</si>
  <si>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</si>
  <si>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</si>
  <si>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</si>
  <si>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</si>
  <si>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</si>
  <si>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</si>
  <si>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</si>
  <si>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</si>
  <si>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</si>
  <si>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</si>
  <si>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</si>
  <si>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</si>
  <si>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</si>
  <si>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</si>
  <si>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</si>
  <si>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</si>
  <si>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</si>
  <si>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</si>
  <si>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</si>
  <si>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</si>
  <si>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</si>
  <si>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</si>
  <si>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</si>
  <si>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</si>
  <si>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</si>
  <si>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</si>
  <si>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</si>
  <si>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</si>
  <si>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</si>
  <si>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</si>
  <si>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</si>
  <si>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</si>
  <si>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</si>
  <si>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</si>
  <si>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</si>
  <si>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</si>
  <si>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</si>
  <si>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</si>
  <si>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</si>
  <si>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</si>
  <si>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</si>
  <si>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</si>
  <si>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</si>
  <si>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</si>
  <si>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</si>
  <si>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</si>
  <si>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</si>
  <si>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</si>
  <si>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</si>
  <si>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</si>
  <si>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</si>
  <si>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</si>
  <si>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</si>
  <si>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</si>
  <si>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</si>
  <si>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</si>
  <si>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</si>
  <si>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</si>
  <si>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</si>
  <si>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</si>
  <si>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</si>
  <si>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</si>
  <si>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</si>
  <si>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</si>
  <si>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</si>
  <si>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</si>
  <si>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</si>
  <si>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</si>
  <si>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</si>
  <si>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</si>
  <si>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</si>
  <si>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</si>
  <si>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</si>
  <si>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</si>
  <si>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</si>
  <si>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</si>
  <si>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</si>
  <si>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</si>
  <si>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</si>
  <si>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</si>
  <si>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</si>
  <si>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</si>
  <si>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</si>
  <si>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</si>
  <si>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</si>
  <si>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</si>
  <si>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</si>
  <si>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</si>
  <si>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</si>
  <si>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</si>
  <si>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</si>
  <si>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</si>
  <si>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</si>
  <si>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</si>
  <si>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</si>
  <si>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</si>
  <si>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</si>
  <si>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</si>
  <si>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</si>
  <si>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</si>
  <si>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</si>
  <si>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</si>
  <si>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</si>
  <si>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</si>
  <si>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</si>
  <si>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</si>
  <si>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</si>
  <si>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</si>
  <si>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</si>
  <si>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</si>
  <si>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</si>
  <si>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</si>
  <si>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</si>
  <si>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</si>
  <si>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</si>
  <si>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</si>
  <si>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</si>
  <si>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</si>
  <si>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</si>
  <si>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</si>
  <si>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</si>
  <si>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</si>
  <si>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</si>
  <si>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</si>
  <si>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</si>
  <si>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</si>
  <si>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</si>
  <si>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</si>
  <si>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</si>
  <si>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</si>
  <si>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</si>
  <si>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</si>
  <si>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</si>
  <si>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</si>
  <si>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</si>
  <si>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</si>
  <si>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</si>
  <si>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</si>
  <si>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</si>
  <si>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</si>
  <si>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</si>
  <si>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</si>
  <si>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</si>
  <si>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</si>
  <si>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</si>
  <si>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</si>
  <si>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</si>
  <si>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</si>
  <si>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</si>
  <si>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</si>
  <si>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</si>
  <si>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</si>
  <si>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</si>
  <si>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</si>
  <si>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</si>
  <si>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</si>
  <si>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</si>
  <si>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</si>
  <si>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</si>
  <si>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</si>
  <si>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</si>
  <si>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</si>
  <si>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</si>
  <si>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</si>
  <si>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</si>
  <si>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</si>
  <si>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</si>
  <si>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</si>
  <si>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</si>
  <si>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</si>
  <si>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</si>
  <si>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</si>
  <si>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</si>
  <si>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</si>
  <si>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</si>
  <si>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</si>
  <si>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</si>
  <si>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</si>
  <si>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</si>
  <si>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</si>
  <si>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</si>
  <si>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</si>
  <si>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</si>
  <si>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</si>
  <si>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</si>
  <si>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</si>
  <si>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</si>
  <si>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</si>
  <si>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</si>
  <si>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</si>
  <si>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</si>
  <si>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</si>
  <si>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</si>
  <si>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</si>
  <si>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</si>
  <si>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</si>
  <si>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</si>
  <si>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</si>
  <si>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</si>
  <si>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</si>
  <si>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</si>
  <si>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</si>
  <si>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</si>
  <si>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</si>
  <si>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</si>
  <si>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</si>
  <si>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</si>
  <si>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</si>
  <si>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</si>
  <si>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</si>
  <si>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</si>
  <si>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</si>
  <si>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</si>
  <si>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</si>
  <si>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</si>
  <si>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</si>
  <si>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</si>
  <si>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</si>
  <si>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</si>
  <si>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</si>
  <si>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</si>
  <si>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</si>
  <si>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</si>
  <si>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</si>
  <si>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</si>
  <si>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</si>
  <si>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</si>
  <si>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</si>
  <si>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</si>
  <si>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</si>
  <si>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</si>
  <si>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</si>
  <si>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</si>
  <si>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</si>
  <si>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</si>
  <si>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</si>
  <si>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</si>
  <si>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</si>
  <si>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</si>
  <si>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</si>
  <si>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</si>
  <si>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</si>
  <si>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</si>
  <si>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</si>
  <si>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</si>
  <si>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</si>
  <si>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</si>
  <si>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</si>
  <si>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</si>
  <si>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</si>
  <si>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</si>
  <si>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</si>
  <si>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</si>
  <si>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</si>
  <si>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</si>
  <si>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</si>
  <si>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</si>
  <si>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</si>
  <si>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</si>
  <si>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</si>
  <si>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</si>
  <si>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</si>
  <si>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</si>
  <si>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</si>
  <si>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</si>
  <si>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</si>
  <si>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</si>
  <si>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</si>
  <si>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</si>
  <si>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</si>
  <si>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</si>
  <si>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</si>
  <si>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</si>
  <si>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</si>
  <si>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</si>
  <si>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</si>
  <si>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</si>
  <si>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</si>
  <si>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</si>
  <si>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</si>
  <si>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</si>
  <si>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</si>
  <si>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</si>
  <si>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</si>
  <si>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</si>
  <si>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</si>
  <si>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</si>
  <si>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</si>
  <si>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</si>
  <si>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</si>
  <si>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</si>
  <si>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</si>
  <si>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</si>
  <si>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</si>
  <si>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</si>
  <si>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</si>
  <si>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</si>
  <si>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</si>
  <si>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</si>
  <si>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</si>
  <si>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</si>
  <si>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</si>
  <si>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</si>
  <si>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</si>
  <si>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</si>
  <si>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</si>
  <si>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</si>
  <si>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</si>
  <si>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</si>
  <si>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</si>
  <si>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</si>
  <si>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</si>
  <si>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</si>
  <si>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</si>
  <si>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</si>
  <si>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</si>
  <si>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</si>
  <si>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</si>
  <si>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</si>
  <si>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</si>
  <si>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</si>
  <si>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</si>
  <si>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</si>
  <si>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</si>
  <si>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</si>
  <si>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</si>
  <si>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</si>
  <si>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</si>
  <si>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</si>
  <si>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</si>
  <si>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</si>
  <si>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</si>
  <si>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</si>
  <si>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</si>
  <si>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</si>
  <si>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</si>
  <si>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</si>
  <si>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</si>
  <si>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</si>
  <si>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</si>
  <si>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</si>
  <si>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</si>
  <si>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</si>
  <si>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</si>
  <si>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</si>
  <si>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</si>
  <si>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</si>
  <si>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</si>
  <si>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</si>
  <si>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</si>
  <si>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</si>
  <si>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</si>
  <si>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</si>
  <si>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</si>
  <si>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</si>
  <si>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</si>
  <si>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</si>
  <si>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</si>
  <si>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</si>
  <si>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</si>
  <si>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</si>
  <si>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</si>
  <si>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</si>
  <si>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</si>
  <si>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</si>
  <si>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</si>
  <si>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</si>
  <si>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</si>
  <si>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</si>
  <si>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</si>
  <si>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</si>
  <si>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</si>
  <si>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</si>
  <si>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</si>
  <si>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</si>
  <si>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</si>
  <si>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</si>
  <si>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</si>
  <si>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</si>
  <si>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</si>
  <si>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</si>
  <si>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</si>
  <si>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</si>
  <si>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</si>
  <si>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</si>
  <si>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</si>
  <si>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</si>
  <si>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</si>
  <si>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</si>
  <si>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</si>
  <si>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</si>
  <si>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</si>
  <si>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</si>
  <si>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</si>
  <si>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</si>
  <si>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</si>
  <si>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</si>
  <si>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</si>
  <si>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</si>
  <si>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</si>
  <si>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</si>
  <si>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</si>
  <si>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</si>
  <si>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</si>
  <si>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</si>
  <si>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</si>
  <si>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</si>
  <si>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</si>
  <si>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</si>
  <si>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</si>
  <si>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</si>
  <si>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</si>
  <si>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</si>
  <si>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</si>
  <si>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</si>
  <si>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</si>
  <si>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</si>
  <si>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</si>
  <si>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</si>
  <si>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</si>
  <si>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</si>
  <si>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</si>
  <si>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</si>
  <si>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</si>
  <si>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</si>
  <si>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</si>
  <si>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</si>
  <si>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</si>
  <si>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</si>
  <si>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</si>
  <si>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</si>
  <si>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</si>
  <si>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</si>
  <si>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</si>
  <si>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</si>
  <si>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</si>
  <si>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</si>
  <si>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</si>
  <si>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</si>
  <si>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</si>
  <si>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</si>
  <si>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</si>
  <si>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</si>
  <si>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</si>
  <si>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</si>
  <si>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</si>
  <si>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</si>
  <si>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</si>
  <si>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</si>
  <si>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</si>
  <si>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</si>
  <si>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</si>
  <si>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</si>
  <si>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</si>
  <si>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</si>
  <si>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</si>
  <si>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</si>
  <si>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</si>
  <si>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</si>
  <si>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</si>
  <si>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</si>
  <si>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</si>
  <si>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</si>
  <si>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</si>
  <si>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</si>
  <si>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</si>
  <si>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</si>
  <si>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</si>
  <si>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</si>
  <si>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</si>
  <si>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</si>
  <si>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</si>
  <si>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</si>
  <si>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</si>
  <si>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</si>
  <si>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</si>
  <si>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</si>
  <si>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</si>
  <si>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</si>
  <si>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</si>
  <si>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</si>
  <si>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</si>
  <si>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</si>
  <si>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</si>
  <si>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</si>
  <si>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</si>
  <si>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</si>
  <si>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</si>
  <si>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</si>
  <si>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</si>
  <si>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</si>
  <si>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</si>
  <si>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</si>
  <si>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</si>
  <si>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</si>
  <si>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</si>
  <si>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</si>
  <si>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</si>
  <si>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</si>
  <si>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</si>
  <si>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</si>
  <si>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</si>
  <si>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</si>
  <si>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</si>
  <si>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</si>
  <si>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</si>
  <si>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</si>
  <si>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</si>
  <si>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</si>
  <si>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</si>
  <si>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</si>
  <si>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</si>
  <si>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</si>
  <si>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</si>
  <si>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</si>
  <si>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</si>
  <si>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</si>
  <si>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</si>
  <si>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</si>
  <si>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</si>
  <si>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</si>
  <si>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</si>
  <si>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</si>
  <si>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</si>
  <si>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</si>
  <si>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</si>
  <si>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</si>
  <si>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</si>
  <si>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</si>
  <si>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</si>
  <si>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</si>
  <si>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</si>
  <si>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</si>
  <si>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</si>
  <si>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</si>
  <si>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</si>
  <si>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</si>
  <si>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</si>
  <si>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</si>
  <si>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</si>
  <si>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</si>
  <si>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</si>
  <si>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</si>
  <si>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</si>
  <si>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</si>
  <si>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</si>
  <si>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</si>
  <si>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</si>
  <si>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</si>
  <si>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</si>
  <si>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</si>
  <si>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</si>
  <si>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</si>
  <si>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</si>
  <si>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</si>
  <si>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</si>
  <si>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</si>
  <si>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</si>
  <si>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</si>
  <si>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</si>
  <si>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</si>
  <si>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</si>
  <si>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</si>
  <si>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</si>
  <si>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</si>
  <si>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</si>
  <si>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</si>
  <si>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</si>
  <si>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</si>
  <si>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</si>
  <si>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</si>
  <si>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</si>
  <si>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</si>
  <si>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</si>
  <si>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</si>
  <si>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</si>
  <si>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</si>
  <si>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</si>
  <si>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</si>
  <si>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</si>
  <si>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</si>
  <si>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</si>
  <si>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</si>
  <si>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</si>
  <si>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</si>
  <si>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</si>
  <si>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</si>
  <si>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</si>
  <si>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</si>
  <si>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</si>
  <si>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</si>
  <si>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</si>
  <si>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</si>
  <si>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</si>
  <si>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</si>
  <si>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</si>
  <si>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</si>
  <si>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</si>
  <si>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</si>
  <si>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</si>
  <si>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</si>
  <si>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</si>
  <si>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</si>
  <si>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</si>
  <si>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</si>
  <si>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</si>
  <si>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</si>
  <si>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</si>
  <si>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</si>
  <si>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</si>
  <si>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</si>
  <si>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</si>
  <si>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</si>
  <si>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</si>
  <si>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</si>
  <si>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</si>
  <si>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</si>
  <si>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</si>
  <si>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</si>
  <si>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</si>
  <si>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</si>
  <si>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</si>
  <si>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</si>
  <si>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</si>
  <si>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</si>
  <si>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</si>
  <si>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</si>
  <si>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</si>
  <si>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</si>
  <si>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</si>
  <si>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</si>
  <si>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</si>
  <si>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</si>
  <si>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</si>
  <si>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</si>
  <si>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</si>
  <si>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</si>
  <si>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</si>
  <si>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</si>
  <si>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</si>
  <si>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</si>
  <si>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</si>
  <si>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</si>
  <si>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</si>
  <si>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</si>
  <si>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</si>
  <si>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</si>
  <si>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</si>
  <si>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</si>
  <si>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</si>
  <si>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</si>
  <si>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</si>
  <si>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</si>
  <si>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</si>
  <si>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</si>
  <si>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</si>
  <si>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</si>
  <si>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</si>
  <si>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</si>
  <si>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</si>
  <si>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</si>
  <si>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</si>
  <si>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</si>
  <si>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</si>
  <si>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</si>
  <si>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</si>
  <si>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</si>
  <si>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</si>
  <si>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</si>
  <si>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</si>
  <si>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</si>
  <si>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</si>
  <si>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</si>
  <si>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</si>
  <si>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</si>
  <si>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</si>
  <si>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</si>
  <si>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</si>
  <si>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</si>
  <si>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</si>
  <si>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</si>
  <si>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</si>
  <si>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</si>
  <si>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</si>
  <si>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</si>
  <si>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</si>
  <si>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</si>
  <si>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</si>
  <si>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</si>
  <si>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</si>
  <si>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</si>
  <si>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</si>
  <si>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</si>
  <si>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</si>
  <si>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</si>
  <si>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</si>
  <si>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</si>
  <si>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</si>
  <si>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</si>
  <si>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</si>
  <si>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</si>
  <si>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</si>
  <si>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</si>
  <si>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</si>
  <si>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</si>
  <si>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</si>
  <si>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</si>
  <si>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</si>
  <si>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</si>
  <si>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</si>
  <si>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</si>
  <si>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</si>
  <si>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</si>
  <si>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</si>
  <si>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</si>
  <si>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</si>
  <si>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</si>
  <si>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</si>
  <si>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</si>
  <si>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</si>
  <si>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</si>
  <si>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</si>
  <si>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</si>
  <si>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</si>
  <si>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</si>
  <si>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</si>
  <si>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</si>
  <si>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</si>
  <si>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</si>
  <si>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</si>
  <si>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</si>
  <si>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</si>
  <si>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</si>
  <si>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</si>
  <si>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</si>
  <si>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</si>
  <si>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</si>
  <si>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</si>
  <si>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</si>
  <si>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</si>
  <si>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</si>
  <si>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</si>
  <si>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</si>
  <si>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</si>
  <si>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</si>
  <si>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</si>
  <si>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</si>
  <si>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</si>
  <si>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</si>
  <si>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</si>
  <si>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</si>
  <si>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</si>
  <si>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</si>
  <si>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</si>
  <si>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</si>
  <si>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</si>
  <si>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</si>
  <si>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</si>
  <si>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</si>
  <si>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</si>
  <si>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</si>
  <si>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</si>
  <si>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</si>
  <si>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</si>
  <si>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</si>
  <si>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</si>
  <si>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</si>
  <si>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</si>
  <si>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</si>
  <si>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</si>
  <si>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</si>
  <si>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</si>
  <si>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</si>
  <si>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</si>
  <si>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</si>
  <si>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</si>
  <si>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</si>
  <si>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</si>
  <si>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</si>
  <si>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</si>
  <si>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</si>
  <si>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</si>
  <si>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</si>
  <si>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</si>
  <si>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</si>
  <si>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</si>
  <si>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</si>
  <si>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</si>
  <si>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</si>
  <si>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</si>
  <si>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</si>
  <si>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</si>
  <si>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</si>
  <si>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</si>
  <si>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</si>
  <si>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</si>
  <si>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</si>
  <si>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</si>
  <si>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</si>
  <si>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</si>
  <si>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</si>
  <si>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</si>
  <si>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</si>
  <si>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</si>
  <si>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</si>
  <si>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</si>
  <si>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</si>
  <si>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</si>
  <si>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</si>
  <si>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</si>
  <si>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</si>
  <si>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</si>
  <si>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</si>
  <si>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</si>
  <si>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</si>
  <si>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</si>
  <si>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</si>
  <si>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</si>
  <si>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</si>
  <si>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</si>
  <si>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</si>
  <si>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</si>
  <si>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</si>
  <si>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</si>
  <si>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</si>
  <si>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</si>
  <si>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</si>
  <si>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</si>
  <si>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</si>
  <si>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</si>
  <si>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</si>
  <si>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</si>
  <si>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</si>
  <si>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</si>
  <si>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</si>
  <si>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</si>
  <si>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</si>
  <si>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</si>
  <si>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</si>
  <si>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</si>
  <si>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</si>
  <si>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</si>
  <si>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</si>
  <si>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</si>
  <si>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</si>
  <si>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</si>
  <si>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</si>
  <si>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</si>
  <si>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</si>
  <si>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</si>
  <si>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</si>
  <si>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</si>
  <si>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</si>
  <si>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</si>
  <si>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</si>
  <si>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</si>
  <si>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</si>
  <si>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</si>
  <si>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</si>
  <si>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</si>
  <si>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</si>
  <si>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</si>
  <si>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</si>
  <si>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</si>
  <si>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</si>
  <si>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</si>
  <si>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</si>
  <si>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</si>
  <si>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</si>
  <si>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</si>
  <si>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</si>
  <si>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</si>
  <si>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</si>
  <si>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</si>
  <si>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</si>
  <si>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</si>
  <si>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</si>
  <si>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</si>
  <si>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</si>
  <si>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</si>
  <si>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</si>
  <si>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</si>
  <si>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</si>
  <si>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</si>
  <si>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</si>
  <si>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</si>
  <si>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</si>
  <si>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</si>
  <si>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</si>
  <si>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</si>
  <si>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</si>
  <si>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</si>
  <si>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</si>
  <si>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</si>
  <si>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</si>
  <si>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</si>
  <si>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</si>
  <si>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</si>
  <si>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</si>
  <si>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</si>
  <si>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</si>
  <si>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</si>
  <si>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</si>
  <si>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</si>
  <si>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</si>
  <si>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</si>
  <si>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</si>
  <si>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</si>
  <si>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</si>
  <si>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</si>
  <si>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</si>
  <si>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</si>
  <si>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</si>
  <si>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</si>
  <si>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</si>
  <si>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</si>
  <si>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</si>
  <si>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</si>
  <si>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</si>
  <si>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</si>
  <si>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</si>
  <si>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</si>
  <si>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</si>
  <si>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</si>
  <si>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</si>
  <si>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</si>
  <si>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</si>
  <si>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</si>
  <si>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</si>
  <si>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</si>
  <si>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</si>
  <si>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</si>
  <si>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</si>
  <si>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</si>
  <si>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</si>
  <si>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</si>
  <si>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</si>
  <si>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</si>
  <si>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</si>
  <si>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</si>
  <si>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</si>
  <si>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</si>
  <si>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</si>
  <si>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</si>
  <si>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</si>
  <si>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</si>
  <si>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</si>
  <si>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</si>
  <si>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</si>
  <si>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</si>
  <si>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</si>
  <si>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</si>
  <si>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</si>
  <si>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</si>
  <si>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</si>
  <si>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</si>
  <si>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</si>
  <si>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</si>
  <si>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</si>
  <si>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</si>
  <si>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</si>
  <si>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</si>
  <si>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</si>
  <si>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</si>
  <si>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</si>
  <si>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</si>
  <si>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</si>
  <si>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</si>
  <si>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</si>
  <si>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</si>
  <si>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</si>
  <si>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</si>
  <si>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</si>
  <si>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</si>
  <si>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</si>
  <si>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</si>
  <si>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</si>
  <si>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</si>
  <si>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</si>
  <si>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</si>
  <si>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</si>
  <si>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</si>
  <si>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</si>
  <si>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</si>
  <si>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</si>
  <si>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</si>
  <si>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</si>
  <si>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</si>
  <si>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</si>
  <si>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</si>
  <si>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</si>
  <si>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</si>
  <si>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</si>
  <si>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</si>
  <si>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</si>
  <si>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</si>
  <si>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</si>
  <si>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</si>
  <si>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</si>
  <si>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</si>
  <si>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</si>
  <si>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</si>
  <si>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</si>
  <si>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</si>
  <si>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</si>
  <si>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</si>
  <si>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</si>
  <si>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</si>
  <si>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</si>
  <si>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</si>
  <si>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</si>
  <si>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</si>
  <si>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</si>
  <si>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</si>
  <si>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</si>
  <si>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</si>
  <si>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</si>
  <si>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</si>
  <si>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</si>
  <si>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</si>
  <si>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</si>
  <si>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</si>
  <si>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</si>
  <si>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</si>
  <si>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</si>
  <si>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</si>
  <si>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</si>
  <si>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</si>
  <si>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</si>
  <si>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</si>
  <si>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</si>
  <si>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</si>
  <si>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</si>
  <si>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</si>
  <si>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</si>
  <si>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</si>
  <si>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</si>
  <si>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</si>
  <si>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</si>
  <si>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</si>
  <si>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</si>
  <si>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</si>
  <si>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</si>
  <si>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</si>
  <si>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</si>
  <si>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</si>
  <si>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</si>
  <si>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</si>
  <si>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</si>
  <si>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</si>
  <si>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</si>
  <si>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</si>
  <si>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</si>
  <si>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</si>
  <si>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</si>
  <si>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</si>
  <si>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</si>
  <si>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</si>
  <si>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</si>
  <si>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</si>
  <si>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</si>
  <si>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</si>
  <si>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</si>
  <si>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</si>
  <si>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</si>
  <si>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</si>
  <si>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</si>
  <si>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</si>
  <si>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</si>
  <si>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</si>
  <si>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</si>
  <si>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</si>
  <si>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</si>
  <si>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</si>
  <si>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</si>
  <si>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</si>
  <si>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</si>
  <si>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</si>
  <si>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</si>
  <si>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</si>
  <si>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</si>
  <si>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</si>
  <si>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</si>
  <si>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</si>
  <si>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</si>
  <si>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</si>
  <si>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</si>
  <si>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</si>
  <si>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</si>
  <si>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</si>
  <si>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</si>
  <si>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</si>
  <si>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</si>
  <si>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</si>
  <si>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</si>
  <si>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</si>
  <si>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</si>
  <si>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</si>
  <si>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</si>
  <si>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</si>
  <si>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</si>
  <si>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</si>
  <si>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</si>
  <si>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</si>
  <si>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</si>
  <si>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</si>
  <si>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</si>
  <si>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</si>
  <si>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</si>
  <si>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</si>
  <si>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</si>
  <si>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</si>
  <si>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</si>
  <si>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</si>
  <si>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</si>
  <si>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</si>
  <si>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</si>
  <si>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</si>
  <si>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</si>
  <si>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</si>
  <si>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</si>
  <si>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</si>
  <si>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</si>
  <si>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</si>
  <si>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</si>
  <si>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</si>
  <si>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</si>
  <si>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</si>
  <si>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</si>
  <si>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</si>
  <si>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</si>
  <si>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</si>
  <si>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</si>
  <si>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</si>
  <si>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</si>
  <si>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</si>
  <si>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</si>
  <si>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</si>
  <si>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</si>
  <si>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</si>
  <si>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</si>
  <si>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</si>
  <si>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</si>
  <si>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</si>
  <si>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</si>
  <si>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</si>
  <si>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</si>
  <si>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</si>
  <si>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</si>
  <si>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</si>
  <si>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</si>
  <si>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</si>
  <si>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</si>
  <si>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</si>
  <si>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</si>
  <si>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</si>
  <si>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</si>
  <si>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</si>
  <si>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</si>
  <si>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</si>
  <si>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</si>
  <si>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</si>
  <si>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</si>
  <si>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</si>
  <si>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</si>
  <si>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</si>
  <si>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</si>
  <si>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</si>
  <si>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</si>
  <si>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</si>
  <si>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</si>
  <si>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</si>
  <si>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</si>
  <si>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</si>
  <si>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</si>
  <si>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</si>
  <si>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</si>
  <si>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</si>
  <si>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</si>
  <si>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</si>
  <si>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</si>
  <si>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</si>
  <si>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</si>
  <si>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</si>
  <si>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</si>
  <si>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</si>
  <si>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</si>
  <si>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</si>
  <si>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</si>
  <si>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</si>
  <si>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</si>
  <si>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</si>
  <si>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</si>
  <si>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</si>
  <si>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</si>
  <si>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</si>
  <si>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</si>
  <si>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</si>
  <si>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</si>
  <si>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</si>
  <si>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</si>
  <si>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</si>
  <si>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</si>
  <si>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</si>
  <si>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</si>
  <si>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</si>
  <si>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</si>
  <si>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</si>
  <si>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</si>
  <si>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</si>
  <si>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</si>
  <si>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</si>
  <si>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</si>
  <si>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</si>
  <si>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</si>
  <si>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</si>
  <si>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</si>
  <si>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</si>
  <si>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</si>
  <si>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</si>
  <si>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</si>
  <si>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</si>
  <si>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</si>
  <si>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</si>
  <si>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</si>
  <si>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</si>
  <si>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</si>
  <si>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</si>
  <si>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</si>
  <si>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</si>
  <si>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</si>
  <si>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</si>
  <si>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</si>
  <si>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</si>
  <si>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</si>
  <si>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</si>
  <si>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</si>
  <si>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</si>
  <si>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</si>
  <si>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</si>
  <si>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</si>
  <si>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</si>
  <si>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</si>
  <si>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</si>
  <si>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</si>
  <si>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</si>
  <si>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</si>
  <si>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</si>
  <si>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</si>
  <si>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</si>
  <si>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</si>
  <si>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</si>
  <si>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</si>
  <si>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</si>
  <si>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</si>
  <si>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</si>
  <si>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</si>
  <si>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</si>
  <si>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</si>
  <si>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</si>
  <si>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</si>
  <si>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</si>
  <si>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</si>
  <si>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</si>
  <si>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</si>
  <si>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</si>
  <si>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</si>
  <si>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</si>
  <si>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</si>
  <si>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</si>
  <si>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</si>
  <si>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</si>
  <si>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</si>
  <si>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</si>
  <si>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</si>
  <si>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</si>
  <si>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</si>
  <si>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</si>
  <si>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</si>
  <si>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</si>
  <si>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</si>
  <si>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</si>
  <si>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</si>
  <si>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</si>
  <si>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</si>
  <si>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</si>
  <si>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</si>
  <si>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</si>
  <si>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</si>
  <si>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</si>
  <si>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</si>
  <si>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</si>
  <si>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</si>
  <si>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</si>
  <si>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</si>
  <si>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</si>
  <si>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</si>
  <si>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</si>
  <si>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</si>
  <si>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</si>
  <si>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</si>
  <si>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</si>
  <si>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</si>
  <si>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</si>
  <si>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</si>
  <si>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</si>
  <si>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</si>
  <si>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</si>
  <si>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</si>
  <si>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</si>
  <si>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</si>
  <si>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</si>
  <si>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</si>
  <si>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</si>
  <si>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</si>
  <si>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</si>
  <si>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</si>
  <si>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</si>
  <si>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</si>
  <si>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</si>
  <si>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</si>
  <si>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</si>
  <si>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</si>
  <si>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</si>
  <si>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</si>
  <si>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</si>
  <si>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</si>
  <si>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</si>
  <si>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</si>
  <si>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</si>
  <si>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</si>
  <si>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</si>
  <si>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</si>
  <si>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</si>
  <si>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</si>
  <si>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</si>
  <si>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</si>
  <si>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</si>
  <si>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</si>
  <si>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</si>
  <si>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</si>
  <si>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</si>
  <si>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</si>
  <si>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</si>
  <si>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</si>
  <si>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</si>
  <si>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</si>
  <si>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</si>
  <si>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</si>
  <si>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</si>
  <si>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</si>
  <si>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</si>
  <si>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</si>
  <si>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</si>
  <si>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</si>
  <si>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</si>
  <si>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</si>
  <si>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</si>
  <si>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</si>
  <si>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</si>
  <si>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</si>
  <si>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</si>
  <si>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</si>
  <si>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</si>
  <si>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</si>
  <si>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</si>
  <si>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</si>
  <si>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</si>
  <si>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</si>
  <si>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</si>
  <si>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</si>
  <si>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</si>
  <si>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</si>
  <si>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</si>
  <si>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</si>
  <si>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</si>
  <si>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</si>
  <si>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</si>
  <si>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</si>
  <si>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</si>
  <si>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</si>
  <si>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</si>
  <si>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</si>
  <si>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</si>
  <si>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</si>
  <si>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</si>
  <si>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</si>
  <si>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</si>
  <si>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</si>
  <si>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</si>
  <si>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</si>
  <si>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</si>
  <si>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</si>
  <si>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</si>
  <si>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</si>
  <si>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</si>
  <si>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</si>
  <si>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</si>
  <si>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</si>
  <si>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</si>
  <si>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</si>
  <si>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</si>
  <si>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</si>
  <si>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</si>
  <si>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</si>
  <si>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</si>
  <si>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</si>
  <si>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</si>
  <si>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</si>
  <si>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</si>
  <si>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</si>
  <si>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</si>
  <si>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</si>
  <si>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</si>
  <si>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</si>
  <si>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</si>
  <si>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</si>
  <si>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</si>
  <si>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</si>
  <si>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</si>
  <si>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</si>
  <si>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</si>
  <si>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</si>
  <si>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</si>
  <si>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</si>
  <si>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</si>
  <si>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</si>
  <si>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</si>
  <si>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</si>
  <si>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</si>
  <si>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</si>
  <si>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</si>
  <si>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</si>
  <si>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</si>
  <si>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</si>
  <si>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</si>
  <si>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</si>
  <si>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</si>
  <si>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</si>
  <si>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</si>
  <si>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</si>
  <si>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</si>
  <si>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</si>
  <si>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</si>
  <si>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</si>
  <si>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</si>
  <si>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</si>
  <si>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</si>
  <si>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</si>
  <si>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</si>
  <si>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</si>
  <si>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</si>
  <si>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</si>
  <si>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</si>
  <si>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</si>
  <si>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</si>
  <si>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</si>
  <si>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</si>
  <si>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</si>
  <si>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</si>
  <si>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</si>
  <si>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</si>
  <si>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</si>
  <si>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</si>
  <si>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</si>
  <si>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</si>
  <si>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</si>
  <si>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</si>
  <si>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</si>
  <si>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</si>
  <si>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</si>
  <si>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</si>
  <si>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</si>
  <si>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</si>
  <si>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</si>
  <si>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</si>
  <si>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</si>
  <si>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</si>
  <si>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</si>
  <si>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</si>
  <si>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</si>
  <si>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</si>
  <si>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</si>
  <si>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</si>
  <si>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</si>
  <si>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</si>
  <si>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</si>
  <si>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</si>
  <si>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</si>
  <si>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</si>
  <si>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</si>
  <si>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</si>
  <si>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</si>
  <si>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</si>
  <si>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</si>
  <si>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</si>
  <si>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</si>
  <si>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</si>
  <si>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</si>
  <si>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</si>
  <si>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</si>
  <si>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</si>
  <si>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</si>
  <si>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</si>
  <si>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</si>
  <si>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</si>
  <si>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</si>
  <si>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</si>
  <si>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</si>
  <si>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</si>
  <si>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</si>
  <si>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</si>
  <si>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</si>
  <si>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</si>
  <si>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</si>
  <si>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</si>
  <si>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</si>
  <si>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</si>
  <si>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</si>
  <si>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</si>
  <si>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</si>
  <si>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</si>
  <si>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</si>
  <si>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</si>
  <si>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</si>
  <si>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</si>
  <si>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</si>
  <si>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</si>
  <si>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</si>
  <si>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</si>
  <si>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</si>
  <si>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</si>
  <si>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</si>
  <si>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</si>
  <si>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</si>
  <si>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</si>
  <si>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</si>
  <si>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</si>
  <si>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</si>
  <si>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</si>
  <si>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</si>
  <si>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</si>
  <si>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</si>
  <si>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</si>
  <si>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</si>
  <si>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</si>
  <si>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</si>
  <si>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</si>
  <si>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</si>
  <si>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</si>
  <si>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</si>
  <si>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</si>
  <si>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</si>
  <si>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</si>
  <si>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</si>
  <si>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</si>
  <si>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</si>
  <si>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</si>
  <si>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</si>
  <si>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</si>
  <si>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</si>
  <si>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</si>
  <si>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</si>
  <si>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</si>
  <si>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</si>
  <si>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</si>
  <si>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</si>
  <si>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</si>
  <si>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</si>
  <si>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</si>
  <si>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</si>
  <si>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</si>
  <si>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</si>
  <si>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</si>
  <si>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</si>
  <si>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</si>
  <si>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</si>
  <si>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</si>
  <si>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</si>
  <si>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</si>
  <si>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</si>
  <si>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</si>
  <si>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</si>
  <si>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</si>
  <si>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</si>
  <si>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</si>
  <si>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</si>
  <si>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</si>
  <si>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</si>
  <si>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</si>
  <si>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</si>
  <si>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</si>
  <si>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</si>
  <si>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</si>
  <si>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</si>
  <si>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</si>
  <si>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</si>
  <si>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</si>
  <si>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</si>
  <si>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</si>
  <si>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</si>
  <si>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</si>
  <si>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</si>
  <si>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</si>
  <si>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</si>
  <si>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</si>
  <si>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</si>
  <si>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</si>
  <si>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</si>
  <si>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</si>
  <si>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</si>
  <si>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</si>
  <si>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</si>
  <si>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</si>
  <si>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</si>
  <si>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</si>
  <si>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</si>
  <si>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</si>
  <si>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</si>
  <si>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</si>
  <si>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</si>
  <si>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</si>
  <si>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</si>
  <si>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</si>
  <si>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</si>
  <si>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</si>
  <si>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</si>
  <si>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</si>
  <si>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</si>
  <si>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</si>
  <si>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</si>
  <si>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</si>
  <si>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</si>
  <si>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</si>
  <si>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</si>
  <si>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</si>
  <si>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</si>
  <si>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</si>
  <si>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</si>
  <si>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</si>
  <si>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</si>
  <si>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</si>
  <si>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</si>
  <si>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</si>
  <si>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</si>
  <si>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</si>
  <si>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</si>
  <si>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</si>
  <si>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</si>
  <si>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</si>
  <si>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</si>
  <si>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</si>
  <si>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</si>
  <si>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</si>
  <si>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</si>
  <si>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</si>
  <si>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</si>
  <si>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</si>
  <si>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</si>
  <si>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</si>
  <si>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</si>
  <si>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</si>
  <si>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</si>
  <si>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</si>
  <si>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</si>
  <si>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</si>
  <si>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</si>
  <si>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</si>
  <si>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</si>
  <si>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</si>
  <si>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</si>
  <si>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</si>
  <si>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</si>
  <si>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</si>
  <si>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</si>
  <si>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</si>
  <si>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</si>
  <si>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</si>
  <si>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</si>
  <si>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</si>
  <si>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</si>
  <si>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</si>
  <si>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</si>
  <si>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</si>
  <si>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</si>
  <si>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</si>
  <si>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</si>
  <si>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</si>
  <si>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</si>
  <si>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</si>
  <si>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</si>
  <si>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</si>
  <si>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</si>
  <si>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</si>
  <si>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</si>
  <si>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</si>
  <si>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</si>
  <si>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</si>
  <si>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</si>
  <si>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</si>
  <si>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</si>
  <si>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</si>
  <si>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</si>
  <si>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</si>
  <si>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</si>
  <si>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</si>
  <si>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</si>
  <si>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</si>
  <si>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</si>
  <si>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</si>
  <si>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</si>
  <si>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</si>
  <si>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</si>
  <si>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</si>
  <si>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</si>
  <si>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</si>
  <si>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</si>
  <si>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</si>
  <si>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</si>
  <si>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</si>
  <si>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</si>
  <si>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</si>
  <si>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</si>
  <si>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</si>
  <si>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</si>
  <si>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</si>
  <si>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</si>
  <si>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</si>
  <si>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</si>
  <si>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</si>
  <si>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</si>
  <si>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</si>
  <si>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</si>
  <si>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</si>
  <si>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</si>
  <si>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</si>
  <si>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</si>
  <si>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</si>
  <si>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</si>
  <si>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</si>
  <si>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</si>
  <si>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</si>
  <si>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</si>
  <si>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</si>
  <si>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</si>
  <si>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</si>
  <si>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</si>
  <si>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</si>
  <si>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</si>
  <si>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</si>
  <si>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</si>
  <si>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</si>
  <si>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</si>
  <si>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</si>
  <si>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</si>
  <si>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</si>
  <si>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</si>
  <si>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</si>
  <si>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</si>
  <si>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</si>
  <si>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</si>
  <si>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</si>
  <si>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</si>
  <si>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</si>
  <si>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</si>
  <si>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</si>
  <si>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</si>
  <si>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</si>
  <si>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</si>
  <si>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</si>
  <si>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</si>
  <si>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</si>
  <si>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</si>
  <si>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</si>
  <si>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</si>
  <si>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</si>
  <si>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</si>
  <si>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</si>
  <si>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</si>
  <si>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</si>
  <si>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</si>
  <si>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</si>
  <si>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</si>
  <si>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</si>
  <si>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</si>
  <si>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</si>
  <si>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</si>
  <si>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</si>
  <si>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</si>
  <si>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</si>
  <si>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</si>
  <si>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</si>
  <si>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</si>
  <si>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</si>
  <si>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</si>
  <si>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</si>
  <si>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</si>
  <si>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</si>
  <si>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</si>
  <si>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</si>
  <si>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</si>
  <si>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</si>
  <si>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</si>
  <si>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</si>
  <si>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</si>
  <si>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</si>
  <si>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</si>
  <si>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</si>
  <si>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</si>
  <si>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</si>
  <si>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</si>
  <si>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</si>
  <si>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</si>
  <si>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</si>
  <si>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</si>
  <si>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</si>
  <si>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</si>
  <si>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</si>
  <si>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</si>
  <si>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</si>
  <si>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</si>
  <si>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</si>
  <si>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</si>
  <si>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</si>
  <si>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</si>
  <si>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</si>
  <si>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</si>
  <si>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</si>
  <si>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</si>
  <si>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</si>
  <si>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</si>
  <si>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</si>
  <si>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</si>
  <si>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</si>
  <si>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</si>
  <si>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</si>
  <si>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</si>
  <si>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</si>
  <si>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</si>
  <si>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</si>
  <si>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</si>
  <si>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</si>
  <si>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</si>
  <si>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</si>
  <si>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</si>
  <si>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</si>
  <si>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</si>
  <si>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</si>
  <si>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</si>
  <si>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</si>
  <si>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</si>
  <si>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</si>
  <si>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</si>
  <si>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</si>
  <si>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</si>
  <si>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</si>
  <si>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</si>
  <si>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</si>
  <si>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</si>
  <si>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</si>
  <si>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</si>
  <si>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</si>
  <si>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</si>
  <si>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</si>
  <si>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</si>
  <si>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</si>
  <si>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</si>
  <si>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</si>
  <si>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</si>
  <si>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</si>
  <si>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</si>
  <si>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</si>
  <si>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</si>
  <si>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</si>
  <si>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</si>
  <si>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</si>
  <si>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</si>
  <si>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</si>
  <si>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</si>
  <si>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</si>
  <si>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</si>
  <si>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</si>
  <si>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</si>
  <si>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</si>
  <si>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</si>
  <si>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</si>
  <si>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</si>
  <si>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</si>
  <si>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</si>
  <si>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</si>
  <si>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</si>
  <si>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</si>
  <si>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</si>
  <si>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</si>
  <si>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</si>
  <si>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</si>
  <si>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</si>
  <si>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</si>
  <si>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</si>
  <si>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</si>
  <si>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</si>
  <si>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</si>
  <si>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</si>
  <si>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</si>
  <si>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</si>
  <si>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</si>
  <si>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</si>
  <si>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</si>
  <si>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</si>
  <si>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</si>
  <si>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</si>
  <si>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</si>
  <si>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</si>
  <si>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</si>
  <si>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</si>
  <si>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</si>
  <si>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</si>
  <si>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</si>
  <si>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</si>
  <si>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</si>
  <si>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</si>
  <si>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</si>
  <si>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</si>
  <si>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</si>
  <si>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</si>
  <si>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</si>
  <si>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</si>
  <si>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</si>
  <si>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</si>
  <si>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</si>
  <si>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</si>
  <si>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</si>
  <si>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</si>
  <si>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</si>
  <si>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</si>
  <si>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</si>
  <si>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</si>
  <si>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</si>
  <si>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</si>
  <si>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</si>
  <si>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</si>
  <si>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</si>
  <si>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</si>
  <si>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</si>
  <si>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</si>
  <si>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</si>
  <si>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</si>
  <si>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</si>
  <si>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</si>
  <si>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</si>
  <si>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</si>
  <si>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</si>
  <si>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</si>
  <si>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</si>
  <si>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</si>
  <si>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</si>
  <si>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</si>
  <si>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</si>
  <si>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</si>
  <si>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</si>
  <si>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</si>
  <si>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</si>
  <si>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</si>
  <si>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</si>
  <si>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</si>
  <si>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</si>
  <si>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</si>
  <si>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</si>
  <si>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</si>
  <si>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</si>
  <si>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</si>
  <si>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</si>
  <si>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</si>
  <si>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</si>
  <si>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</si>
  <si>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</si>
  <si>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</si>
  <si>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</si>
  <si>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</si>
  <si>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</si>
  <si>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</si>
  <si>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</si>
  <si>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</si>
  <si>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</si>
  <si>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</si>
  <si>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</si>
  <si>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</si>
  <si>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</si>
  <si>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</si>
  <si>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</si>
  <si>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</si>
  <si>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</si>
  <si>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</si>
  <si>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</si>
  <si>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</si>
  <si>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</si>
  <si>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</si>
  <si>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</si>
  <si>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</si>
  <si>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</si>
  <si>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</si>
  <si>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</si>
  <si>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</si>
  <si>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</si>
  <si>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</si>
  <si>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</si>
  <si>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</si>
  <si>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</si>
  <si>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</si>
  <si>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</si>
  <si>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</si>
  <si>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</si>
  <si>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</si>
  <si>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</si>
  <si>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</si>
  <si>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</si>
  <si>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</si>
  <si>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</si>
  <si>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</si>
  <si>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</si>
  <si>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</si>
  <si>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</si>
  <si>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</si>
  <si>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</si>
  <si>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</si>
  <si>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</si>
  <si>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</si>
  <si>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</si>
  <si>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</si>
  <si>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</si>
  <si>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</si>
  <si>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</si>
  <si>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</si>
  <si>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</si>
  <si>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</si>
  <si>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</si>
  <si>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</si>
  <si>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</si>
  <si>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</si>
  <si>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</si>
  <si>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</si>
  <si>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</si>
  <si>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</si>
  <si>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</si>
  <si>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</si>
  <si>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</si>
  <si>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</si>
  <si>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</si>
  <si>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</si>
  <si>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</si>
  <si>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</si>
  <si>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</si>
  <si>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</si>
  <si>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</si>
  <si>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</si>
  <si>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</si>
  <si>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</si>
  <si>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</si>
  <si>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</si>
  <si>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</si>
  <si>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</si>
  <si>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</si>
  <si>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</si>
  <si>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</si>
  <si>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</si>
  <si>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</si>
  <si>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</si>
  <si>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</si>
  <si>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</si>
  <si>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</si>
  <si>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</si>
  <si>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</si>
  <si>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</si>
  <si>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</si>
  <si>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</si>
  <si>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</si>
  <si>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</si>
  <si>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</si>
  <si>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</si>
  <si>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</si>
  <si>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</si>
  <si>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</si>
  <si>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</si>
  <si>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</si>
  <si>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</si>
  <si>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</si>
  <si>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</si>
  <si>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</si>
  <si>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</si>
  <si>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</si>
  <si>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</si>
  <si>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</si>
  <si>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</si>
  <si>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</si>
  <si>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</si>
  <si>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</si>
  <si>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</si>
  <si>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</si>
  <si>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</si>
  <si>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</si>
  <si>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</si>
  <si>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</si>
  <si>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</si>
  <si>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</si>
  <si>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</si>
  <si>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</si>
  <si>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</si>
  <si>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</si>
  <si>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</si>
  <si>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</si>
  <si>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</si>
  <si>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</si>
  <si>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</si>
  <si>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</si>
  <si>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</si>
  <si>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</si>
  <si>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</si>
  <si>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</si>
  <si>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</si>
  <si>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</si>
  <si>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</si>
  <si>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</si>
  <si>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</si>
  <si>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</si>
  <si>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</si>
  <si>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</si>
  <si>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</si>
  <si>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</si>
  <si>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</si>
  <si>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</si>
  <si>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</si>
  <si>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</si>
  <si>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</si>
  <si>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</si>
  <si>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</si>
  <si>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</si>
  <si>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</si>
  <si>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</si>
  <si>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</si>
  <si>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</si>
  <si>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</si>
  <si>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</si>
  <si>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</si>
  <si>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</si>
  <si>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</si>
  <si>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</si>
  <si>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</si>
  <si>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</si>
  <si>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</si>
  <si>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</si>
  <si>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</si>
  <si>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</si>
  <si>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</si>
  <si>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</si>
  <si>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</si>
  <si>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</si>
  <si>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</si>
  <si>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</si>
  <si>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</si>
  <si>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</si>
  <si>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</si>
  <si>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</si>
  <si>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</si>
  <si>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</si>
  <si>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</si>
  <si>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</si>
  <si>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</si>
  <si>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</si>
  <si>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</si>
  <si>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</si>
  <si>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</si>
  <si>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</si>
  <si>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</si>
  <si>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</si>
  <si>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</si>
  <si>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</si>
  <si>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</si>
  <si>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</si>
  <si>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</si>
  <si>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</si>
  <si>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</si>
  <si>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</si>
  <si>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</si>
  <si>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</si>
  <si>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</si>
  <si>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</si>
  <si>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</si>
  <si>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</si>
  <si>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</si>
  <si>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</si>
  <si>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</si>
  <si>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</si>
  <si>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</si>
  <si>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</si>
  <si>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</si>
  <si>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</si>
  <si>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</si>
  <si>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</si>
  <si>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</si>
  <si>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</si>
  <si>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</si>
  <si>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</si>
  <si>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</si>
  <si>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</si>
  <si>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</si>
  <si>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</si>
  <si>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</si>
  <si>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</si>
  <si>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</si>
  <si>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</si>
  <si>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</si>
  <si>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</si>
  <si>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</si>
  <si>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</si>
  <si>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</si>
  <si>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</si>
  <si>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</si>
  <si>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</si>
  <si>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</si>
  <si>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</si>
  <si>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</si>
  <si>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</si>
  <si>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</si>
  <si>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</si>
  <si>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</si>
  <si>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</si>
  <si>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</si>
  <si>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</si>
  <si>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</si>
  <si>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</si>
  <si>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</si>
  <si>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</si>
  <si>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</si>
  <si>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</si>
  <si>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</si>
  <si>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</si>
  <si>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</si>
  <si>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</si>
  <si>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</si>
  <si>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</si>
  <si>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</si>
  <si>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</si>
  <si>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</si>
  <si>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</si>
  <si>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</si>
  <si>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</si>
  <si>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</si>
  <si>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</si>
  <si>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</si>
  <si>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</si>
  <si>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</si>
  <si>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</si>
  <si>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</si>
  <si>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</si>
  <si>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</si>
  <si>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</si>
  <si>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</si>
  <si>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</si>
  <si>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</si>
  <si>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</si>
  <si>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</si>
  <si>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</si>
  <si>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</si>
  <si>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</si>
  <si>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</si>
  <si>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</si>
  <si>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</si>
  <si>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</si>
  <si>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</si>
  <si>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</si>
  <si>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</si>
  <si>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</si>
  <si>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</si>
  <si>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</si>
  <si>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</si>
  <si>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</si>
  <si>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</si>
  <si>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</si>
  <si>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</si>
  <si>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</si>
  <si>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</si>
  <si>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</si>
  <si>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</si>
  <si>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</si>
  <si>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</si>
  <si>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</si>
  <si>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</si>
  <si>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</si>
  <si>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</si>
  <si>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</si>
  <si>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</si>
  <si>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</si>
  <si>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</si>
  <si>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</si>
  <si>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</si>
  <si>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</si>
  <si>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</si>
  <si>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</si>
  <si>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</si>
  <si>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</si>
  <si>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</si>
  <si>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</si>
  <si>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</si>
  <si>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</si>
  <si>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</si>
  <si>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</si>
  <si>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</si>
  <si>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</si>
  <si>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</si>
  <si>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</si>
  <si>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</si>
  <si>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</si>
  <si>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</si>
  <si>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</si>
  <si>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</si>
  <si>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</si>
  <si>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</si>
  <si>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</si>
  <si>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</si>
  <si>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</si>
  <si>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</si>
  <si>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</si>
  <si>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</si>
  <si>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</si>
  <si>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</si>
  <si>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</si>
  <si>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</si>
  <si>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</si>
  <si>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</si>
  <si>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</si>
  <si>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</si>
  <si>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</si>
  <si>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</si>
  <si>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</si>
  <si>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</si>
  <si>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</si>
  <si>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</si>
  <si>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</si>
  <si>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</si>
  <si>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</si>
  <si>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</si>
  <si>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</si>
  <si>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</si>
  <si>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</si>
  <si>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</si>
  <si>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</si>
  <si>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</si>
  <si>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</si>
  <si>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</si>
  <si>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</si>
  <si>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</si>
  <si>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</si>
  <si>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</si>
  <si>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</si>
  <si>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</si>
  <si>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</si>
  <si>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</si>
  <si>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</si>
  <si>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</si>
  <si>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</si>
  <si>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</si>
  <si>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</si>
  <si>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</si>
  <si>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</si>
  <si>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</si>
  <si>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</si>
  <si>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</si>
  <si>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</si>
  <si>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</si>
  <si>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</si>
  <si>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</si>
  <si>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</si>
  <si>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</si>
  <si>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</si>
  <si>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</si>
  <si>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</si>
  <si>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</si>
  <si>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</si>
  <si>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</si>
  <si>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</si>
  <si>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</si>
  <si>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</si>
  <si>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</si>
  <si>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</si>
  <si>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</si>
  <si>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</si>
  <si>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</si>
  <si>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</si>
  <si>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</si>
  <si>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</si>
  <si>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</si>
  <si>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</si>
  <si>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</si>
  <si>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</si>
  <si>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</si>
  <si>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</si>
  <si>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</si>
  <si>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</si>
  <si>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</si>
  <si>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</si>
  <si>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</si>
  <si>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</si>
  <si>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</si>
  <si>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</si>
  <si>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</si>
  <si>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</si>
  <si>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</si>
  <si>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</si>
  <si>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</si>
  <si>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</si>
  <si>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</si>
  <si>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</si>
  <si>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</si>
  <si>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</si>
  <si>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</si>
  <si>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</si>
  <si>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</si>
  <si>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</si>
  <si>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</si>
  <si>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</si>
  <si>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</si>
  <si>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</si>
  <si>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</si>
  <si>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</si>
  <si>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</si>
  <si>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</si>
  <si>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</si>
  <si>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</si>
  <si>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</si>
  <si>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</si>
  <si>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</si>
  <si>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</si>
  <si>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</si>
  <si>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</si>
  <si>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</si>
  <si>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</si>
  <si>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</si>
  <si>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</si>
  <si>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</si>
  <si>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</si>
  <si>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</si>
  <si>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</si>
  <si>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</si>
  <si>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</si>
  <si>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</si>
  <si>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</si>
  <si>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</si>
  <si>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</si>
  <si>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</si>
  <si>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</si>
  <si>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</si>
  <si>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</si>
  <si>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</si>
  <si>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</si>
  <si>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</si>
  <si>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</si>
  <si>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</si>
  <si>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</si>
  <si>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</si>
  <si>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</si>
  <si>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</si>
  <si>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</si>
  <si>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</si>
  <si>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</si>
  <si>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</si>
  <si>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</si>
  <si>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</si>
  <si>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</si>
  <si>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</si>
  <si>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</si>
  <si>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</si>
  <si>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</si>
  <si>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</si>
  <si>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</si>
  <si>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</si>
  <si>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</si>
  <si>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</si>
  <si>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</si>
  <si>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</si>
  <si>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</si>
  <si>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</si>
  <si>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</si>
  <si>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</si>
  <si>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</si>
  <si>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</si>
  <si>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</si>
  <si>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</si>
  <si>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</si>
  <si>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</si>
  <si>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</si>
  <si>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</si>
  <si>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</si>
  <si>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</si>
  <si>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</si>
  <si>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</si>
  <si>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</si>
  <si>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</si>
  <si>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</si>
  <si>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</si>
  <si>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</si>
  <si>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</si>
  <si>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</si>
  <si>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</si>
  <si>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</si>
  <si>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</si>
  <si>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</si>
  <si>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</si>
  <si>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</si>
  <si>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</si>
  <si>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</si>
  <si>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</si>
  <si>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</si>
  <si>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</si>
  <si>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</si>
  <si>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</si>
  <si>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</si>
  <si>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</si>
  <si>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</si>
  <si>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</si>
  <si>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</si>
  <si>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</si>
  <si>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</si>
  <si>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</si>
  <si>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</si>
  <si>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</si>
  <si>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</si>
  <si>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</si>
  <si>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</si>
  <si>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</si>
  <si>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</si>
  <si>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</si>
  <si>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</si>
  <si>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</si>
  <si>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</si>
  <si>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</si>
  <si>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</si>
  <si>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</si>
  <si>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</si>
  <si>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</si>
  <si>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</si>
  <si>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</si>
  <si>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</si>
  <si>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</si>
  <si>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</si>
  <si>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</si>
  <si>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</si>
  <si>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</si>
  <si>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</si>
  <si>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</si>
  <si>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</si>
  <si>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</si>
  <si>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</si>
  <si>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</si>
  <si>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</si>
  <si>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</si>
  <si>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</si>
  <si>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</si>
  <si>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</si>
  <si>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</si>
  <si>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</si>
  <si>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</si>
  <si>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</si>
  <si>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</si>
  <si>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</si>
  <si>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</si>
  <si>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</si>
  <si>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</si>
  <si>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</si>
  <si>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</si>
  <si>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</si>
  <si>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</si>
  <si>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</si>
  <si>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</si>
  <si>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</si>
  <si>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</si>
  <si>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</si>
  <si>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</si>
  <si>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</si>
  <si>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</si>
  <si>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</si>
  <si>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</si>
  <si>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</si>
  <si>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</si>
  <si>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</si>
  <si>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</si>
  <si>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</si>
  <si>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</si>
  <si>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</si>
  <si>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</si>
  <si>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</si>
  <si>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</si>
  <si>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</si>
  <si>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</si>
  <si>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</si>
  <si>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</si>
  <si>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</si>
  <si>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</si>
  <si>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</si>
  <si>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</si>
  <si>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</si>
  <si>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</si>
  <si>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</si>
  <si>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</si>
  <si>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</si>
  <si>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</si>
  <si>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</si>
  <si>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</si>
  <si>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</si>
  <si>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</si>
  <si>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</si>
  <si>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</si>
  <si>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</si>
  <si>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</si>
  <si>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</si>
  <si>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</si>
  <si>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</si>
  <si>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</si>
  <si>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</si>
  <si>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</si>
  <si>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</si>
  <si>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</si>
  <si>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</si>
  <si>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</si>
  <si>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</si>
  <si>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</si>
  <si>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</si>
  <si>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</si>
  <si>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</si>
  <si>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</si>
  <si>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</si>
  <si>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</si>
  <si>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</si>
  <si>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</si>
  <si>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</si>
  <si>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</si>
  <si>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</si>
  <si>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</si>
  <si>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</si>
  <si>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</si>
  <si>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</si>
  <si>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</si>
  <si>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</si>
  <si>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</si>
  <si>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</si>
  <si>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</si>
  <si>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</si>
  <si>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</si>
  <si>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</si>
  <si>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</si>
  <si>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</si>
  <si>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</si>
  <si>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</si>
  <si>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</si>
  <si>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</si>
  <si>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</si>
  <si>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</si>
  <si>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</si>
  <si>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</si>
  <si>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</si>
  <si>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</si>
  <si>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</si>
  <si>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</si>
  <si>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</si>
  <si>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</si>
  <si>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</si>
  <si>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</si>
  <si>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</si>
  <si>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</si>
  <si>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</si>
  <si>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</si>
  <si>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</si>
  <si>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</si>
  <si>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</si>
  <si>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</si>
  <si>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</si>
  <si>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</si>
  <si>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</si>
  <si>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</si>
  <si>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</si>
  <si>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</si>
  <si>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</si>
  <si>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</si>
  <si>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</si>
  <si>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</si>
  <si>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</si>
  <si>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</si>
  <si>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</si>
  <si>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</si>
  <si>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</si>
  <si>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</si>
  <si>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</si>
  <si>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</si>
  <si>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</si>
  <si>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</si>
  <si>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</si>
  <si>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</si>
  <si>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</si>
  <si>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</si>
  <si>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</si>
  <si>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</si>
  <si>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</si>
  <si>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</si>
  <si>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</si>
  <si>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</si>
  <si>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</si>
  <si>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</si>
  <si>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</si>
  <si>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</si>
  <si>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</si>
  <si>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</si>
  <si>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</si>
  <si>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</si>
  <si>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</si>
  <si>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</si>
  <si>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</si>
  <si>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</si>
  <si>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</si>
  <si>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</si>
  <si>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</si>
  <si>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</si>
  <si>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</si>
  <si>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</si>
  <si>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</si>
  <si>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</si>
  <si>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</si>
  <si>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</si>
  <si>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</si>
  <si>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</si>
  <si>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</si>
  <si>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</si>
  <si>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</si>
  <si>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</si>
  <si>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</si>
  <si>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</si>
  <si>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</si>
  <si>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</si>
  <si>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</si>
  <si>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</si>
  <si>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</si>
  <si>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</si>
  <si>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</si>
  <si>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</si>
  <si>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</si>
  <si>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</si>
  <si>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</si>
  <si>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</si>
  <si>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</si>
  <si>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</si>
  <si>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</si>
  <si>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</si>
  <si>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</si>
  <si>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</si>
  <si>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</si>
  <si>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</si>
  <si>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</si>
  <si>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</si>
  <si>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</si>
  <si>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</si>
  <si>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</si>
  <si>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</si>
  <si>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</si>
  <si>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</si>
  <si>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</si>
  <si>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</si>
  <si>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</si>
  <si>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</si>
  <si>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</si>
  <si>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</si>
  <si>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</si>
  <si>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</si>
  <si>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</si>
  <si>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</si>
  <si>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</si>
  <si>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</si>
  <si>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</si>
  <si>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</si>
  <si>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</si>
  <si>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</si>
  <si>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</si>
  <si>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</si>
  <si>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</si>
  <si>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</si>
  <si>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</si>
  <si>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</si>
  <si>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</si>
  <si>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</si>
  <si>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</si>
  <si>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</si>
  <si>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</si>
  <si>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</si>
  <si>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</si>
  <si>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</si>
  <si>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</si>
  <si>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</si>
  <si>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</si>
  <si>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</si>
  <si>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</si>
  <si>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</si>
  <si>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</si>
  <si>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</si>
  <si>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</si>
  <si>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</si>
  <si>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</si>
  <si>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</si>
  <si>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</si>
  <si>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</si>
  <si>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</si>
  <si>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</si>
  <si>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</si>
  <si>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</si>
  <si>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</si>
  <si>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</si>
  <si>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</si>
  <si>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</si>
  <si>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</si>
  <si>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</si>
  <si>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</si>
  <si>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</si>
  <si>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</si>
  <si>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</si>
  <si>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</si>
  <si>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</si>
  <si>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</si>
  <si>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</si>
  <si>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</si>
  <si>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</si>
  <si>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</si>
  <si>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</si>
  <si>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</si>
  <si>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</si>
  <si>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</si>
  <si>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</si>
  <si>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</si>
  <si>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</si>
  <si>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</si>
  <si>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</si>
  <si>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</si>
  <si>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</si>
  <si>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</si>
  <si>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</si>
  <si>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</si>
  <si>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</si>
  <si>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</si>
  <si>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</si>
  <si>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</si>
  <si>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</si>
  <si>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</si>
  <si>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</si>
  <si>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</si>
  <si>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</si>
  <si>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</si>
  <si>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</si>
  <si>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</si>
  <si>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</si>
  <si>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</si>
  <si>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</si>
  <si>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</si>
  <si>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</si>
  <si>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</si>
  <si>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</si>
  <si>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</si>
  <si>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</si>
  <si>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</si>
  <si>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</si>
  <si>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</si>
  <si>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</si>
  <si>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</si>
  <si>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</si>
  <si>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</si>
  <si>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</si>
  <si>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</si>
  <si>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</si>
  <si>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</si>
  <si>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</si>
  <si>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</si>
  <si>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</si>
  <si>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</si>
  <si>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</si>
  <si>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</si>
  <si>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</si>
  <si>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</si>
  <si>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</si>
  <si>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</si>
  <si>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</si>
  <si>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</si>
  <si>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</si>
  <si>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</si>
  <si>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</si>
  <si>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</si>
  <si>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</si>
  <si>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</si>
  <si>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</si>
  <si>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</si>
  <si>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</si>
  <si>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</si>
  <si>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</si>
  <si>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</si>
  <si>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</si>
  <si>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</si>
  <si>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</si>
  <si>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</si>
  <si>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</si>
  <si>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</si>
  <si>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</si>
  <si>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</si>
  <si>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</si>
  <si>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</si>
  <si>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</si>
  <si>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</si>
  <si>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</si>
  <si>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</si>
  <si>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</si>
  <si>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</si>
  <si>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</si>
  <si>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</si>
  <si>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</si>
  <si>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</si>
  <si>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</si>
  <si>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</si>
  <si>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</si>
  <si>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</si>
  <si>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</si>
  <si>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</si>
  <si>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</si>
  <si>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</si>
  <si>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</si>
  <si>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</si>
  <si>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</si>
  <si>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</si>
  <si>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</si>
  <si>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</si>
  <si>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</si>
  <si>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</si>
  <si>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</si>
  <si>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</si>
  <si>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</si>
  <si>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</si>
  <si>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</si>
  <si>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</si>
  <si>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</si>
  <si>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</si>
  <si>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</si>
  <si>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</si>
  <si>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</si>
  <si>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</si>
  <si>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</si>
  <si>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</si>
  <si>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</si>
  <si>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</si>
  <si>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</si>
  <si>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</si>
  <si>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</si>
  <si>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</si>
  <si>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</si>
  <si>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</si>
  <si>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</si>
  <si>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</si>
  <si>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</si>
  <si>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</si>
  <si>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</si>
  <si>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</si>
  <si>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</si>
  <si>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</si>
  <si>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</si>
  <si>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</si>
  <si>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</si>
  <si>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</si>
  <si>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</si>
  <si>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</si>
  <si>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</si>
  <si>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</si>
  <si>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</si>
  <si>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</si>
  <si>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</si>
  <si>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</si>
  <si>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</si>
  <si>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</si>
  <si>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</si>
  <si>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</si>
  <si>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</si>
  <si>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</si>
  <si>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</si>
  <si>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</si>
  <si>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</si>
  <si>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</si>
  <si>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</si>
  <si>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</si>
  <si>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</si>
  <si>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</si>
  <si>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</si>
  <si>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</si>
  <si>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</si>
  <si>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</si>
  <si>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</si>
  <si>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</si>
  <si>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</si>
  <si>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</si>
  <si>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</si>
  <si>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</si>
  <si>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</si>
  <si>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</si>
  <si>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</si>
  <si>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</si>
  <si>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</si>
  <si>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</si>
  <si>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</si>
  <si>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</si>
  <si>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</si>
  <si>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</si>
  <si>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</si>
  <si>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</si>
  <si>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</si>
  <si>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</si>
  <si>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</si>
  <si>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</si>
  <si>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</si>
  <si>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</si>
  <si>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</si>
  <si>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</si>
  <si>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</si>
  <si>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</si>
  <si>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</si>
  <si>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</si>
  <si>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</si>
  <si>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</si>
  <si>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</si>
  <si>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</si>
  <si>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</si>
  <si>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</si>
  <si>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</si>
  <si>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</si>
  <si>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</si>
  <si>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</si>
  <si>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</si>
  <si>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</si>
  <si>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</si>
  <si>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</si>
  <si>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</si>
  <si>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</si>
  <si>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</si>
  <si>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</si>
  <si>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</si>
  <si>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</si>
  <si>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</si>
  <si>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</si>
  <si>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</si>
  <si>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</si>
  <si>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</si>
  <si>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</si>
  <si>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</si>
  <si>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</si>
  <si>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</si>
  <si>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</si>
  <si>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</si>
  <si>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</si>
  <si>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</si>
  <si>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</si>
  <si>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</si>
  <si>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</si>
  <si>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</si>
  <si>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</si>
  <si>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</si>
  <si>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</si>
  <si>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</si>
  <si>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</si>
  <si>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</si>
  <si>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</si>
  <si>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</si>
  <si>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</si>
  <si>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</si>
  <si>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</si>
  <si>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</si>
  <si>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</si>
  <si>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</si>
  <si>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</si>
  <si>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</si>
  <si>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</si>
  <si>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</si>
  <si>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</si>
  <si>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</si>
  <si>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</si>
  <si>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</si>
  <si>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</si>
  <si>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</si>
  <si>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</si>
  <si>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</si>
  <si>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</si>
  <si>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</si>
  <si>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</si>
  <si>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</si>
  <si>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</si>
  <si>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</si>
  <si>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</si>
  <si>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</si>
  <si>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</si>
  <si>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</si>
  <si>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</si>
  <si>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</si>
  <si>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</si>
  <si>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</si>
  <si>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</si>
  <si>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</si>
  <si>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</si>
  <si>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</si>
  <si>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</si>
  <si>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</si>
  <si>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</si>
  <si>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</si>
  <si>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</si>
  <si>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</si>
  <si>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</si>
  <si>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</si>
  <si>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</si>
  <si>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</si>
  <si>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</si>
  <si>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</si>
  <si>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</si>
  <si>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</si>
  <si>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</si>
  <si>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</si>
  <si>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</si>
  <si>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</si>
  <si>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</si>
  <si>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</si>
  <si>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</si>
  <si>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</si>
  <si>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</si>
  <si>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</si>
  <si>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</si>
  <si>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</si>
  <si>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</si>
  <si>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</si>
  <si>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</si>
  <si>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</si>
  <si>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</si>
  <si>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</si>
  <si>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</si>
  <si>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</si>
  <si>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</si>
  <si>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</si>
  <si>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</si>
  <si>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</si>
  <si>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</si>
  <si>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</si>
  <si>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</si>
  <si>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</si>
  <si>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</si>
  <si>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</si>
  <si>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</si>
  <si>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</si>
  <si>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</si>
  <si>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 Category</t>
  </si>
  <si>
    <t>5000 to 9999</t>
  </si>
  <si>
    <t>10000 to 14999</t>
  </si>
  <si>
    <t>Less Than 1000</t>
  </si>
  <si>
    <t>40000 to 44999</t>
  </si>
  <si>
    <t>1000 to 4999</t>
  </si>
  <si>
    <t>30000 to 34999</t>
  </si>
  <si>
    <t>15000 to 19999</t>
  </si>
  <si>
    <t>35000 to 39999</t>
  </si>
  <si>
    <t>20000 to 24999</t>
  </si>
  <si>
    <t>25000 to 29999</t>
  </si>
  <si>
    <t>45000 to 49999</t>
  </si>
  <si>
    <t>Greater than or equal to 50000</t>
  </si>
  <si>
    <t>Number Successful</t>
  </si>
  <si>
    <t>Number Failed</t>
  </si>
  <si>
    <t>Number Cancelled</t>
  </si>
  <si>
    <t>Total Projects</t>
  </si>
  <si>
    <t>Percentage Cancelled</t>
  </si>
  <si>
    <t>Percentage Failed</t>
  </si>
  <si>
    <t>Percentage Successful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</si>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</sst>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center" wrapText="1"/>
    </xf>
    <xf numFmtId="49" fontId="4" fillId="0" borderId="0" xfId="0" applyNumberFormat="1" applyFont="1" applyAlignment="1">
      <alignment vertical="center"/>
    </xf>
    <xf numFmtId="49" fontId="0" fillId="0" borderId="0" xfId="0" applyNumberFormat="1"/>
    <xf numFmtId="49" fontId="0" fillId="0" borderId="0" xfId="0" applyNumberFormat="1" applyAlignment="1">
      <alignment wrapText="1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8">
    <dxf>
      <numFmt numFmtId="0" formatCode="General"/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theme="5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7"/>
        </patternFill>
      </fill>
    </dxf>
    <dxf>
      <fill>
        <patternFill>
          <bgColor theme="5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000000"/>
        <name val="Courier New"/>
        <family val="3"/>
        <scheme val="none"/>
      </font>
      <numFmt numFmtId="19" formatCode="m/d/yyyy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000000"/>
        <name val="Courier New"/>
        <family val="3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1D26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-Count by Goal Category'!$F$1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-Count by Goal Category'!$A$2:$A$13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-Count by Goal Category'!$F$2:$F$13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34-40F8-B83C-34566A1358FD}"/>
            </c:ext>
          </c:extLst>
        </c:ser>
        <c:ser>
          <c:idx val="5"/>
          <c:order val="5"/>
          <c:tx>
            <c:strRef>
              <c:f>'Bonus -Count by Goal Category'!$G$1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-Count by Goal Category'!$A$2:$A$13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-Count by Goal Category'!$G$2:$G$13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34-40F8-B83C-34566A1358FD}"/>
            </c:ext>
          </c:extLst>
        </c:ser>
        <c:ser>
          <c:idx val="6"/>
          <c:order val="6"/>
          <c:tx>
            <c:strRef>
              <c:f>'Bonus -Count by Goal Category'!$H$1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-Count by Goal Category'!$A$2:$A$13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-Count by Goal Category'!$H$2:$H$13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34-40F8-B83C-34566A135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5088"/>
        <c:axId val="244717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-Count by Goal Category'!$B$1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-Count by Goal Category'!$A$2:$A$13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-Count by Goal Category'!$B$2:$B$13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34-40F8-B83C-34566A1358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F34-40F8-B83C-34566A1358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F34-40F8-B83C-34566A1358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-Count by Goal Category'!$E$2:$E$13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34-40F8-B83C-34566A1358FD}"/>
                  </c:ext>
                </c:extLst>
              </c15:ser>
            </c15:filteredLineSeries>
          </c:ext>
        </c:extLst>
      </c:lineChart>
      <c:catAx>
        <c:axId val="6492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17040"/>
        <c:crosses val="autoZero"/>
        <c:auto val="1"/>
        <c:lblAlgn val="ctr"/>
        <c:lblOffset val="100"/>
        <c:noMultiLvlLbl val="0"/>
      </c:catAx>
      <c:valAx>
        <c:axId val="2447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Chandralanth.xlsx]By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3-4F7E-9709-6F11DC07287C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43-4F7E-9709-6F11DC07287C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43-4F7E-9709-6F11DC07287C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43-4F7E-9709-6F11DC072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676592"/>
        <c:axId val="66920752"/>
      </c:barChart>
      <c:catAx>
        <c:axId val="19367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0752"/>
        <c:crosses val="autoZero"/>
        <c:auto val="1"/>
        <c:lblAlgn val="ctr"/>
        <c:lblOffset val="100"/>
        <c:noMultiLvlLbl val="0"/>
      </c:catAx>
      <c:valAx>
        <c:axId val="669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Chandralanth.xlsx]By 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5-483B-BCD5-C79B628BDAF6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5-483B-BCD5-C79B628BDAF6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5-483B-BCD5-C79B628BDAF6}"/>
            </c:ext>
          </c:extLst>
        </c:ser>
        <c:ser>
          <c:idx val="3"/>
          <c:order val="3"/>
          <c:tx>
            <c:strRef>
              <c:f>'By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45-483B-BCD5-C79B628BD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988944"/>
        <c:axId val="244735184"/>
      </c:lineChart>
      <c:catAx>
        <c:axId val="3689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35184"/>
        <c:crosses val="autoZero"/>
        <c:auto val="1"/>
        <c:lblAlgn val="ctr"/>
        <c:lblOffset val="100"/>
        <c:noMultiLvlLbl val="0"/>
      </c:catAx>
      <c:valAx>
        <c:axId val="2447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9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Chandralanth.xlsx]By Sub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7-400F-979F-1469FC54760D}"/>
            </c:ext>
          </c:extLst>
        </c:ser>
        <c:ser>
          <c:idx val="1"/>
          <c:order val="1"/>
          <c:tx>
            <c:strRef>
              <c:f>'By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7-400F-979F-1469FC54760D}"/>
            </c:ext>
          </c:extLst>
        </c:ser>
        <c:ser>
          <c:idx val="2"/>
          <c:order val="2"/>
          <c:tx>
            <c:strRef>
              <c:f>'By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7-400F-979F-1469FC54760D}"/>
            </c:ext>
          </c:extLst>
        </c:ser>
        <c:ser>
          <c:idx val="3"/>
          <c:order val="3"/>
          <c:tx>
            <c:strRef>
              <c:f>'By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77-400F-979F-1469FC547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676592"/>
        <c:axId val="66920752"/>
      </c:barChart>
      <c:catAx>
        <c:axId val="19367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0752"/>
        <c:crosses val="autoZero"/>
        <c:auto val="1"/>
        <c:lblAlgn val="ctr"/>
        <c:lblOffset val="100"/>
        <c:noMultiLvlLbl val="0"/>
      </c:catAx>
      <c:valAx>
        <c:axId val="669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9525</xdr:rowOff>
    </xdr:from>
    <xdr:to>
      <xdr:col>7</xdr:col>
      <xdr:colOff>1352549</xdr:colOff>
      <xdr:row>28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B47F5-369B-4512-AB7E-96B6B5B2F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0</xdr:row>
      <xdr:rowOff>0</xdr:rowOff>
    </xdr:from>
    <xdr:to>
      <xdr:col>14</xdr:col>
      <xdr:colOff>319087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3528E-9884-4E59-8DB0-ECD5830A8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2</xdr:row>
      <xdr:rowOff>57149</xdr:rowOff>
    </xdr:from>
    <xdr:to>
      <xdr:col>14</xdr:col>
      <xdr:colOff>542925</xdr:colOff>
      <xdr:row>19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B0119-D8E0-4932-BD24-714F1750F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0</xdr:row>
      <xdr:rowOff>0</xdr:rowOff>
    </xdr:from>
    <xdr:to>
      <xdr:col>17</xdr:col>
      <xdr:colOff>219075</xdr:colOff>
      <xdr:row>20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0BE69-B0EB-4306-BA89-AA745F09F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nder Viswanathan" refreshedDate="43122.71202673611" createdVersion="6" refreshedVersion="6" minRefreshableVersion="3" recordCount="4114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nder Viswanathan" refreshedDate="43122.722909374999" createdVersion="6" refreshedVersion="6" minRefreshableVersion="3" recordCount="4114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V4115" totalsRowShown="0" headerRowDxfId="13">
  <autoFilter ref="A1:V4115"/>
  <tableColumns count="22">
    <tableColumn id="1" name="id"/>
    <tableColumn id="2" name="name" dataDxfId="17"/>
    <tableColumn id="3" name="blurb" dataDxfId="16"/>
    <tableColumn id="21" name="Goal Category" dataDxfId="12">
      <calculatedColumnFormula>IF(E2&lt;1000,"Less Than 1000",
 IF(AND(E2&gt;=1000,E2&lt;5000),"1000 to 4999",
 IF(AND(E2&gt;=5000,E2&lt;10000),"5000 to 9999",
 IF(AND(E2&gt;=10000,E2&lt;15000),"10000 to 14999",
 IF(AND(E2&gt;=15000,E2&lt;20000),"15000 to 19999",
 IF(AND(E2&gt;=20000,E2&lt;25000),"20000 to 24999",
 IF(AND(E2&gt;=25000,E2&lt;30000),"25000 to 29999",
 IF(AND(E2&gt;=30000,E2&lt;35000),"30000 to 34999",
 IF(AND(E2&gt;=35000,E2&lt;40000),"35000 to 39999",
 IF(AND(E2&gt;=40000,E2&lt;45000),"40000 to 44999",
 IF(AND(E2&gt;=45000,E2&lt;50000),"45000 to 49999","Greater than or equal to 50000")))))))))))</calculatedColumnFormula>
    </tableColumn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5" dataCellStyle="Percent">
      <calculatedColumnFormula>(F2/E2)</calculatedColumnFormula>
    </tableColumn>
    <tableColumn id="16" name="Average Donation">
      <calculatedColumnFormula>F2/M2</calculatedColumnFormula>
    </tableColumn>
    <tableColumn id="17" name="Category">
      <calculatedColumnFormula>LEFT(O2,FIND("/",O2)-1)</calculatedColumnFormula>
    </tableColumn>
    <tableColumn id="18" name="Sub Category">
      <calculatedColumnFormula>RIGHT(O2,LEN(O2)-FIND("/",O2))</calculatedColumnFormula>
    </tableColumn>
    <tableColumn id="19" name="Date Created Conversion" dataDxfId="14">
      <calculatedColumnFormula>(K2/86400)+25569+(-5/24)</calculatedColumnFormula>
    </tableColumn>
    <tableColumn id="20" name="Date Ended Conversion" dataDxfId="11">
      <calculatedColumnFormula>(J2/86400)+25569+(-5/24)</calculatedColumnFormula>
    </tableColumn>
    <tableColumn id="24" name="Age" dataDxfId="0">
      <calculatedColumnFormula>Table1[[#This Row],[Date Ended Conversion]]-Table1[[#This Row],[Date Created Conversion]]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0" zoomScaleNormal="70" workbookViewId="0">
      <selection activeCell="G6" sqref="G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140625" bestFit="1" customWidth="1"/>
    <col min="17" max="17" width="16.85546875" bestFit="1" customWidth="1"/>
    <col min="18" max="18" width="21.5703125" bestFit="1" customWidth="1"/>
    <col min="19" max="20" width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(E3/D3)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(E67/D67)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(E131/D131)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(E195/D195)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(E259/D259)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(E323/D323)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(E387/D387)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(E451/D451)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(E515/D515)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(E579/D579)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(E643/D643)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(E707/D707)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(E771/D771)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(E835/D835)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(E899/D899)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(E963/D963)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(E1027/D1027)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(E1091/D1091)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(E1155/D1155)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(E1219/D1219)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(E1283/D1283)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(E1347/D1347)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(E1411/D1411)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(E1475/D1475)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(E1539/D1539)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(E1603/D1603)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(E1667/D1667)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(E1731/D1731)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(E1795/D1795)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(E1859/D1859)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(E1923/D1923)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(E1987/D1987)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(E2051/D2051)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(E2115/D2115)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(E2179/D2179)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(E2243/D2243)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(E2307/D2307)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(E2371/D2371)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(E2435/D2435)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(E2499/D2499)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(E2563/D2563)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(E2627/D2627)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(E2691/D2691)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(E2755/D2755)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(E2819/D2819)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(E2883/D2883)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(E2947/D2947)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(E3011/D3011)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(E3075/D3075)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(E3139/D3139)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(E3203/D3203)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(E3267/D3267)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(E3331/D3331)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(E3395/D3395)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(E3459/D3459)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(E3523/D3523)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(E3587/D3587)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(E3651/D3651)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(E3715/D3715)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(E3779/D3779)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(E3843/D3843)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(E3907/D3907)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(E3971/D3971)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(E4035/D4035)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(E4099/D4099)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P1:R1"/>
  <conditionalFormatting sqref="F1:F1048576">
    <cfRule type="cellIs" dxfId="5" priority="8" operator="equal">
      <formula>"failed"</formula>
    </cfRule>
    <cfRule type="cellIs" dxfId="4" priority="9" operator="equal">
      <formula>"cancelled"</formula>
    </cfRule>
    <cfRule type="cellIs" dxfId="3" priority="10" operator="equal">
      <formula>"Live"</formula>
    </cfRule>
    <cfRule type="cellIs" dxfId="2" priority="11" operator="equal">
      <formula>"failed"</formula>
    </cfRule>
    <cfRule type="cellIs" dxfId="1" priority="12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rgb="FF92D050"/>
        <color rgb="FF1D26D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M1" zoomScale="70" zoomScaleNormal="70" workbookViewId="0">
      <selection activeCell="R10" sqref="R10"/>
    </sheetView>
  </sheetViews>
  <sheetFormatPr defaultRowHeight="15" x14ac:dyDescent="0.25"/>
  <cols>
    <col min="2" max="2" width="38.42578125" style="3" customWidth="1"/>
    <col min="3" max="4" width="40.28515625" style="3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21.5703125" customWidth="1"/>
    <col min="17" max="17" width="23.7109375" customWidth="1"/>
    <col min="18" max="18" width="16.85546875" bestFit="1" customWidth="1"/>
    <col min="19" max="19" width="21.5703125" bestFit="1" customWidth="1"/>
    <col min="20" max="20" width="31.5703125" customWidth="1"/>
    <col min="21" max="21" width="29.855468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2" t="s">
        <v>8380</v>
      </c>
      <c r="E1" s="1" t="s">
        <v>8216</v>
      </c>
      <c r="F1" s="1" t="s">
        <v>8217</v>
      </c>
      <c r="G1" s="1" t="s">
        <v>8218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5" t="s">
        <v>8306</v>
      </c>
      <c r="Q1" s="1" t="s">
        <v>8307</v>
      </c>
      <c r="R1" s="1" t="s">
        <v>8308</v>
      </c>
      <c r="S1" s="1" t="s">
        <v>8309</v>
      </c>
      <c r="T1" s="1" t="s">
        <v>8365</v>
      </c>
      <c r="U1" s="1" t="s">
        <v>8366</v>
      </c>
      <c r="V1" s="1" t="s">
        <v>8400</v>
      </c>
    </row>
    <row r="2" spans="1:22" ht="49.5" customHeight="1" x14ac:dyDescent="0.25">
      <c r="A2">
        <v>0</v>
      </c>
      <c r="B2" s="3" t="s">
        <v>2</v>
      </c>
      <c r="C2" s="3" t="s">
        <v>4111</v>
      </c>
      <c r="D2" s="3" t="str">
        <f t="shared" ref="D2:D65" si="0">IF(E2&lt;1000,"Less Than 1000",
 IF(AND(E2&gt;=1000,E2&lt;5000),"1000 to 4999",
 IF(AND(E2&gt;=5000,E2&lt;10000),"5000 to 9999",
 IF(AND(E2&gt;=10000,E2&lt;15000),"10000 to 14999",
 IF(AND(E2&gt;=15000,E2&lt;20000),"15000 to 19999",
 IF(AND(E2&gt;=20000,E2&lt;25000),"20000 to 24999",
 IF(AND(E2&gt;=25000,E2&lt;30000),"25000 to 29999",
 IF(AND(E2&gt;=30000,E2&lt;35000),"30000 to 34999",
 IF(AND(E2&gt;=35000,E2&lt;40000),"35000 to 39999",
 IF(AND(E2&gt;=40000,E2&lt;45000),"40000 to 44999",
 IF(AND(E2&gt;=45000,E2&lt;50000),"45000 to 49999","Greater than or equal to 50000")))))))))))</f>
        <v>5000 to 9999</v>
      </c>
      <c r="E2">
        <v>8500</v>
      </c>
      <c r="F2">
        <v>11633</v>
      </c>
      <c r="G2" t="s">
        <v>8219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8264</v>
      </c>
      <c r="P2" s="6">
        <f>(F2/E2)</f>
        <v>1.3685882352941177</v>
      </c>
      <c r="Q2">
        <f>F2/M2</f>
        <v>63.917582417582416</v>
      </c>
      <c r="R2" t="str">
        <f>LEFT(O2,FIND("/",O2)-1)</f>
        <v>film &amp; video</v>
      </c>
      <c r="S2" t="str">
        <f>RIGHT(O2,LEN(O2)-FIND("/",O2))</f>
        <v>television</v>
      </c>
      <c r="T2" s="10">
        <f>(K2/86400)+25569+(-5/24)</f>
        <v>42176.798738425925</v>
      </c>
      <c r="U2" s="10">
        <f>(J2/86400)+25569+(-5/24)</f>
        <v>42207.916666666664</v>
      </c>
      <c r="V2" s="16">
        <f>Table1[[#This Row],[Date Ended Conversion]]-Table1[[#This Row],[Date Created Conversion]]</f>
        <v>31.117928240739275</v>
      </c>
    </row>
    <row r="3" spans="1:22" ht="30" x14ac:dyDescent="0.25">
      <c r="A3">
        <v>1</v>
      </c>
      <c r="B3" s="3" t="s">
        <v>3</v>
      </c>
      <c r="C3" s="3" t="s">
        <v>4112</v>
      </c>
      <c r="D3" s="3" t="str">
        <f t="shared" si="0"/>
        <v>10000 to 14999</v>
      </c>
      <c r="E3">
        <v>10275</v>
      </c>
      <c r="F3">
        <v>14653</v>
      </c>
      <c r="G3" t="s">
        <v>8219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8264</v>
      </c>
      <c r="P3" s="6">
        <f>(F3/E3)</f>
        <v>1.4260827250608272</v>
      </c>
      <c r="Q3">
        <f>F3/M3</f>
        <v>185.48101265822785</v>
      </c>
      <c r="R3" t="str">
        <f t="shared" ref="R3:R66" si="1">LEFT(O3,FIND("/",O3)-1)</f>
        <v>film &amp; video</v>
      </c>
      <c r="S3" t="str">
        <f t="shared" ref="S3:S66" si="2">RIGHT(O3,LEN(O3)-FIND("/",O3))</f>
        <v>television</v>
      </c>
      <c r="T3" s="10">
        <f t="shared" ref="T3:T66" si="3">(K3/86400)+25569+(-5/24)</f>
        <v>42766.392164351848</v>
      </c>
      <c r="U3" s="10">
        <f t="shared" ref="U3:U66" si="4">(J3/86400)+25569+(-5/24)</f>
        <v>42796.392164351848</v>
      </c>
      <c r="V3" s="16">
        <f>Table1[[#This Row],[Date Ended Conversion]]-Table1[[#This Row],[Date Created Conversion]]</f>
        <v>30</v>
      </c>
    </row>
    <row r="4" spans="1:22" ht="45" x14ac:dyDescent="0.25">
      <c r="A4">
        <v>2</v>
      </c>
      <c r="B4" s="3" t="s">
        <v>4</v>
      </c>
      <c r="C4" s="3" t="s">
        <v>4113</v>
      </c>
      <c r="D4" s="3" t="str">
        <f t="shared" si="0"/>
        <v>Less Than 1000</v>
      </c>
      <c r="E4">
        <v>500</v>
      </c>
      <c r="F4">
        <v>525</v>
      </c>
      <c r="G4" t="s">
        <v>8219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8264</v>
      </c>
      <c r="P4" s="6">
        <f>(F4/E4)</f>
        <v>1.05</v>
      </c>
      <c r="Q4">
        <f>F4/M4</f>
        <v>15</v>
      </c>
      <c r="R4" t="str">
        <f t="shared" si="1"/>
        <v>film &amp; video</v>
      </c>
      <c r="S4" t="str">
        <f t="shared" si="2"/>
        <v>television</v>
      </c>
      <c r="T4" s="10">
        <f t="shared" si="3"/>
        <v>42405.494016203702</v>
      </c>
      <c r="U4" s="10">
        <f t="shared" si="4"/>
        <v>42415.494016203702</v>
      </c>
      <c r="V4" s="16">
        <f>Table1[[#This Row],[Date Ended Conversion]]-Table1[[#This Row],[Date Created Conversion]]</f>
        <v>10</v>
      </c>
    </row>
    <row r="5" spans="1:22" ht="30" x14ac:dyDescent="0.25">
      <c r="A5">
        <v>3</v>
      </c>
      <c r="B5" s="3" t="s">
        <v>5</v>
      </c>
      <c r="C5" s="3" t="s">
        <v>4114</v>
      </c>
      <c r="D5" s="3" t="str">
        <f t="shared" si="0"/>
        <v>10000 to 14999</v>
      </c>
      <c r="E5">
        <v>10000</v>
      </c>
      <c r="F5">
        <v>10390</v>
      </c>
      <c r="G5" t="s">
        <v>8219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8264</v>
      </c>
      <c r="P5" s="6">
        <f>(F5/E5)</f>
        <v>1.0389999999999999</v>
      </c>
      <c r="Q5">
        <f>F5/M5</f>
        <v>69.266666666666666</v>
      </c>
      <c r="R5" t="str">
        <f t="shared" si="1"/>
        <v>film &amp; video</v>
      </c>
      <c r="S5" t="str">
        <f t="shared" si="2"/>
        <v>television</v>
      </c>
      <c r="T5" s="10">
        <f t="shared" si="3"/>
        <v>41828.306793981479</v>
      </c>
      <c r="U5" s="10">
        <f t="shared" si="4"/>
        <v>41858.306793981479</v>
      </c>
      <c r="V5" s="16">
        <f>Table1[[#This Row],[Date Ended Conversion]]-Table1[[#This Row],[Date Created Conversion]]</f>
        <v>30</v>
      </c>
    </row>
    <row r="6" spans="1:22" ht="60" x14ac:dyDescent="0.25">
      <c r="A6">
        <v>4</v>
      </c>
      <c r="B6" s="3" t="s">
        <v>6</v>
      </c>
      <c r="C6" s="3" t="s">
        <v>4115</v>
      </c>
      <c r="D6" s="3" t="str">
        <f t="shared" si="0"/>
        <v>40000 to 44999</v>
      </c>
      <c r="E6">
        <v>44000</v>
      </c>
      <c r="F6">
        <v>54116.28</v>
      </c>
      <c r="G6" t="s">
        <v>8219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8264</v>
      </c>
      <c r="P6" s="6">
        <f>(F6/E6)</f>
        <v>1.2299154545454545</v>
      </c>
      <c r="Q6">
        <f>F6/M6</f>
        <v>190.55028169014085</v>
      </c>
      <c r="R6" t="str">
        <f t="shared" si="1"/>
        <v>film &amp; video</v>
      </c>
      <c r="S6" t="str">
        <f t="shared" si="2"/>
        <v>television</v>
      </c>
      <c r="T6" s="10">
        <f t="shared" si="3"/>
        <v>42327.625914351847</v>
      </c>
      <c r="U6" s="10">
        <f t="shared" si="4"/>
        <v>42357.625914351847</v>
      </c>
      <c r="V6" s="16">
        <f>Table1[[#This Row],[Date Ended Conversion]]-Table1[[#This Row],[Date Created Conversion]]</f>
        <v>30</v>
      </c>
    </row>
    <row r="7" spans="1:22" ht="45" x14ac:dyDescent="0.25">
      <c r="A7">
        <v>5</v>
      </c>
      <c r="B7" s="3" t="s">
        <v>7</v>
      </c>
      <c r="C7" s="3" t="s">
        <v>4116</v>
      </c>
      <c r="D7" s="3" t="str">
        <f t="shared" si="0"/>
        <v>1000 to 4999</v>
      </c>
      <c r="E7">
        <v>3999</v>
      </c>
      <c r="F7">
        <v>4390</v>
      </c>
      <c r="G7" t="s">
        <v>8219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8264</v>
      </c>
      <c r="P7" s="6">
        <f>(F7/E7)</f>
        <v>1.0977744436109027</v>
      </c>
      <c r="Q7">
        <f>F7/M7</f>
        <v>93.40425531914893</v>
      </c>
      <c r="R7" t="str">
        <f t="shared" si="1"/>
        <v>film &amp; video</v>
      </c>
      <c r="S7" t="str">
        <f t="shared" si="2"/>
        <v>television</v>
      </c>
      <c r="T7" s="10">
        <f t="shared" si="3"/>
        <v>42563.724618055552</v>
      </c>
      <c r="U7" s="10">
        <f t="shared" si="4"/>
        <v>42580.024305555555</v>
      </c>
      <c r="V7" s="16">
        <f>Table1[[#This Row],[Date Ended Conversion]]-Table1[[#This Row],[Date Created Conversion]]</f>
        <v>16.299687500002619</v>
      </c>
    </row>
    <row r="8" spans="1:22" ht="60" x14ac:dyDescent="0.25">
      <c r="A8">
        <v>6</v>
      </c>
      <c r="B8" s="3" t="s">
        <v>8</v>
      </c>
      <c r="C8" s="3" t="s">
        <v>4117</v>
      </c>
      <c r="D8" s="3" t="str">
        <f t="shared" si="0"/>
        <v>5000 to 9999</v>
      </c>
      <c r="E8">
        <v>8000</v>
      </c>
      <c r="F8">
        <v>8519</v>
      </c>
      <c r="G8" t="s">
        <v>8219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8264</v>
      </c>
      <c r="P8" s="6">
        <f>(F8/E8)</f>
        <v>1.064875</v>
      </c>
      <c r="Q8">
        <f>F8/M8</f>
        <v>146.87931034482759</v>
      </c>
      <c r="R8" t="str">
        <f t="shared" si="1"/>
        <v>film &amp; video</v>
      </c>
      <c r="S8" t="str">
        <f t="shared" si="2"/>
        <v>television</v>
      </c>
      <c r="T8" s="10">
        <f t="shared" si="3"/>
        <v>41793.864004629628</v>
      </c>
      <c r="U8" s="10">
        <f t="shared" si="4"/>
        <v>41803.864004629628</v>
      </c>
      <c r="V8" s="16">
        <f>Table1[[#This Row],[Date Ended Conversion]]-Table1[[#This Row],[Date Created Conversion]]</f>
        <v>10</v>
      </c>
    </row>
    <row r="9" spans="1:22" ht="60" x14ac:dyDescent="0.25">
      <c r="A9">
        <v>7</v>
      </c>
      <c r="B9" s="3" t="s">
        <v>9</v>
      </c>
      <c r="C9" s="3" t="s">
        <v>4118</v>
      </c>
      <c r="D9" s="3" t="str">
        <f t="shared" si="0"/>
        <v>5000 to 9999</v>
      </c>
      <c r="E9">
        <v>9000</v>
      </c>
      <c r="F9">
        <v>9110</v>
      </c>
      <c r="G9" t="s">
        <v>8219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8264</v>
      </c>
      <c r="P9" s="6">
        <f>(F9/E9)</f>
        <v>1.0122222222222221</v>
      </c>
      <c r="Q9">
        <f>F9/M9</f>
        <v>159.82456140350877</v>
      </c>
      <c r="R9" t="str">
        <f t="shared" si="1"/>
        <v>film &amp; video</v>
      </c>
      <c r="S9" t="str">
        <f t="shared" si="2"/>
        <v>television</v>
      </c>
      <c r="T9" s="10">
        <f t="shared" si="3"/>
        <v>42515.838738425919</v>
      </c>
      <c r="U9" s="10">
        <f t="shared" si="4"/>
        <v>42555.838738425919</v>
      </c>
      <c r="V9" s="16">
        <f>Table1[[#This Row],[Date Ended Conversion]]-Table1[[#This Row],[Date Created Conversion]]</f>
        <v>40</v>
      </c>
    </row>
    <row r="10" spans="1:22" ht="30" x14ac:dyDescent="0.25">
      <c r="A10">
        <v>8</v>
      </c>
      <c r="B10" s="3" t="s">
        <v>10</v>
      </c>
      <c r="C10" s="3" t="s">
        <v>4119</v>
      </c>
      <c r="D10" s="3" t="str">
        <f t="shared" si="0"/>
        <v>1000 to 4999</v>
      </c>
      <c r="E10">
        <v>3500</v>
      </c>
      <c r="F10">
        <v>3501.52</v>
      </c>
      <c r="G10" t="s">
        <v>8219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8264</v>
      </c>
      <c r="P10" s="6">
        <f>(F10/E10)</f>
        <v>1.0004342857142856</v>
      </c>
      <c r="Q10">
        <f>F10/M10</f>
        <v>291.79333333333335</v>
      </c>
      <c r="R10" t="str">
        <f t="shared" si="1"/>
        <v>film &amp; video</v>
      </c>
      <c r="S10" t="str">
        <f t="shared" si="2"/>
        <v>television</v>
      </c>
      <c r="T10" s="10">
        <f t="shared" si="3"/>
        <v>42468.736249999994</v>
      </c>
      <c r="U10" s="10">
        <f t="shared" si="4"/>
        <v>42475.666666666664</v>
      </c>
      <c r="V10" s="16">
        <f>Table1[[#This Row],[Date Ended Conversion]]-Table1[[#This Row],[Date Created Conversion]]</f>
        <v>6.9304166666697711</v>
      </c>
    </row>
    <row r="11" spans="1:22" ht="45" x14ac:dyDescent="0.25">
      <c r="A11">
        <v>9</v>
      </c>
      <c r="B11" s="3" t="s">
        <v>11</v>
      </c>
      <c r="C11" s="3" t="s">
        <v>4120</v>
      </c>
      <c r="D11" s="3" t="str">
        <f t="shared" si="0"/>
        <v>Less Than 1000</v>
      </c>
      <c r="E11">
        <v>500</v>
      </c>
      <c r="F11">
        <v>629.99</v>
      </c>
      <c r="G11" t="s">
        <v>8219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8264</v>
      </c>
      <c r="P11" s="6">
        <f>(F11/E11)</f>
        <v>1.2599800000000001</v>
      </c>
      <c r="Q11">
        <f>F11/M11</f>
        <v>31.499500000000001</v>
      </c>
      <c r="R11" t="str">
        <f t="shared" si="1"/>
        <v>film &amp; video</v>
      </c>
      <c r="S11" t="str">
        <f t="shared" si="2"/>
        <v>television</v>
      </c>
      <c r="T11" s="10">
        <f t="shared" si="3"/>
        <v>42446.895185185182</v>
      </c>
      <c r="U11" s="10">
        <f t="shared" si="4"/>
        <v>42476.895185185182</v>
      </c>
      <c r="V11" s="16">
        <f>Table1[[#This Row],[Date Ended Conversion]]-Table1[[#This Row],[Date Created Conversion]]</f>
        <v>30</v>
      </c>
    </row>
    <row r="12" spans="1:22" ht="60" x14ac:dyDescent="0.25">
      <c r="A12">
        <v>10</v>
      </c>
      <c r="B12" s="3" t="s">
        <v>12</v>
      </c>
      <c r="C12" s="3" t="s">
        <v>4121</v>
      </c>
      <c r="D12" s="3" t="str">
        <f t="shared" si="0"/>
        <v>1000 to 4999</v>
      </c>
      <c r="E12">
        <v>3000</v>
      </c>
      <c r="F12">
        <v>3015</v>
      </c>
      <c r="G12" t="s">
        <v>8219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8264</v>
      </c>
      <c r="P12" s="6">
        <f>(F12/E12)</f>
        <v>1.0049999999999999</v>
      </c>
      <c r="Q12">
        <f>F12/M12</f>
        <v>158.68421052631578</v>
      </c>
      <c r="R12" t="str">
        <f t="shared" si="1"/>
        <v>film &amp; video</v>
      </c>
      <c r="S12" t="str">
        <f t="shared" si="2"/>
        <v>television</v>
      </c>
      <c r="T12" s="10">
        <f t="shared" si="3"/>
        <v>41779.859710648147</v>
      </c>
      <c r="U12" s="10">
        <f t="shared" si="4"/>
        <v>41814.859710648147</v>
      </c>
      <c r="V12" s="16">
        <f>Table1[[#This Row],[Date Ended Conversion]]-Table1[[#This Row],[Date Created Conversion]]</f>
        <v>35</v>
      </c>
    </row>
    <row r="13" spans="1:22" ht="60" x14ac:dyDescent="0.25">
      <c r="A13">
        <v>11</v>
      </c>
      <c r="B13" s="3" t="s">
        <v>13</v>
      </c>
      <c r="C13" s="3" t="s">
        <v>4122</v>
      </c>
      <c r="D13" s="3" t="str">
        <f t="shared" si="0"/>
        <v>5000 to 9999</v>
      </c>
      <c r="E13">
        <v>5000</v>
      </c>
      <c r="F13">
        <v>6025</v>
      </c>
      <c r="G13" t="s">
        <v>8219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8264</v>
      </c>
      <c r="P13" s="6">
        <f>(F13/E13)</f>
        <v>1.2050000000000001</v>
      </c>
      <c r="Q13">
        <f>F13/M13</f>
        <v>80.333333333333329</v>
      </c>
      <c r="R13" t="str">
        <f t="shared" si="1"/>
        <v>film &amp; video</v>
      </c>
      <c r="S13" t="str">
        <f t="shared" si="2"/>
        <v>television</v>
      </c>
      <c r="T13" s="10">
        <f t="shared" si="3"/>
        <v>42572.570162037031</v>
      </c>
      <c r="U13" s="10">
        <f t="shared" si="4"/>
        <v>42603.916666666664</v>
      </c>
      <c r="V13" s="16">
        <f>Table1[[#This Row],[Date Ended Conversion]]-Table1[[#This Row],[Date Created Conversion]]</f>
        <v>31.346504629633273</v>
      </c>
    </row>
    <row r="14" spans="1:22" ht="60" x14ac:dyDescent="0.25">
      <c r="A14">
        <v>12</v>
      </c>
      <c r="B14" s="3" t="s">
        <v>14</v>
      </c>
      <c r="C14" s="3" t="s">
        <v>4123</v>
      </c>
      <c r="D14" s="3" t="str">
        <f t="shared" si="0"/>
        <v>30000 to 34999</v>
      </c>
      <c r="E14">
        <v>30000</v>
      </c>
      <c r="F14">
        <v>49588</v>
      </c>
      <c r="G14" t="s">
        <v>8219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8264</v>
      </c>
      <c r="P14" s="6">
        <f>(F14/E14)</f>
        <v>1.6529333333333334</v>
      </c>
      <c r="Q14">
        <f>F14/M14</f>
        <v>59.961305925030231</v>
      </c>
      <c r="R14" t="str">
        <f t="shared" si="1"/>
        <v>film &amp; video</v>
      </c>
      <c r="S14" t="str">
        <f t="shared" si="2"/>
        <v>television</v>
      </c>
      <c r="T14" s="10">
        <f t="shared" si="3"/>
        <v>41791.504918981482</v>
      </c>
      <c r="U14" s="10">
        <f t="shared" si="4"/>
        <v>41835.916666666664</v>
      </c>
      <c r="V14" s="16">
        <f>Table1[[#This Row],[Date Ended Conversion]]-Table1[[#This Row],[Date Created Conversion]]</f>
        <v>44.41174768518249</v>
      </c>
    </row>
    <row r="15" spans="1:22" ht="45" x14ac:dyDescent="0.25">
      <c r="A15">
        <v>13</v>
      </c>
      <c r="B15" s="3" t="s">
        <v>15</v>
      </c>
      <c r="C15" s="3" t="s">
        <v>4124</v>
      </c>
      <c r="D15" s="3" t="str">
        <f t="shared" si="0"/>
        <v>1000 to 4999</v>
      </c>
      <c r="E15">
        <v>3500</v>
      </c>
      <c r="F15">
        <v>5599</v>
      </c>
      <c r="G15" t="s">
        <v>8219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8264</v>
      </c>
      <c r="P15" s="6">
        <f>(F15/E15)</f>
        <v>1.5997142857142856</v>
      </c>
      <c r="Q15">
        <f>F15/M15</f>
        <v>109.78431372549019</v>
      </c>
      <c r="R15" t="str">
        <f t="shared" si="1"/>
        <v>film &amp; video</v>
      </c>
      <c r="S15" t="str">
        <f t="shared" si="2"/>
        <v>television</v>
      </c>
      <c r="T15" s="10">
        <f t="shared" si="3"/>
        <v>42508.468854166662</v>
      </c>
      <c r="U15" s="10">
        <f t="shared" si="4"/>
        <v>42544.643749999996</v>
      </c>
      <c r="V15" s="16">
        <f>Table1[[#This Row],[Date Ended Conversion]]-Table1[[#This Row],[Date Created Conversion]]</f>
        <v>36.174895833333721</v>
      </c>
    </row>
    <row r="16" spans="1:22" ht="30" x14ac:dyDescent="0.25">
      <c r="A16">
        <v>14</v>
      </c>
      <c r="B16" s="3" t="s">
        <v>16</v>
      </c>
      <c r="C16" s="3" t="s">
        <v>4125</v>
      </c>
      <c r="D16" s="3" t="str">
        <f t="shared" si="0"/>
        <v>5000 to 9999</v>
      </c>
      <c r="E16">
        <v>6000</v>
      </c>
      <c r="F16">
        <v>6056</v>
      </c>
      <c r="G16" t="s">
        <v>8219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8264</v>
      </c>
      <c r="P16" s="6">
        <f>(F16/E16)</f>
        <v>1.0093333333333334</v>
      </c>
      <c r="Q16">
        <f>F16/M16</f>
        <v>147.70731707317074</v>
      </c>
      <c r="R16" t="str">
        <f t="shared" si="1"/>
        <v>film &amp; video</v>
      </c>
      <c r="S16" t="str">
        <f t="shared" si="2"/>
        <v>television</v>
      </c>
      <c r="T16" s="10">
        <f t="shared" si="3"/>
        <v>41807.818148148144</v>
      </c>
      <c r="U16" s="10">
        <f t="shared" si="4"/>
        <v>41833.374305555553</v>
      </c>
      <c r="V16" s="16">
        <f>Table1[[#This Row],[Date Ended Conversion]]-Table1[[#This Row],[Date Created Conversion]]</f>
        <v>25.556157407409046</v>
      </c>
    </row>
    <row r="17" spans="1:22" ht="45" x14ac:dyDescent="0.25">
      <c r="A17">
        <v>15</v>
      </c>
      <c r="B17" s="3" t="s">
        <v>17</v>
      </c>
      <c r="C17" s="3" t="s">
        <v>4126</v>
      </c>
      <c r="D17" s="3" t="str">
        <f t="shared" si="0"/>
        <v>1000 to 4999</v>
      </c>
      <c r="E17">
        <v>2000</v>
      </c>
      <c r="F17">
        <v>2132</v>
      </c>
      <c r="G17" t="s">
        <v>8219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8264</v>
      </c>
      <c r="P17" s="6">
        <f>(F17/E17)</f>
        <v>1.0660000000000001</v>
      </c>
      <c r="Q17">
        <f>F17/M17</f>
        <v>21.755102040816325</v>
      </c>
      <c r="R17" t="str">
        <f t="shared" si="1"/>
        <v>film &amp; video</v>
      </c>
      <c r="S17" t="str">
        <f t="shared" si="2"/>
        <v>television</v>
      </c>
      <c r="T17" s="10">
        <f t="shared" si="3"/>
        <v>42256.183541666665</v>
      </c>
      <c r="U17" s="10">
        <f t="shared" si="4"/>
        <v>42274.634722222218</v>
      </c>
      <c r="V17" s="16">
        <f>Table1[[#This Row],[Date Ended Conversion]]-Table1[[#This Row],[Date Created Conversion]]</f>
        <v>18.451180555552128</v>
      </c>
    </row>
    <row r="18" spans="1:22" ht="60" x14ac:dyDescent="0.25">
      <c r="A18">
        <v>16</v>
      </c>
      <c r="B18" s="3" t="s">
        <v>18</v>
      </c>
      <c r="C18" s="3" t="s">
        <v>4127</v>
      </c>
      <c r="D18" s="3" t="str">
        <f t="shared" si="0"/>
        <v>10000 to 14999</v>
      </c>
      <c r="E18">
        <v>12000</v>
      </c>
      <c r="F18">
        <v>12029</v>
      </c>
      <c r="G18" t="s">
        <v>8219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8264</v>
      </c>
      <c r="P18" s="6">
        <f>(F18/E18)</f>
        <v>1.0024166666666667</v>
      </c>
      <c r="Q18">
        <f>F18/M18</f>
        <v>171.84285714285716</v>
      </c>
      <c r="R18" t="str">
        <f t="shared" si="1"/>
        <v>film &amp; video</v>
      </c>
      <c r="S18" t="str">
        <f t="shared" si="2"/>
        <v>television</v>
      </c>
      <c r="T18" s="10">
        <f t="shared" si="3"/>
        <v>41760.588090277779</v>
      </c>
      <c r="U18" s="10">
        <f t="shared" si="4"/>
        <v>41806.020833333328</v>
      </c>
      <c r="V18" s="16">
        <f>Table1[[#This Row],[Date Ended Conversion]]-Table1[[#This Row],[Date Created Conversion]]</f>
        <v>45.432743055549508</v>
      </c>
    </row>
    <row r="19" spans="1:22" ht="60" x14ac:dyDescent="0.25">
      <c r="A19">
        <v>17</v>
      </c>
      <c r="B19" s="3" t="s">
        <v>19</v>
      </c>
      <c r="C19" s="3" t="s">
        <v>4128</v>
      </c>
      <c r="D19" s="3" t="str">
        <f t="shared" si="0"/>
        <v>1000 to 4999</v>
      </c>
      <c r="E19">
        <v>1500</v>
      </c>
      <c r="F19">
        <v>1510</v>
      </c>
      <c r="G19" t="s">
        <v>8219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8264</v>
      </c>
      <c r="P19" s="6">
        <f>(F19/E19)</f>
        <v>1.0066666666666666</v>
      </c>
      <c r="Q19">
        <f>F19/M19</f>
        <v>41.944444444444443</v>
      </c>
      <c r="R19" t="str">
        <f t="shared" si="1"/>
        <v>film &amp; video</v>
      </c>
      <c r="S19" t="str">
        <f t="shared" si="2"/>
        <v>television</v>
      </c>
      <c r="T19" s="10">
        <f t="shared" si="3"/>
        <v>41917.523402777777</v>
      </c>
      <c r="U19" s="10">
        <f t="shared" si="4"/>
        <v>41947.565069444441</v>
      </c>
      <c r="V19" s="16">
        <f>Table1[[#This Row],[Date Ended Conversion]]-Table1[[#This Row],[Date Created Conversion]]</f>
        <v>30.041666666664241</v>
      </c>
    </row>
    <row r="20" spans="1:22" ht="45" x14ac:dyDescent="0.25">
      <c r="A20">
        <v>18</v>
      </c>
      <c r="B20" s="3" t="s">
        <v>20</v>
      </c>
      <c r="C20" s="3" t="s">
        <v>4129</v>
      </c>
      <c r="D20" s="3" t="str">
        <f t="shared" si="0"/>
        <v>30000 to 34999</v>
      </c>
      <c r="E20">
        <v>30000</v>
      </c>
      <c r="F20">
        <v>31896.33</v>
      </c>
      <c r="G20" t="s">
        <v>8219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8264</v>
      </c>
      <c r="P20" s="6">
        <f>(F20/E20)</f>
        <v>1.0632110000000001</v>
      </c>
      <c r="Q20">
        <f>F20/M20</f>
        <v>93.264122807017543</v>
      </c>
      <c r="R20" t="str">
        <f t="shared" si="1"/>
        <v>film &amp; video</v>
      </c>
      <c r="S20" t="str">
        <f t="shared" si="2"/>
        <v>television</v>
      </c>
      <c r="T20" s="10">
        <f t="shared" si="3"/>
        <v>41869.333981481475</v>
      </c>
      <c r="U20" s="10">
        <f t="shared" si="4"/>
        <v>41899.333981481475</v>
      </c>
      <c r="V20" s="16">
        <f>Table1[[#This Row],[Date Ended Conversion]]-Table1[[#This Row],[Date Created Conversion]]</f>
        <v>30</v>
      </c>
    </row>
    <row r="21" spans="1:22" ht="60" x14ac:dyDescent="0.25">
      <c r="A21">
        <v>19</v>
      </c>
      <c r="B21" s="3" t="s">
        <v>21</v>
      </c>
      <c r="C21" s="3" t="s">
        <v>4130</v>
      </c>
      <c r="D21" s="3" t="str">
        <f t="shared" si="0"/>
        <v>Less Than 1000</v>
      </c>
      <c r="E21">
        <v>850</v>
      </c>
      <c r="F21">
        <v>1235</v>
      </c>
      <c r="G21" t="s">
        <v>8219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8264</v>
      </c>
      <c r="P21" s="6">
        <f>(F21/E21)</f>
        <v>1.4529411764705882</v>
      </c>
      <c r="Q21">
        <f>F21/M21</f>
        <v>56.136363636363633</v>
      </c>
      <c r="R21" t="str">
        <f t="shared" si="1"/>
        <v>film &amp; video</v>
      </c>
      <c r="S21" t="str">
        <f t="shared" si="2"/>
        <v>television</v>
      </c>
      <c r="T21" s="10">
        <f t="shared" si="3"/>
        <v>42175.608032407406</v>
      </c>
      <c r="U21" s="10">
        <f t="shared" si="4"/>
        <v>42205.608032407406</v>
      </c>
      <c r="V21" s="16">
        <f>Table1[[#This Row],[Date Ended Conversion]]-Table1[[#This Row],[Date Created Conversion]]</f>
        <v>30</v>
      </c>
    </row>
    <row r="22" spans="1:22" ht="45" x14ac:dyDescent="0.25">
      <c r="A22">
        <v>20</v>
      </c>
      <c r="B22" s="3" t="s">
        <v>22</v>
      </c>
      <c r="C22" s="3" t="s">
        <v>4131</v>
      </c>
      <c r="D22" s="3" t="str">
        <f t="shared" si="0"/>
        <v>1000 to 4999</v>
      </c>
      <c r="E22">
        <v>2000</v>
      </c>
      <c r="F22">
        <v>2004</v>
      </c>
      <c r="G22" t="s">
        <v>8219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8264</v>
      </c>
      <c r="P22" s="6">
        <f>(F22/E22)</f>
        <v>1.002</v>
      </c>
      <c r="Q22">
        <f>F22/M22</f>
        <v>80.16</v>
      </c>
      <c r="R22" t="str">
        <f t="shared" si="1"/>
        <v>film &amp; video</v>
      </c>
      <c r="S22" t="str">
        <f t="shared" si="2"/>
        <v>television</v>
      </c>
      <c r="T22" s="10">
        <f t="shared" si="3"/>
        <v>42200.549907407403</v>
      </c>
      <c r="U22" s="10">
        <f t="shared" si="4"/>
        <v>42260.549907407403</v>
      </c>
      <c r="V22" s="16">
        <f>Table1[[#This Row],[Date Ended Conversion]]-Table1[[#This Row],[Date Created Conversion]]</f>
        <v>60</v>
      </c>
    </row>
    <row r="23" spans="1:22" ht="45" x14ac:dyDescent="0.25">
      <c r="A23">
        <v>21</v>
      </c>
      <c r="B23" s="3" t="s">
        <v>23</v>
      </c>
      <c r="C23" s="3" t="s">
        <v>4132</v>
      </c>
      <c r="D23" s="3" t="str">
        <f t="shared" si="0"/>
        <v>15000 to 19999</v>
      </c>
      <c r="E23">
        <v>18500</v>
      </c>
      <c r="F23">
        <v>20190</v>
      </c>
      <c r="G23" t="s">
        <v>8219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8264</v>
      </c>
      <c r="P23" s="6">
        <f>(F23/E23)</f>
        <v>1.0913513513513513</v>
      </c>
      <c r="Q23">
        <f>F23/M23</f>
        <v>199.9009900990099</v>
      </c>
      <c r="R23" t="str">
        <f t="shared" si="1"/>
        <v>film &amp; video</v>
      </c>
      <c r="S23" t="str">
        <f t="shared" si="2"/>
        <v>television</v>
      </c>
      <c r="T23" s="10">
        <f t="shared" si="3"/>
        <v>41878.418854166666</v>
      </c>
      <c r="U23" s="10">
        <f t="shared" si="4"/>
        <v>41908.418854166666</v>
      </c>
      <c r="V23" s="16">
        <f>Table1[[#This Row],[Date Ended Conversion]]-Table1[[#This Row],[Date Created Conversion]]</f>
        <v>30</v>
      </c>
    </row>
    <row r="24" spans="1:22" ht="30" x14ac:dyDescent="0.25">
      <c r="A24">
        <v>22</v>
      </c>
      <c r="B24" s="3" t="s">
        <v>24</v>
      </c>
      <c r="C24" s="3" t="s">
        <v>4133</v>
      </c>
      <c r="D24" s="3" t="str">
        <f t="shared" si="0"/>
        <v>Less Than 1000</v>
      </c>
      <c r="E24">
        <v>350</v>
      </c>
      <c r="F24">
        <v>410</v>
      </c>
      <c r="G24" t="s">
        <v>8219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8264</v>
      </c>
      <c r="P24" s="6">
        <f>(F24/E24)</f>
        <v>1.1714285714285715</v>
      </c>
      <c r="Q24">
        <f>F24/M24</f>
        <v>51.25</v>
      </c>
      <c r="R24" t="str">
        <f t="shared" si="1"/>
        <v>film &amp; video</v>
      </c>
      <c r="S24" t="str">
        <f t="shared" si="2"/>
        <v>television</v>
      </c>
      <c r="T24" s="10">
        <f t="shared" si="3"/>
        <v>41989.703009259254</v>
      </c>
      <c r="U24" s="10">
        <f t="shared" si="4"/>
        <v>42005.124305555553</v>
      </c>
      <c r="V24" s="16">
        <f>Table1[[#This Row],[Date Ended Conversion]]-Table1[[#This Row],[Date Created Conversion]]</f>
        <v>15.421296296299261</v>
      </c>
    </row>
    <row r="25" spans="1:22" ht="45" x14ac:dyDescent="0.25">
      <c r="A25">
        <v>23</v>
      </c>
      <c r="B25" s="3" t="s">
        <v>25</v>
      </c>
      <c r="C25" s="3" t="s">
        <v>4134</v>
      </c>
      <c r="D25" s="3" t="str">
        <f t="shared" si="0"/>
        <v>1000 to 4999</v>
      </c>
      <c r="E25">
        <v>2000</v>
      </c>
      <c r="F25">
        <v>2370</v>
      </c>
      <c r="G25" t="s">
        <v>8219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8264</v>
      </c>
      <c r="P25" s="6">
        <f>(F25/E25)</f>
        <v>1.1850000000000001</v>
      </c>
      <c r="Q25">
        <f>F25/M25</f>
        <v>103.04347826086956</v>
      </c>
      <c r="R25" t="str">
        <f t="shared" si="1"/>
        <v>film &amp; video</v>
      </c>
      <c r="S25" t="str">
        <f t="shared" si="2"/>
        <v>television</v>
      </c>
      <c r="T25" s="10">
        <f t="shared" si="3"/>
        <v>42097.570613425924</v>
      </c>
      <c r="U25" s="10">
        <f t="shared" si="4"/>
        <v>42124.430555555555</v>
      </c>
      <c r="V25" s="16">
        <f>Table1[[#This Row],[Date Ended Conversion]]-Table1[[#This Row],[Date Created Conversion]]</f>
        <v>26.859942129631236</v>
      </c>
    </row>
    <row r="26" spans="1:22" ht="30" x14ac:dyDescent="0.25">
      <c r="A26">
        <v>24</v>
      </c>
      <c r="B26" s="3" t="s">
        <v>26</v>
      </c>
      <c r="C26" s="3" t="s">
        <v>4135</v>
      </c>
      <c r="D26" s="3" t="str">
        <f t="shared" si="0"/>
        <v>35000 to 39999</v>
      </c>
      <c r="E26">
        <v>35000</v>
      </c>
      <c r="F26">
        <v>38082.69</v>
      </c>
      <c r="G26" t="s">
        <v>8219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8264</v>
      </c>
      <c r="P26" s="6">
        <f>(F26/E26)</f>
        <v>1.0880768571428572</v>
      </c>
      <c r="Q26">
        <f>F26/M26</f>
        <v>66.346149825783982</v>
      </c>
      <c r="R26" t="str">
        <f t="shared" si="1"/>
        <v>film &amp; video</v>
      </c>
      <c r="S26" t="str">
        <f t="shared" si="2"/>
        <v>television</v>
      </c>
      <c r="T26" s="10">
        <f t="shared" si="3"/>
        <v>42229.611840277772</v>
      </c>
      <c r="U26" s="10">
        <f t="shared" si="4"/>
        <v>42262.610416666663</v>
      </c>
      <c r="V26" s="16">
        <f>Table1[[#This Row],[Date Ended Conversion]]-Table1[[#This Row],[Date Created Conversion]]</f>
        <v>32.998576388890797</v>
      </c>
    </row>
    <row r="27" spans="1:22" ht="60" x14ac:dyDescent="0.25">
      <c r="A27">
        <v>25</v>
      </c>
      <c r="B27" s="3" t="s">
        <v>27</v>
      </c>
      <c r="C27" s="3" t="s">
        <v>4136</v>
      </c>
      <c r="D27" s="3" t="str">
        <f t="shared" si="0"/>
        <v>Less Than 1000</v>
      </c>
      <c r="E27">
        <v>600</v>
      </c>
      <c r="F27">
        <v>800</v>
      </c>
      <c r="G27" t="s">
        <v>8219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8264</v>
      </c>
      <c r="P27" s="6">
        <f>(F27/E27)</f>
        <v>1.3333333333333333</v>
      </c>
      <c r="Q27">
        <f>F27/M27</f>
        <v>57.142857142857146</v>
      </c>
      <c r="R27" t="str">
        <f t="shared" si="1"/>
        <v>film &amp; video</v>
      </c>
      <c r="S27" t="str">
        <f t="shared" si="2"/>
        <v>television</v>
      </c>
      <c r="T27" s="10">
        <f t="shared" si="3"/>
        <v>42317.816678240742</v>
      </c>
      <c r="U27" s="10">
        <f t="shared" si="4"/>
        <v>42377.816678240742</v>
      </c>
      <c r="V27" s="16">
        <f>Table1[[#This Row],[Date Ended Conversion]]-Table1[[#This Row],[Date Created Conversion]]</f>
        <v>60</v>
      </c>
    </row>
    <row r="28" spans="1:22" ht="45" x14ac:dyDescent="0.25">
      <c r="A28">
        <v>26</v>
      </c>
      <c r="B28" s="3" t="s">
        <v>28</v>
      </c>
      <c r="C28" s="3" t="s">
        <v>4137</v>
      </c>
      <c r="D28" s="3" t="str">
        <f t="shared" si="0"/>
        <v>1000 to 4999</v>
      </c>
      <c r="E28">
        <v>1250</v>
      </c>
      <c r="F28">
        <v>1940</v>
      </c>
      <c r="G28" t="s">
        <v>8219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8264</v>
      </c>
      <c r="P28" s="6">
        <f>(F28/E28)</f>
        <v>1.552</v>
      </c>
      <c r="Q28">
        <f>F28/M28</f>
        <v>102.10526315789474</v>
      </c>
      <c r="R28" t="str">
        <f t="shared" si="1"/>
        <v>film &amp; video</v>
      </c>
      <c r="S28" t="str">
        <f t="shared" si="2"/>
        <v>television</v>
      </c>
      <c r="T28" s="10">
        <f t="shared" si="3"/>
        <v>41828.307222222218</v>
      </c>
      <c r="U28" s="10">
        <f t="shared" si="4"/>
        <v>41868.307222222218</v>
      </c>
      <c r="V28" s="16">
        <f>Table1[[#This Row],[Date Ended Conversion]]-Table1[[#This Row],[Date Created Conversion]]</f>
        <v>40</v>
      </c>
    </row>
    <row r="29" spans="1:22" ht="45" x14ac:dyDescent="0.25">
      <c r="A29">
        <v>27</v>
      </c>
      <c r="B29" s="3" t="s">
        <v>29</v>
      </c>
      <c r="C29" s="3" t="s">
        <v>4138</v>
      </c>
      <c r="D29" s="3" t="str">
        <f t="shared" si="0"/>
        <v>20000 to 24999</v>
      </c>
      <c r="E29">
        <v>20000</v>
      </c>
      <c r="F29">
        <v>22345</v>
      </c>
      <c r="G29" t="s">
        <v>8219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8264</v>
      </c>
      <c r="P29" s="6">
        <f>(F29/E29)</f>
        <v>1.1172500000000001</v>
      </c>
      <c r="Q29">
        <f>F29/M29</f>
        <v>148.96666666666667</v>
      </c>
      <c r="R29" t="str">
        <f t="shared" si="1"/>
        <v>film &amp; video</v>
      </c>
      <c r="S29" t="str">
        <f t="shared" si="2"/>
        <v>television</v>
      </c>
      <c r="T29" s="10">
        <f t="shared" si="3"/>
        <v>41928.956400462957</v>
      </c>
      <c r="U29" s="10">
        <f t="shared" si="4"/>
        <v>41958.998067129629</v>
      </c>
      <c r="V29" s="16">
        <f>Table1[[#This Row],[Date Ended Conversion]]-Table1[[#This Row],[Date Created Conversion]]</f>
        <v>30.041666666671517</v>
      </c>
    </row>
    <row r="30" spans="1:22" ht="30" x14ac:dyDescent="0.25">
      <c r="A30">
        <v>28</v>
      </c>
      <c r="B30" s="3" t="s">
        <v>30</v>
      </c>
      <c r="C30" s="3" t="s">
        <v>4139</v>
      </c>
      <c r="D30" s="3" t="str">
        <f t="shared" si="0"/>
        <v>10000 to 14999</v>
      </c>
      <c r="E30">
        <v>12000</v>
      </c>
      <c r="F30">
        <v>12042</v>
      </c>
      <c r="G30" t="s">
        <v>8219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8264</v>
      </c>
      <c r="P30" s="6">
        <f>(F30/E30)</f>
        <v>1.0035000000000001</v>
      </c>
      <c r="Q30">
        <f>F30/M30</f>
        <v>169.6056338028169</v>
      </c>
      <c r="R30" t="str">
        <f t="shared" si="1"/>
        <v>film &amp; video</v>
      </c>
      <c r="S30" t="str">
        <f t="shared" si="2"/>
        <v>television</v>
      </c>
      <c r="T30" s="10">
        <f t="shared" si="3"/>
        <v>42324.755601851844</v>
      </c>
      <c r="U30" s="10">
        <f t="shared" si="4"/>
        <v>42354.755601851844</v>
      </c>
      <c r="V30" s="16">
        <f>Table1[[#This Row],[Date Ended Conversion]]-Table1[[#This Row],[Date Created Conversion]]</f>
        <v>30</v>
      </c>
    </row>
    <row r="31" spans="1:22" ht="60" x14ac:dyDescent="0.25">
      <c r="A31">
        <v>29</v>
      </c>
      <c r="B31" s="3" t="s">
        <v>31</v>
      </c>
      <c r="C31" s="3" t="s">
        <v>4140</v>
      </c>
      <c r="D31" s="3" t="str">
        <f t="shared" si="0"/>
        <v>1000 to 4999</v>
      </c>
      <c r="E31">
        <v>3000</v>
      </c>
      <c r="F31">
        <v>3700</v>
      </c>
      <c r="G31" t="s">
        <v>8219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8264</v>
      </c>
      <c r="P31" s="6">
        <f>(F31/E31)</f>
        <v>1.2333333333333334</v>
      </c>
      <c r="Q31">
        <f>F31/M31</f>
        <v>31.623931623931625</v>
      </c>
      <c r="R31" t="str">
        <f t="shared" si="1"/>
        <v>film &amp; video</v>
      </c>
      <c r="S31" t="str">
        <f t="shared" si="2"/>
        <v>television</v>
      </c>
      <c r="T31" s="10">
        <f t="shared" si="3"/>
        <v>41812.464907407404</v>
      </c>
      <c r="U31" s="10">
        <f t="shared" si="4"/>
        <v>41842.464907407404</v>
      </c>
      <c r="V31" s="16">
        <f>Table1[[#This Row],[Date Ended Conversion]]-Table1[[#This Row],[Date Created Conversion]]</f>
        <v>30</v>
      </c>
    </row>
    <row r="32" spans="1:22" ht="45" x14ac:dyDescent="0.25">
      <c r="A32">
        <v>30</v>
      </c>
      <c r="B32" s="3" t="s">
        <v>32</v>
      </c>
      <c r="C32" s="3" t="s">
        <v>4141</v>
      </c>
      <c r="D32" s="3" t="str">
        <f t="shared" si="0"/>
        <v>1000 to 4999</v>
      </c>
      <c r="E32">
        <v>4000</v>
      </c>
      <c r="F32">
        <v>4051.99</v>
      </c>
      <c r="G32" t="s">
        <v>8219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8264</v>
      </c>
      <c r="P32" s="6">
        <f>(F32/E32)</f>
        <v>1.0129975</v>
      </c>
      <c r="Q32">
        <f>F32/M32</f>
        <v>76.45264150943396</v>
      </c>
      <c r="R32" t="str">
        <f t="shared" si="1"/>
        <v>film &amp; video</v>
      </c>
      <c r="S32" t="str">
        <f t="shared" si="2"/>
        <v>television</v>
      </c>
      <c r="T32" s="10">
        <f t="shared" si="3"/>
        <v>41842.084664351853</v>
      </c>
      <c r="U32" s="10">
        <f t="shared" si="4"/>
        <v>41872.084664351853</v>
      </c>
      <c r="V32" s="16">
        <f>Table1[[#This Row],[Date Ended Conversion]]-Table1[[#This Row],[Date Created Conversion]]</f>
        <v>30</v>
      </c>
    </row>
    <row r="33" spans="1:22" ht="45" x14ac:dyDescent="0.25">
      <c r="A33">
        <v>31</v>
      </c>
      <c r="B33" s="3" t="s">
        <v>33</v>
      </c>
      <c r="C33" s="3" t="s">
        <v>4142</v>
      </c>
      <c r="D33" s="3" t="str">
        <f t="shared" si="0"/>
        <v>Less Than 1000</v>
      </c>
      <c r="E33">
        <v>13</v>
      </c>
      <c r="F33">
        <v>13</v>
      </c>
      <c r="G33" t="s">
        <v>8219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8264</v>
      </c>
      <c r="P33" s="6">
        <f>(F33/E33)</f>
        <v>1</v>
      </c>
      <c r="Q33">
        <f>F33/M33</f>
        <v>13</v>
      </c>
      <c r="R33" t="str">
        <f t="shared" si="1"/>
        <v>film &amp; video</v>
      </c>
      <c r="S33" t="str">
        <f t="shared" si="2"/>
        <v>television</v>
      </c>
      <c r="T33" s="10">
        <f t="shared" si="3"/>
        <v>42376.583726851844</v>
      </c>
      <c r="U33" s="10">
        <f t="shared" si="4"/>
        <v>42394.583726851844</v>
      </c>
      <c r="V33" s="16">
        <f>Table1[[#This Row],[Date Ended Conversion]]-Table1[[#This Row],[Date Created Conversion]]</f>
        <v>18</v>
      </c>
    </row>
    <row r="34" spans="1:22" ht="60" x14ac:dyDescent="0.25">
      <c r="A34">
        <v>32</v>
      </c>
      <c r="B34" s="3" t="s">
        <v>34</v>
      </c>
      <c r="C34" s="3" t="s">
        <v>4143</v>
      </c>
      <c r="D34" s="3" t="str">
        <f t="shared" si="0"/>
        <v>25000 to 29999</v>
      </c>
      <c r="E34">
        <v>28450</v>
      </c>
      <c r="F34">
        <v>28520</v>
      </c>
      <c r="G34" t="s">
        <v>8219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8264</v>
      </c>
      <c r="P34" s="6">
        <f>(F34/E34)</f>
        <v>1.0024604569420035</v>
      </c>
      <c r="Q34">
        <f>F34/M34</f>
        <v>320.44943820224717</v>
      </c>
      <c r="R34" t="str">
        <f t="shared" si="1"/>
        <v>film &amp; video</v>
      </c>
      <c r="S34" t="str">
        <f t="shared" si="2"/>
        <v>television</v>
      </c>
      <c r="T34" s="10">
        <f t="shared" si="3"/>
        <v>42461.419178240736</v>
      </c>
      <c r="U34" s="10">
        <f t="shared" si="4"/>
        <v>42502.957638888889</v>
      </c>
      <c r="V34" s="16">
        <f>Table1[[#This Row],[Date Ended Conversion]]-Table1[[#This Row],[Date Created Conversion]]</f>
        <v>41.538460648152977</v>
      </c>
    </row>
    <row r="35" spans="1:22" ht="60" x14ac:dyDescent="0.25">
      <c r="A35">
        <v>33</v>
      </c>
      <c r="B35" s="3" t="s">
        <v>35</v>
      </c>
      <c r="C35" s="3" t="s">
        <v>4144</v>
      </c>
      <c r="D35" s="3" t="str">
        <f t="shared" si="0"/>
        <v>5000 to 9999</v>
      </c>
      <c r="E35">
        <v>5250</v>
      </c>
      <c r="F35">
        <v>5360</v>
      </c>
      <c r="G35" t="s">
        <v>8219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8264</v>
      </c>
      <c r="P35" s="6">
        <f>(F35/E35)</f>
        <v>1.0209523809523811</v>
      </c>
      <c r="Q35">
        <f>F35/M35</f>
        <v>83.75</v>
      </c>
      <c r="R35" t="str">
        <f t="shared" si="1"/>
        <v>film &amp; video</v>
      </c>
      <c r="S35" t="str">
        <f t="shared" si="2"/>
        <v>television</v>
      </c>
      <c r="T35" s="10">
        <f t="shared" si="3"/>
        <v>42286.452557870369</v>
      </c>
      <c r="U35" s="10">
        <f t="shared" si="4"/>
        <v>42316.494224537033</v>
      </c>
      <c r="V35" s="16">
        <f>Table1[[#This Row],[Date Ended Conversion]]-Table1[[#This Row],[Date Created Conversion]]</f>
        <v>30.041666666664241</v>
      </c>
    </row>
    <row r="36" spans="1:22" ht="60" x14ac:dyDescent="0.25">
      <c r="A36">
        <v>34</v>
      </c>
      <c r="B36" s="3" t="s">
        <v>36</v>
      </c>
      <c r="C36" s="3" t="s">
        <v>4145</v>
      </c>
      <c r="D36" s="3" t="str">
        <f t="shared" si="0"/>
        <v>1000 to 4999</v>
      </c>
      <c r="E36">
        <v>2600</v>
      </c>
      <c r="F36">
        <v>3392</v>
      </c>
      <c r="G36" t="s">
        <v>8219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8264</v>
      </c>
      <c r="P36" s="6">
        <f>(F36/E36)</f>
        <v>1.3046153846153845</v>
      </c>
      <c r="Q36">
        <f>F36/M36</f>
        <v>49.882352941176471</v>
      </c>
      <c r="R36" t="str">
        <f t="shared" si="1"/>
        <v>film &amp; video</v>
      </c>
      <c r="S36" t="str">
        <f t="shared" si="2"/>
        <v>television</v>
      </c>
      <c r="T36" s="10">
        <f t="shared" si="3"/>
        <v>41841.113437499997</v>
      </c>
      <c r="U36" s="10">
        <f t="shared" si="4"/>
        <v>41856.113437499997</v>
      </c>
      <c r="V36" s="16">
        <f>Table1[[#This Row],[Date Ended Conversion]]-Table1[[#This Row],[Date Created Conversion]]</f>
        <v>15</v>
      </c>
    </row>
    <row r="37" spans="1:22" ht="45" x14ac:dyDescent="0.25">
      <c r="A37">
        <v>35</v>
      </c>
      <c r="B37" s="3" t="s">
        <v>37</v>
      </c>
      <c r="C37" s="3" t="s">
        <v>4146</v>
      </c>
      <c r="D37" s="3" t="str">
        <f t="shared" si="0"/>
        <v>1000 to 4999</v>
      </c>
      <c r="E37">
        <v>1000</v>
      </c>
      <c r="F37">
        <v>1665</v>
      </c>
      <c r="G37" t="s">
        <v>8219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8264</v>
      </c>
      <c r="P37" s="6">
        <f>(F37/E37)</f>
        <v>1.665</v>
      </c>
      <c r="Q37">
        <f>F37/M37</f>
        <v>59.464285714285715</v>
      </c>
      <c r="R37" t="str">
        <f t="shared" si="1"/>
        <v>film &amp; video</v>
      </c>
      <c r="S37" t="str">
        <f t="shared" si="2"/>
        <v>television</v>
      </c>
      <c r="T37" s="10">
        <f t="shared" si="3"/>
        <v>42098.083495370367</v>
      </c>
      <c r="U37" s="10">
        <f t="shared" si="4"/>
        <v>42121.791666666664</v>
      </c>
      <c r="V37" s="16">
        <f>Table1[[#This Row],[Date Ended Conversion]]-Table1[[#This Row],[Date Created Conversion]]</f>
        <v>23.708171296297223</v>
      </c>
    </row>
    <row r="38" spans="1:22" ht="30" x14ac:dyDescent="0.25">
      <c r="A38">
        <v>36</v>
      </c>
      <c r="B38" s="3" t="s">
        <v>38</v>
      </c>
      <c r="C38" s="3" t="s">
        <v>4147</v>
      </c>
      <c r="D38" s="3" t="str">
        <f t="shared" si="0"/>
        <v>5000 to 9999</v>
      </c>
      <c r="E38">
        <v>6000</v>
      </c>
      <c r="F38">
        <v>8529</v>
      </c>
      <c r="G38" t="s">
        <v>8219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8264</v>
      </c>
      <c r="P38" s="6">
        <f>(F38/E38)</f>
        <v>1.4215</v>
      </c>
      <c r="Q38">
        <f>F38/M38</f>
        <v>193.84090909090909</v>
      </c>
      <c r="R38" t="str">
        <f t="shared" si="1"/>
        <v>film &amp; video</v>
      </c>
      <c r="S38" t="str">
        <f t="shared" si="2"/>
        <v>television</v>
      </c>
      <c r="T38" s="10">
        <f t="shared" si="3"/>
        <v>42068.098668981482</v>
      </c>
      <c r="U38" s="10">
        <f t="shared" si="4"/>
        <v>42098.05700231481</v>
      </c>
      <c r="V38" s="16">
        <f>Table1[[#This Row],[Date Ended Conversion]]-Table1[[#This Row],[Date Created Conversion]]</f>
        <v>29.958333333328483</v>
      </c>
    </row>
    <row r="39" spans="1:22" ht="60" x14ac:dyDescent="0.25">
      <c r="A39">
        <v>37</v>
      </c>
      <c r="B39" s="3" t="s">
        <v>39</v>
      </c>
      <c r="C39" s="3" t="s">
        <v>4148</v>
      </c>
      <c r="D39" s="3" t="str">
        <f t="shared" si="0"/>
        <v>20000 to 24999</v>
      </c>
      <c r="E39">
        <v>22000</v>
      </c>
      <c r="F39">
        <v>40357</v>
      </c>
      <c r="G39" t="s">
        <v>8219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8264</v>
      </c>
      <c r="P39" s="6">
        <f>(F39/E39)</f>
        <v>1.8344090909090909</v>
      </c>
      <c r="Q39">
        <f>F39/M39</f>
        <v>159.51383399209487</v>
      </c>
      <c r="R39" t="str">
        <f t="shared" si="1"/>
        <v>film &amp; video</v>
      </c>
      <c r="S39" t="str">
        <f t="shared" si="2"/>
        <v>television</v>
      </c>
      <c r="T39" s="10">
        <f t="shared" si="3"/>
        <v>42032.484710648147</v>
      </c>
      <c r="U39" s="10">
        <f t="shared" si="4"/>
        <v>42062.484710648147</v>
      </c>
      <c r="V39" s="16">
        <f>Table1[[#This Row],[Date Ended Conversion]]-Table1[[#This Row],[Date Created Conversion]]</f>
        <v>30</v>
      </c>
    </row>
    <row r="40" spans="1:22" ht="45" x14ac:dyDescent="0.25">
      <c r="A40">
        <v>38</v>
      </c>
      <c r="B40" s="3" t="s">
        <v>40</v>
      </c>
      <c r="C40" s="3" t="s">
        <v>4149</v>
      </c>
      <c r="D40" s="3" t="str">
        <f t="shared" si="0"/>
        <v>1000 to 4999</v>
      </c>
      <c r="E40">
        <v>2500</v>
      </c>
      <c r="F40">
        <v>2751</v>
      </c>
      <c r="G40" t="s">
        <v>8219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8264</v>
      </c>
      <c r="P40" s="6">
        <f>(F40/E40)</f>
        <v>1.1004</v>
      </c>
      <c r="Q40">
        <f>F40/M40</f>
        <v>41.68181818181818</v>
      </c>
      <c r="R40" t="str">
        <f t="shared" si="1"/>
        <v>film &amp; video</v>
      </c>
      <c r="S40" t="str">
        <f t="shared" si="2"/>
        <v>television</v>
      </c>
      <c r="T40" s="10">
        <f t="shared" si="3"/>
        <v>41374.84888888889</v>
      </c>
      <c r="U40" s="10">
        <f t="shared" si="4"/>
        <v>41404.84888888889</v>
      </c>
      <c r="V40" s="16">
        <f>Table1[[#This Row],[Date Ended Conversion]]-Table1[[#This Row],[Date Created Conversion]]</f>
        <v>30</v>
      </c>
    </row>
    <row r="41" spans="1:22" ht="60" x14ac:dyDescent="0.25">
      <c r="A41">
        <v>39</v>
      </c>
      <c r="B41" s="3" t="s">
        <v>41</v>
      </c>
      <c r="C41" s="3" t="s">
        <v>4150</v>
      </c>
      <c r="D41" s="3" t="str">
        <f t="shared" si="0"/>
        <v>25000 to 29999</v>
      </c>
      <c r="E41">
        <v>25000</v>
      </c>
      <c r="F41">
        <v>32745</v>
      </c>
      <c r="G41" t="s">
        <v>8219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8264</v>
      </c>
      <c r="P41" s="6">
        <f>(F41/E41)</f>
        <v>1.3098000000000001</v>
      </c>
      <c r="Q41">
        <f>F41/M41</f>
        <v>150.89861751152074</v>
      </c>
      <c r="R41" t="str">
        <f t="shared" si="1"/>
        <v>film &amp; video</v>
      </c>
      <c r="S41" t="str">
        <f t="shared" si="2"/>
        <v>television</v>
      </c>
      <c r="T41" s="10">
        <f t="shared" si="3"/>
        <v>41753.838749999995</v>
      </c>
      <c r="U41" s="10">
        <f t="shared" si="4"/>
        <v>41784.749305555553</v>
      </c>
      <c r="V41" s="16">
        <f>Table1[[#This Row],[Date Ended Conversion]]-Table1[[#This Row],[Date Created Conversion]]</f>
        <v>30.910555555557949</v>
      </c>
    </row>
    <row r="42" spans="1:22" ht="60" x14ac:dyDescent="0.25">
      <c r="A42">
        <v>40</v>
      </c>
      <c r="B42" s="3" t="s">
        <v>42</v>
      </c>
      <c r="C42" s="3" t="s">
        <v>4151</v>
      </c>
      <c r="D42" s="3" t="str">
        <f t="shared" si="0"/>
        <v>1000 to 4999</v>
      </c>
      <c r="E42">
        <v>2000</v>
      </c>
      <c r="F42">
        <v>2027</v>
      </c>
      <c r="G42" t="s">
        <v>8219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8264</v>
      </c>
      <c r="P42" s="6">
        <f>(F42/E42)</f>
        <v>1.0135000000000001</v>
      </c>
      <c r="Q42">
        <f>F42/M42</f>
        <v>126.6875</v>
      </c>
      <c r="R42" t="str">
        <f t="shared" si="1"/>
        <v>film &amp; video</v>
      </c>
      <c r="S42" t="str">
        <f t="shared" si="2"/>
        <v>television</v>
      </c>
      <c r="T42" s="10">
        <f t="shared" si="3"/>
        <v>41789.005648148144</v>
      </c>
      <c r="U42" s="10">
        <f t="shared" si="4"/>
        <v>41808.958333333328</v>
      </c>
      <c r="V42" s="16">
        <f>Table1[[#This Row],[Date Ended Conversion]]-Table1[[#This Row],[Date Created Conversion]]</f>
        <v>19.952685185184237</v>
      </c>
    </row>
    <row r="43" spans="1:22" ht="60" x14ac:dyDescent="0.25">
      <c r="A43">
        <v>41</v>
      </c>
      <c r="B43" s="3" t="s">
        <v>43</v>
      </c>
      <c r="C43" s="3" t="s">
        <v>4152</v>
      </c>
      <c r="D43" s="3" t="str">
        <f t="shared" si="0"/>
        <v>1000 to 4999</v>
      </c>
      <c r="E43">
        <v>2000</v>
      </c>
      <c r="F43">
        <v>2000</v>
      </c>
      <c r="G43" t="s">
        <v>8219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8264</v>
      </c>
      <c r="P43" s="6">
        <f>(F43/E43)</f>
        <v>1</v>
      </c>
      <c r="Q43">
        <f>F43/M43</f>
        <v>105.26315789473684</v>
      </c>
      <c r="R43" t="str">
        <f t="shared" si="1"/>
        <v>film &amp; video</v>
      </c>
      <c r="S43" t="str">
        <f t="shared" si="2"/>
        <v>television</v>
      </c>
      <c r="T43" s="10">
        <f t="shared" si="3"/>
        <v>41887.360578703701</v>
      </c>
      <c r="U43" s="10">
        <f t="shared" si="4"/>
        <v>41917.360578703701</v>
      </c>
      <c r="V43" s="16">
        <f>Table1[[#This Row],[Date Ended Conversion]]-Table1[[#This Row],[Date Created Conversion]]</f>
        <v>30</v>
      </c>
    </row>
    <row r="44" spans="1:22" ht="60" x14ac:dyDescent="0.25">
      <c r="A44">
        <v>42</v>
      </c>
      <c r="B44" s="3" t="s">
        <v>44</v>
      </c>
      <c r="C44" s="3" t="s">
        <v>4153</v>
      </c>
      <c r="D44" s="3" t="str">
        <f t="shared" si="0"/>
        <v>10000 to 14999</v>
      </c>
      <c r="E44">
        <v>14000</v>
      </c>
      <c r="F44">
        <v>19860</v>
      </c>
      <c r="G44" t="s">
        <v>8219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8264</v>
      </c>
      <c r="P44" s="6">
        <f>(F44/E44)</f>
        <v>1.4185714285714286</v>
      </c>
      <c r="Q44">
        <f>F44/M44</f>
        <v>117.51479289940828</v>
      </c>
      <c r="R44" t="str">
        <f t="shared" si="1"/>
        <v>film &amp; video</v>
      </c>
      <c r="S44" t="str">
        <f t="shared" si="2"/>
        <v>television</v>
      </c>
      <c r="T44" s="10">
        <f t="shared" si="3"/>
        <v>41971.430856481478</v>
      </c>
      <c r="U44" s="10">
        <f t="shared" si="4"/>
        <v>42001.430856481478</v>
      </c>
      <c r="V44" s="16">
        <f>Table1[[#This Row],[Date Ended Conversion]]-Table1[[#This Row],[Date Created Conversion]]</f>
        <v>30</v>
      </c>
    </row>
    <row r="45" spans="1:22" ht="60" x14ac:dyDescent="0.25">
      <c r="A45">
        <v>43</v>
      </c>
      <c r="B45" s="3" t="s">
        <v>45</v>
      </c>
      <c r="C45" s="3" t="s">
        <v>4154</v>
      </c>
      <c r="D45" s="3" t="str">
        <f t="shared" si="0"/>
        <v>10000 to 14999</v>
      </c>
      <c r="E45">
        <v>10000</v>
      </c>
      <c r="F45">
        <v>30866</v>
      </c>
      <c r="G45" t="s">
        <v>8219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8264</v>
      </c>
      <c r="P45" s="6">
        <f>(F45/E45)</f>
        <v>3.0865999999999998</v>
      </c>
      <c r="Q45">
        <f>F45/M45</f>
        <v>117.36121673003802</v>
      </c>
      <c r="R45" t="str">
        <f t="shared" si="1"/>
        <v>film &amp; video</v>
      </c>
      <c r="S45" t="str">
        <f t="shared" si="2"/>
        <v>television</v>
      </c>
      <c r="T45" s="10">
        <f t="shared" si="3"/>
        <v>41802.582013888888</v>
      </c>
      <c r="U45" s="10">
        <f t="shared" si="4"/>
        <v>41832.791666666664</v>
      </c>
      <c r="V45" s="16">
        <f>Table1[[#This Row],[Date Ended Conversion]]-Table1[[#This Row],[Date Created Conversion]]</f>
        <v>30.209652777775773</v>
      </c>
    </row>
    <row r="46" spans="1:22" ht="60" x14ac:dyDescent="0.25">
      <c r="A46">
        <v>44</v>
      </c>
      <c r="B46" s="3" t="s">
        <v>46</v>
      </c>
      <c r="C46" s="3" t="s">
        <v>4155</v>
      </c>
      <c r="D46" s="3" t="str">
        <f t="shared" si="0"/>
        <v>1000 to 4999</v>
      </c>
      <c r="E46">
        <v>2000</v>
      </c>
      <c r="F46">
        <v>2000</v>
      </c>
      <c r="G46" t="s">
        <v>8219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8264</v>
      </c>
      <c r="P46" s="6">
        <f>(F46/E46)</f>
        <v>1</v>
      </c>
      <c r="Q46">
        <f>F46/M46</f>
        <v>133.33333333333334</v>
      </c>
      <c r="R46" t="str">
        <f t="shared" si="1"/>
        <v>film &amp; video</v>
      </c>
      <c r="S46" t="str">
        <f t="shared" si="2"/>
        <v>television</v>
      </c>
      <c r="T46" s="10">
        <f t="shared" si="3"/>
        <v>41873.890474537031</v>
      </c>
      <c r="U46" s="10">
        <f t="shared" si="4"/>
        <v>41918.890474537031</v>
      </c>
      <c r="V46" s="16">
        <f>Table1[[#This Row],[Date Ended Conversion]]-Table1[[#This Row],[Date Created Conversion]]</f>
        <v>45</v>
      </c>
    </row>
    <row r="47" spans="1:22" ht="45" x14ac:dyDescent="0.25">
      <c r="A47">
        <v>45</v>
      </c>
      <c r="B47" s="3" t="s">
        <v>47</v>
      </c>
      <c r="C47" s="3" t="s">
        <v>4156</v>
      </c>
      <c r="D47" s="3" t="str">
        <f t="shared" si="0"/>
        <v>5000 to 9999</v>
      </c>
      <c r="E47">
        <v>5000</v>
      </c>
      <c r="F47">
        <v>6000</v>
      </c>
      <c r="G47" t="s">
        <v>8219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8264</v>
      </c>
      <c r="P47" s="6">
        <f>(F47/E47)</f>
        <v>1.2</v>
      </c>
      <c r="Q47">
        <f>F47/M47</f>
        <v>98.360655737704917</v>
      </c>
      <c r="R47" t="str">
        <f t="shared" si="1"/>
        <v>film &amp; video</v>
      </c>
      <c r="S47" t="str">
        <f t="shared" si="2"/>
        <v>television</v>
      </c>
      <c r="T47" s="10">
        <f t="shared" si="3"/>
        <v>42457.415590277778</v>
      </c>
      <c r="U47" s="10">
        <f t="shared" si="4"/>
        <v>42487.415590277778</v>
      </c>
      <c r="V47" s="16">
        <f>Table1[[#This Row],[Date Ended Conversion]]-Table1[[#This Row],[Date Created Conversion]]</f>
        <v>30</v>
      </c>
    </row>
    <row r="48" spans="1:22" ht="45" x14ac:dyDescent="0.25">
      <c r="A48">
        <v>46</v>
      </c>
      <c r="B48" s="3" t="s">
        <v>48</v>
      </c>
      <c r="C48" s="3" t="s">
        <v>4157</v>
      </c>
      <c r="D48" s="3" t="str">
        <f t="shared" si="0"/>
        <v>5000 to 9999</v>
      </c>
      <c r="E48">
        <v>8400</v>
      </c>
      <c r="F48">
        <v>8750</v>
      </c>
      <c r="G48" t="s">
        <v>8219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8264</v>
      </c>
      <c r="P48" s="6">
        <f>(F48/E48)</f>
        <v>1.0416666666666667</v>
      </c>
      <c r="Q48">
        <f>F48/M48</f>
        <v>194.44444444444446</v>
      </c>
      <c r="R48" t="str">
        <f t="shared" si="1"/>
        <v>film &amp; video</v>
      </c>
      <c r="S48" t="str">
        <f t="shared" si="2"/>
        <v>television</v>
      </c>
      <c r="T48" s="10">
        <f t="shared" si="3"/>
        <v>42323.756643518514</v>
      </c>
      <c r="U48" s="10">
        <f t="shared" si="4"/>
        <v>42353.756643518514</v>
      </c>
      <c r="V48" s="16">
        <f>Table1[[#This Row],[Date Ended Conversion]]-Table1[[#This Row],[Date Created Conversion]]</f>
        <v>30</v>
      </c>
    </row>
    <row r="49" spans="1:22" ht="60" x14ac:dyDescent="0.25">
      <c r="A49">
        <v>47</v>
      </c>
      <c r="B49" s="3" t="s">
        <v>49</v>
      </c>
      <c r="C49" s="3" t="s">
        <v>4158</v>
      </c>
      <c r="D49" s="3" t="str">
        <f t="shared" si="0"/>
        <v>5000 to 9999</v>
      </c>
      <c r="E49">
        <v>5000</v>
      </c>
      <c r="F49">
        <v>5380.55</v>
      </c>
      <c r="G49" t="s">
        <v>8219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8264</v>
      </c>
      <c r="P49" s="6">
        <f>(F49/E49)</f>
        <v>1.0761100000000001</v>
      </c>
      <c r="Q49">
        <f>F49/M49</f>
        <v>76.865000000000009</v>
      </c>
      <c r="R49" t="str">
        <f t="shared" si="1"/>
        <v>film &amp; video</v>
      </c>
      <c r="S49" t="str">
        <f t="shared" si="2"/>
        <v>television</v>
      </c>
      <c r="T49" s="10">
        <f t="shared" si="3"/>
        <v>41932.611192129625</v>
      </c>
      <c r="U49" s="10">
        <f t="shared" si="4"/>
        <v>41992.652858796289</v>
      </c>
      <c r="V49" s="16">
        <f>Table1[[#This Row],[Date Ended Conversion]]-Table1[[#This Row],[Date Created Conversion]]</f>
        <v>60.041666666664241</v>
      </c>
    </row>
    <row r="50" spans="1:22" ht="60" x14ac:dyDescent="0.25">
      <c r="A50">
        <v>48</v>
      </c>
      <c r="B50" s="3" t="s">
        <v>50</v>
      </c>
      <c r="C50" s="3" t="s">
        <v>4159</v>
      </c>
      <c r="D50" s="3" t="str">
        <f t="shared" si="0"/>
        <v>1000 to 4999</v>
      </c>
      <c r="E50">
        <v>2000</v>
      </c>
      <c r="F50">
        <v>2159</v>
      </c>
      <c r="G50" t="s">
        <v>8219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8264</v>
      </c>
      <c r="P50" s="6">
        <f>(F50/E50)</f>
        <v>1.0794999999999999</v>
      </c>
      <c r="Q50">
        <f>F50/M50</f>
        <v>56.815789473684212</v>
      </c>
      <c r="R50" t="str">
        <f t="shared" si="1"/>
        <v>film &amp; video</v>
      </c>
      <c r="S50" t="str">
        <f t="shared" si="2"/>
        <v>television</v>
      </c>
      <c r="T50" s="10">
        <f t="shared" si="3"/>
        <v>42033.308564814812</v>
      </c>
      <c r="U50" s="10">
        <f t="shared" si="4"/>
        <v>42064.291666666664</v>
      </c>
      <c r="V50" s="16">
        <f>Table1[[#This Row],[Date Ended Conversion]]-Table1[[#This Row],[Date Created Conversion]]</f>
        <v>30.983101851852552</v>
      </c>
    </row>
    <row r="51" spans="1:22" ht="30" x14ac:dyDescent="0.25">
      <c r="A51">
        <v>49</v>
      </c>
      <c r="B51" s="3" t="s">
        <v>51</v>
      </c>
      <c r="C51" s="3" t="s">
        <v>4160</v>
      </c>
      <c r="D51" s="3" t="str">
        <f t="shared" si="0"/>
        <v>10000 to 14999</v>
      </c>
      <c r="E51">
        <v>12000</v>
      </c>
      <c r="F51">
        <v>12000</v>
      </c>
      <c r="G51" t="s">
        <v>8219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8264</v>
      </c>
      <c r="P51" s="6">
        <f>(F51/E51)</f>
        <v>1</v>
      </c>
      <c r="Q51">
        <f>F51/M51</f>
        <v>137.93103448275863</v>
      </c>
      <c r="R51" t="str">
        <f t="shared" si="1"/>
        <v>film &amp; video</v>
      </c>
      <c r="S51" t="str">
        <f t="shared" si="2"/>
        <v>television</v>
      </c>
      <c r="T51" s="10">
        <f t="shared" si="3"/>
        <v>42270.968113425923</v>
      </c>
      <c r="U51" s="10">
        <f t="shared" si="4"/>
        <v>42300.968113425923</v>
      </c>
      <c r="V51" s="16">
        <f>Table1[[#This Row],[Date Ended Conversion]]-Table1[[#This Row],[Date Created Conversion]]</f>
        <v>30</v>
      </c>
    </row>
    <row r="52" spans="1:22" ht="45" x14ac:dyDescent="0.25">
      <c r="A52">
        <v>50</v>
      </c>
      <c r="B52" s="3" t="s">
        <v>52</v>
      </c>
      <c r="C52" s="3" t="s">
        <v>4161</v>
      </c>
      <c r="D52" s="3" t="str">
        <f t="shared" si="0"/>
        <v>Less Than 1000</v>
      </c>
      <c r="E52">
        <v>600</v>
      </c>
      <c r="F52">
        <v>600</v>
      </c>
      <c r="G52" t="s">
        <v>8219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8264</v>
      </c>
      <c r="P52" s="6">
        <f>(F52/E52)</f>
        <v>1</v>
      </c>
      <c r="Q52">
        <f>F52/M52</f>
        <v>27.272727272727273</v>
      </c>
      <c r="R52" t="str">
        <f t="shared" si="1"/>
        <v>film &amp; video</v>
      </c>
      <c r="S52" t="str">
        <f t="shared" si="2"/>
        <v>television</v>
      </c>
      <c r="T52" s="10">
        <f t="shared" si="3"/>
        <v>41995.544652777775</v>
      </c>
      <c r="U52" s="10">
        <f t="shared" si="4"/>
        <v>42034.499999999993</v>
      </c>
      <c r="V52" s="16">
        <f>Table1[[#This Row],[Date Ended Conversion]]-Table1[[#This Row],[Date Created Conversion]]</f>
        <v>38.955347222217824</v>
      </c>
    </row>
    <row r="53" spans="1:22" ht="60" x14ac:dyDescent="0.25">
      <c r="A53">
        <v>51</v>
      </c>
      <c r="B53" s="3" t="s">
        <v>53</v>
      </c>
      <c r="C53" s="3" t="s">
        <v>4162</v>
      </c>
      <c r="D53" s="3" t="str">
        <f t="shared" si="0"/>
        <v>10000 to 14999</v>
      </c>
      <c r="E53">
        <v>11000</v>
      </c>
      <c r="F53">
        <v>14082</v>
      </c>
      <c r="G53" t="s">
        <v>8219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8264</v>
      </c>
      <c r="P53" s="6">
        <f>(F53/E53)</f>
        <v>1.2801818181818181</v>
      </c>
      <c r="Q53">
        <f>F53/M53</f>
        <v>118.33613445378151</v>
      </c>
      <c r="R53" t="str">
        <f t="shared" si="1"/>
        <v>film &amp; video</v>
      </c>
      <c r="S53" t="str">
        <f t="shared" si="2"/>
        <v>television</v>
      </c>
      <c r="T53" s="10">
        <f t="shared" si="3"/>
        <v>42196.72033564814</v>
      </c>
      <c r="U53" s="10">
        <f t="shared" si="4"/>
        <v>42226.72033564814</v>
      </c>
      <c r="V53" s="16">
        <f>Table1[[#This Row],[Date Ended Conversion]]-Table1[[#This Row],[Date Created Conversion]]</f>
        <v>30</v>
      </c>
    </row>
    <row r="54" spans="1:22" ht="45" x14ac:dyDescent="0.25">
      <c r="A54">
        <v>52</v>
      </c>
      <c r="B54" s="3" t="s">
        <v>54</v>
      </c>
      <c r="C54" s="3" t="s">
        <v>4163</v>
      </c>
      <c r="D54" s="3" t="str">
        <f t="shared" si="0"/>
        <v>10000 to 14999</v>
      </c>
      <c r="E54">
        <v>10000</v>
      </c>
      <c r="F54">
        <v>11621</v>
      </c>
      <c r="G54" t="s">
        <v>8219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8264</v>
      </c>
      <c r="P54" s="6">
        <f>(F54/E54)</f>
        <v>1.1620999999999999</v>
      </c>
      <c r="Q54">
        <f>F54/M54</f>
        <v>223.48076923076923</v>
      </c>
      <c r="R54" t="str">
        <f t="shared" si="1"/>
        <v>film &amp; video</v>
      </c>
      <c r="S54" t="str">
        <f t="shared" si="2"/>
        <v>television</v>
      </c>
      <c r="T54" s="10">
        <f t="shared" si="3"/>
        <v>41807.493587962963</v>
      </c>
      <c r="U54" s="10">
        <f t="shared" si="4"/>
        <v>41837.493587962963</v>
      </c>
      <c r="V54" s="16">
        <f>Table1[[#This Row],[Date Ended Conversion]]-Table1[[#This Row],[Date Created Conversion]]</f>
        <v>30</v>
      </c>
    </row>
    <row r="55" spans="1:22" ht="30" x14ac:dyDescent="0.25">
      <c r="A55">
        <v>53</v>
      </c>
      <c r="B55" s="3" t="s">
        <v>55</v>
      </c>
      <c r="C55" s="3" t="s">
        <v>4164</v>
      </c>
      <c r="D55" s="3" t="str">
        <f t="shared" si="0"/>
        <v>1000 to 4999</v>
      </c>
      <c r="E55">
        <v>3000</v>
      </c>
      <c r="F55">
        <v>3289</v>
      </c>
      <c r="G55" t="s">
        <v>8219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8264</v>
      </c>
      <c r="P55" s="6">
        <f>(F55/E55)</f>
        <v>1.0963333333333334</v>
      </c>
      <c r="Q55">
        <f>F55/M55</f>
        <v>28.111111111111111</v>
      </c>
      <c r="R55" t="str">
        <f t="shared" si="1"/>
        <v>film &amp; video</v>
      </c>
      <c r="S55" t="str">
        <f t="shared" si="2"/>
        <v>television</v>
      </c>
      <c r="T55" s="10">
        <f t="shared" si="3"/>
        <v>41719.340798611105</v>
      </c>
      <c r="U55" s="10">
        <f t="shared" si="4"/>
        <v>41733.708333333328</v>
      </c>
      <c r="V55" s="16">
        <f>Table1[[#This Row],[Date Ended Conversion]]-Table1[[#This Row],[Date Created Conversion]]</f>
        <v>14.367534722223354</v>
      </c>
    </row>
    <row r="56" spans="1:22" ht="60" x14ac:dyDescent="0.25">
      <c r="A56">
        <v>54</v>
      </c>
      <c r="B56" s="3" t="s">
        <v>56</v>
      </c>
      <c r="C56" s="3" t="s">
        <v>4165</v>
      </c>
      <c r="D56" s="3" t="str">
        <f t="shared" si="0"/>
        <v>10000 to 14999</v>
      </c>
      <c r="E56">
        <v>10000</v>
      </c>
      <c r="F56">
        <v>10100</v>
      </c>
      <c r="G56" t="s">
        <v>8219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8264</v>
      </c>
      <c r="P56" s="6">
        <f>(F56/E56)</f>
        <v>1.01</v>
      </c>
      <c r="Q56">
        <f>F56/M56</f>
        <v>194.23076923076923</v>
      </c>
      <c r="R56" t="str">
        <f t="shared" si="1"/>
        <v>film &amp; video</v>
      </c>
      <c r="S56" t="str">
        <f t="shared" si="2"/>
        <v>television</v>
      </c>
      <c r="T56" s="10">
        <f t="shared" si="3"/>
        <v>42333.504872685182</v>
      </c>
      <c r="U56" s="10">
        <f t="shared" si="4"/>
        <v>42363.504872685182</v>
      </c>
      <c r="V56" s="16">
        <f>Table1[[#This Row],[Date Ended Conversion]]-Table1[[#This Row],[Date Created Conversion]]</f>
        <v>30</v>
      </c>
    </row>
    <row r="57" spans="1:22" ht="45" x14ac:dyDescent="0.25">
      <c r="A57">
        <v>55</v>
      </c>
      <c r="B57" s="3" t="s">
        <v>57</v>
      </c>
      <c r="C57" s="3" t="s">
        <v>4166</v>
      </c>
      <c r="D57" s="3" t="str">
        <f t="shared" si="0"/>
        <v>5000 to 9999</v>
      </c>
      <c r="E57">
        <v>8600</v>
      </c>
      <c r="F57">
        <v>11090</v>
      </c>
      <c r="G57" t="s">
        <v>8219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8264</v>
      </c>
      <c r="P57" s="6">
        <f>(F57/E57)</f>
        <v>1.2895348837209302</v>
      </c>
      <c r="Q57">
        <f>F57/M57</f>
        <v>128.95348837209303</v>
      </c>
      <c r="R57" t="str">
        <f t="shared" si="1"/>
        <v>film &amp; video</v>
      </c>
      <c r="S57" t="str">
        <f t="shared" si="2"/>
        <v>television</v>
      </c>
      <c r="T57" s="10">
        <f t="shared" si="3"/>
        <v>42496.760601851849</v>
      </c>
      <c r="U57" s="10">
        <f t="shared" si="4"/>
        <v>42517.760601851849</v>
      </c>
      <c r="V57" s="16">
        <f>Table1[[#This Row],[Date Ended Conversion]]-Table1[[#This Row],[Date Created Conversion]]</f>
        <v>21</v>
      </c>
    </row>
    <row r="58" spans="1:22" ht="45" x14ac:dyDescent="0.25">
      <c r="A58">
        <v>56</v>
      </c>
      <c r="B58" s="3" t="s">
        <v>58</v>
      </c>
      <c r="C58" s="3" t="s">
        <v>4167</v>
      </c>
      <c r="D58" s="3" t="str">
        <f t="shared" si="0"/>
        <v>5000 to 9999</v>
      </c>
      <c r="E58">
        <v>8000</v>
      </c>
      <c r="F58">
        <v>8581</v>
      </c>
      <c r="G58" t="s">
        <v>8219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8264</v>
      </c>
      <c r="P58" s="6">
        <f>(F58/E58)</f>
        <v>1.0726249999999999</v>
      </c>
      <c r="Q58">
        <f>F58/M58</f>
        <v>49.316091954022987</v>
      </c>
      <c r="R58" t="str">
        <f t="shared" si="1"/>
        <v>film &amp; video</v>
      </c>
      <c r="S58" t="str">
        <f t="shared" si="2"/>
        <v>television</v>
      </c>
      <c r="T58" s="10">
        <f t="shared" si="3"/>
        <v>42149.340555555558</v>
      </c>
      <c r="U58" s="10">
        <f t="shared" si="4"/>
        <v>42163.458333333336</v>
      </c>
      <c r="V58" s="16">
        <f>Table1[[#This Row],[Date Ended Conversion]]-Table1[[#This Row],[Date Created Conversion]]</f>
        <v>14.117777777777519</v>
      </c>
    </row>
    <row r="59" spans="1:22" ht="60" x14ac:dyDescent="0.25">
      <c r="A59">
        <v>57</v>
      </c>
      <c r="B59" s="3" t="s">
        <v>59</v>
      </c>
      <c r="C59" s="3" t="s">
        <v>4168</v>
      </c>
      <c r="D59" s="3" t="str">
        <f t="shared" si="0"/>
        <v>15000 to 19999</v>
      </c>
      <c r="E59">
        <v>15000</v>
      </c>
      <c r="F59">
        <v>15285</v>
      </c>
      <c r="G59" t="s">
        <v>8219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8264</v>
      </c>
      <c r="P59" s="6">
        <f>(F59/E59)</f>
        <v>1.0189999999999999</v>
      </c>
      <c r="Q59">
        <f>F59/M59</f>
        <v>221.52173913043478</v>
      </c>
      <c r="R59" t="str">
        <f t="shared" si="1"/>
        <v>film &amp; video</v>
      </c>
      <c r="S59" t="str">
        <f t="shared" si="2"/>
        <v>television</v>
      </c>
      <c r="T59" s="10">
        <f t="shared" si="3"/>
        <v>42089.624560185184</v>
      </c>
      <c r="U59" s="10">
        <f t="shared" si="4"/>
        <v>42119.624560185184</v>
      </c>
      <c r="V59" s="16">
        <f>Table1[[#This Row],[Date Ended Conversion]]-Table1[[#This Row],[Date Created Conversion]]</f>
        <v>30</v>
      </c>
    </row>
    <row r="60" spans="1:22" ht="45" x14ac:dyDescent="0.25">
      <c r="A60">
        <v>58</v>
      </c>
      <c r="B60" s="3" t="s">
        <v>60</v>
      </c>
      <c r="C60" s="3" t="s">
        <v>4169</v>
      </c>
      <c r="D60" s="3" t="str">
        <f t="shared" si="0"/>
        <v>10000 to 14999</v>
      </c>
      <c r="E60">
        <v>10000</v>
      </c>
      <c r="F60">
        <v>10291</v>
      </c>
      <c r="G60" t="s">
        <v>8219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8264</v>
      </c>
      <c r="P60" s="6">
        <f>(F60/E60)</f>
        <v>1.0290999999999999</v>
      </c>
      <c r="Q60">
        <f>F60/M60</f>
        <v>137.21333333333334</v>
      </c>
      <c r="R60" t="str">
        <f t="shared" si="1"/>
        <v>film &amp; video</v>
      </c>
      <c r="S60" t="str">
        <f t="shared" si="2"/>
        <v>television</v>
      </c>
      <c r="T60" s="10">
        <f t="shared" si="3"/>
        <v>41932.536712962959</v>
      </c>
      <c r="U60" s="10">
        <f t="shared" si="4"/>
        <v>41962.578379629624</v>
      </c>
      <c r="V60" s="16">
        <f>Table1[[#This Row],[Date Ended Conversion]]-Table1[[#This Row],[Date Created Conversion]]</f>
        <v>30.041666666664241</v>
      </c>
    </row>
    <row r="61" spans="1:22" ht="60" x14ac:dyDescent="0.25">
      <c r="A61">
        <v>59</v>
      </c>
      <c r="B61" s="3" t="s">
        <v>61</v>
      </c>
      <c r="C61" s="3" t="s">
        <v>4170</v>
      </c>
      <c r="D61" s="3" t="str">
        <f t="shared" si="0"/>
        <v>20000 to 24999</v>
      </c>
      <c r="E61">
        <v>20000</v>
      </c>
      <c r="F61">
        <v>20025.14</v>
      </c>
      <c r="G61" t="s">
        <v>8219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8264</v>
      </c>
      <c r="P61" s="6">
        <f>(F61/E61)</f>
        <v>1.0012570000000001</v>
      </c>
      <c r="Q61">
        <f>F61/M61</f>
        <v>606.82242424242418</v>
      </c>
      <c r="R61" t="str">
        <f t="shared" si="1"/>
        <v>film &amp; video</v>
      </c>
      <c r="S61" t="str">
        <f t="shared" si="2"/>
        <v>television</v>
      </c>
      <c r="T61" s="10">
        <f t="shared" si="3"/>
        <v>42230.027499999997</v>
      </c>
      <c r="U61" s="10">
        <f t="shared" si="4"/>
        <v>42261.666666666664</v>
      </c>
      <c r="V61" s="16">
        <f>Table1[[#This Row],[Date Ended Conversion]]-Table1[[#This Row],[Date Created Conversion]]</f>
        <v>31.639166666667734</v>
      </c>
    </row>
    <row r="62" spans="1:22" ht="45" x14ac:dyDescent="0.25">
      <c r="A62">
        <v>60</v>
      </c>
      <c r="B62" s="3" t="s">
        <v>62</v>
      </c>
      <c r="C62" s="3" t="s">
        <v>4171</v>
      </c>
      <c r="D62" s="3" t="str">
        <f t="shared" si="0"/>
        <v>1000 to 4999</v>
      </c>
      <c r="E62">
        <v>4500</v>
      </c>
      <c r="F62">
        <v>4648.33</v>
      </c>
      <c r="G62" t="s">
        <v>8219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8265</v>
      </c>
      <c r="P62" s="6">
        <f>(F62/E62)</f>
        <v>1.0329622222222221</v>
      </c>
      <c r="Q62">
        <f>F62/M62</f>
        <v>43.040092592592593</v>
      </c>
      <c r="R62" t="str">
        <f t="shared" si="1"/>
        <v>film &amp; video</v>
      </c>
      <c r="S62" t="str">
        <f t="shared" si="2"/>
        <v>shorts</v>
      </c>
      <c r="T62" s="10">
        <f t="shared" si="3"/>
        <v>41701.693483796298</v>
      </c>
      <c r="U62" s="10">
        <f t="shared" si="4"/>
        <v>41720.791666666664</v>
      </c>
      <c r="V62" s="16">
        <f>Table1[[#This Row],[Date Ended Conversion]]-Table1[[#This Row],[Date Created Conversion]]</f>
        <v>19.098182870366145</v>
      </c>
    </row>
    <row r="63" spans="1:22" ht="60" x14ac:dyDescent="0.25">
      <c r="A63">
        <v>61</v>
      </c>
      <c r="B63" s="3" t="s">
        <v>63</v>
      </c>
      <c r="C63" s="3" t="s">
        <v>4172</v>
      </c>
      <c r="D63" s="3" t="str">
        <f t="shared" si="0"/>
        <v>5000 to 9999</v>
      </c>
      <c r="E63">
        <v>5000</v>
      </c>
      <c r="F63">
        <v>7415</v>
      </c>
      <c r="G63" t="s">
        <v>8219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8265</v>
      </c>
      <c r="P63" s="6">
        <f>(F63/E63)</f>
        <v>1.4830000000000001</v>
      </c>
      <c r="Q63">
        <f>F63/M63</f>
        <v>322.39130434782606</v>
      </c>
      <c r="R63" t="str">
        <f t="shared" si="1"/>
        <v>film &amp; video</v>
      </c>
      <c r="S63" t="str">
        <f t="shared" si="2"/>
        <v>shorts</v>
      </c>
      <c r="T63" s="10">
        <f t="shared" si="3"/>
        <v>41409.605983796289</v>
      </c>
      <c r="U63" s="10">
        <f t="shared" si="4"/>
        <v>41431.605983796289</v>
      </c>
      <c r="V63" s="16">
        <f>Table1[[#This Row],[Date Ended Conversion]]-Table1[[#This Row],[Date Created Conversion]]</f>
        <v>22</v>
      </c>
    </row>
    <row r="64" spans="1:22" ht="60" x14ac:dyDescent="0.25">
      <c r="A64">
        <v>62</v>
      </c>
      <c r="B64" s="3" t="s">
        <v>64</v>
      </c>
      <c r="C64" s="3" t="s">
        <v>4173</v>
      </c>
      <c r="D64" s="3" t="str">
        <f t="shared" si="0"/>
        <v>1000 to 4999</v>
      </c>
      <c r="E64">
        <v>3000</v>
      </c>
      <c r="F64">
        <v>4642</v>
      </c>
      <c r="G64" t="s">
        <v>8219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8265</v>
      </c>
      <c r="P64" s="6">
        <f>(F64/E64)</f>
        <v>1.5473333333333332</v>
      </c>
      <c r="Q64">
        <f>F64/M64</f>
        <v>96.708333333333329</v>
      </c>
      <c r="R64" t="str">
        <f t="shared" si="1"/>
        <v>film &amp; video</v>
      </c>
      <c r="S64" t="str">
        <f t="shared" si="2"/>
        <v>shorts</v>
      </c>
      <c r="T64" s="10">
        <f t="shared" si="3"/>
        <v>41311.591180555552</v>
      </c>
      <c r="U64" s="10">
        <f t="shared" si="4"/>
        <v>41336.591180555552</v>
      </c>
      <c r="V64" s="16">
        <f>Table1[[#This Row],[Date Ended Conversion]]-Table1[[#This Row],[Date Created Conversion]]</f>
        <v>25</v>
      </c>
    </row>
    <row r="65" spans="1:22" ht="45" x14ac:dyDescent="0.25">
      <c r="A65">
        <v>63</v>
      </c>
      <c r="B65" s="3" t="s">
        <v>65</v>
      </c>
      <c r="C65" s="3" t="s">
        <v>4174</v>
      </c>
      <c r="D65" s="3" t="str">
        <f t="shared" si="0"/>
        <v>1000 to 4999</v>
      </c>
      <c r="E65">
        <v>2000</v>
      </c>
      <c r="F65">
        <v>2270.37</v>
      </c>
      <c r="G65" t="s">
        <v>8219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8265</v>
      </c>
      <c r="P65" s="6">
        <f>(F65/E65)</f>
        <v>1.1351849999999999</v>
      </c>
      <c r="Q65">
        <f>F65/M65</f>
        <v>35.474531249999998</v>
      </c>
      <c r="R65" t="str">
        <f t="shared" si="1"/>
        <v>film &amp; video</v>
      </c>
      <c r="S65" t="str">
        <f t="shared" si="2"/>
        <v>shorts</v>
      </c>
      <c r="T65" s="10">
        <f t="shared" si="3"/>
        <v>41612.703854166662</v>
      </c>
      <c r="U65" s="10">
        <f t="shared" si="4"/>
        <v>41635.999305555553</v>
      </c>
      <c r="V65" s="16">
        <f>Table1[[#This Row],[Date Ended Conversion]]-Table1[[#This Row],[Date Created Conversion]]</f>
        <v>23.295451388890797</v>
      </c>
    </row>
    <row r="66" spans="1:22" ht="60" x14ac:dyDescent="0.25">
      <c r="A66">
        <v>64</v>
      </c>
      <c r="B66" s="3" t="s">
        <v>66</v>
      </c>
      <c r="C66" s="3" t="s">
        <v>4175</v>
      </c>
      <c r="D66" s="3" t="str">
        <f t="shared" ref="D66:D129" si="5">IF(E66&lt;1000,"Less Than 1000",
 IF(AND(E66&gt;=1000,E66&lt;5000),"1000 to 4999",
 IF(AND(E66&gt;=5000,E66&lt;10000),"5000 to 9999",
 IF(AND(E66&gt;=10000,E66&lt;15000),"10000 to 14999",
 IF(AND(E66&gt;=15000,E66&lt;20000),"15000 to 19999",
 IF(AND(E66&gt;=20000,E66&lt;25000),"20000 to 24999",
 IF(AND(E66&gt;=25000,E66&lt;30000),"25000 to 29999",
 IF(AND(E66&gt;=30000,E66&lt;35000),"30000 to 34999",
 IF(AND(E66&gt;=35000,E66&lt;40000),"35000 to 39999",
 IF(AND(E66&gt;=40000,E66&lt;45000),"40000 to 44999",
 IF(AND(E66&gt;=45000,E66&lt;50000),"45000 to 49999","Greater than or equal to 50000")))))))))))</f>
        <v>1000 to 4999</v>
      </c>
      <c r="E66">
        <v>1200</v>
      </c>
      <c r="F66">
        <v>2080</v>
      </c>
      <c r="G66" t="s">
        <v>8219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8265</v>
      </c>
      <c r="P66" s="6">
        <f>(F66/E66)</f>
        <v>1.7333333333333334</v>
      </c>
      <c r="Q66">
        <f>F66/M66</f>
        <v>86.666666666666671</v>
      </c>
      <c r="R66" t="str">
        <f t="shared" si="1"/>
        <v>film &amp; video</v>
      </c>
      <c r="S66" t="str">
        <f t="shared" si="2"/>
        <v>shorts</v>
      </c>
      <c r="T66" s="10">
        <f t="shared" si="3"/>
        <v>41432.809965277775</v>
      </c>
      <c r="U66" s="10">
        <f t="shared" si="4"/>
        <v>41462.809965277775</v>
      </c>
      <c r="V66" s="16">
        <f>Table1[[#This Row],[Date Ended Conversion]]-Table1[[#This Row],[Date Created Conversion]]</f>
        <v>30</v>
      </c>
    </row>
    <row r="67" spans="1:22" ht="45" x14ac:dyDescent="0.25">
      <c r="A67">
        <v>65</v>
      </c>
      <c r="B67" s="3" t="s">
        <v>67</v>
      </c>
      <c r="C67" s="3" t="s">
        <v>4176</v>
      </c>
      <c r="D67" s="3" t="str">
        <f t="shared" si="5"/>
        <v>5000 to 9999</v>
      </c>
      <c r="E67">
        <v>7000</v>
      </c>
      <c r="F67">
        <v>7527</v>
      </c>
      <c r="G67" t="s">
        <v>8219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8265</v>
      </c>
      <c r="P67" s="6">
        <f>(F67/E67)</f>
        <v>1.0752857142857142</v>
      </c>
      <c r="Q67">
        <f>F67/M67</f>
        <v>132.05263157894737</v>
      </c>
      <c r="R67" t="str">
        <f t="shared" ref="R67:R130" si="6">LEFT(O67,FIND("/",O67)-1)</f>
        <v>film &amp; video</v>
      </c>
      <c r="S67" t="str">
        <f t="shared" ref="S67:S130" si="7">RIGHT(O67,LEN(O67)-FIND("/",O67))</f>
        <v>shorts</v>
      </c>
      <c r="T67" s="10">
        <f t="shared" ref="T67:T130" si="8">(K67/86400)+25569+(-5/24)</f>
        <v>41835.612893518519</v>
      </c>
      <c r="U67" s="10">
        <f t="shared" ref="U67:U130" si="9">(J67/86400)+25569+(-5/24)</f>
        <v>41862.040972222218</v>
      </c>
      <c r="V67" s="16">
        <f>Table1[[#This Row],[Date Ended Conversion]]-Table1[[#This Row],[Date Created Conversion]]</f>
        <v>26.428078703698702</v>
      </c>
    </row>
    <row r="68" spans="1:22" ht="30" x14ac:dyDescent="0.25">
      <c r="A68">
        <v>66</v>
      </c>
      <c r="B68" s="3" t="s">
        <v>68</v>
      </c>
      <c r="C68" s="3" t="s">
        <v>4177</v>
      </c>
      <c r="D68" s="3" t="str">
        <f t="shared" si="5"/>
        <v>1000 to 4999</v>
      </c>
      <c r="E68">
        <v>2000</v>
      </c>
      <c r="F68">
        <v>2372</v>
      </c>
      <c r="G68" t="s">
        <v>8219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8265</v>
      </c>
      <c r="P68" s="6">
        <f>(F68/E68)</f>
        <v>1.1859999999999999</v>
      </c>
      <c r="Q68">
        <f>F68/M68</f>
        <v>91.230769230769226</v>
      </c>
      <c r="R68" t="str">
        <f t="shared" si="6"/>
        <v>film &amp; video</v>
      </c>
      <c r="S68" t="str">
        <f t="shared" si="7"/>
        <v>shorts</v>
      </c>
      <c r="T68" s="10">
        <f t="shared" si="8"/>
        <v>42539.641435185178</v>
      </c>
      <c r="U68" s="10">
        <f t="shared" si="9"/>
        <v>42569.641435185178</v>
      </c>
      <c r="V68" s="16">
        <f>Table1[[#This Row],[Date Ended Conversion]]-Table1[[#This Row],[Date Created Conversion]]</f>
        <v>30</v>
      </c>
    </row>
    <row r="69" spans="1:22" ht="45" x14ac:dyDescent="0.25">
      <c r="A69">
        <v>67</v>
      </c>
      <c r="B69" s="3" t="s">
        <v>69</v>
      </c>
      <c r="C69" s="3" t="s">
        <v>4178</v>
      </c>
      <c r="D69" s="3" t="str">
        <f t="shared" si="5"/>
        <v>1000 to 4999</v>
      </c>
      <c r="E69">
        <v>2000</v>
      </c>
      <c r="F69">
        <v>2325</v>
      </c>
      <c r="G69" t="s">
        <v>8219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8265</v>
      </c>
      <c r="P69" s="6">
        <f>(F69/E69)</f>
        <v>1.1625000000000001</v>
      </c>
      <c r="Q69">
        <f>F69/M69</f>
        <v>116.25</v>
      </c>
      <c r="R69" t="str">
        <f t="shared" si="6"/>
        <v>film &amp; video</v>
      </c>
      <c r="S69" t="str">
        <f t="shared" si="7"/>
        <v>shorts</v>
      </c>
      <c r="T69" s="10">
        <f t="shared" si="8"/>
        <v>41075.375046296293</v>
      </c>
      <c r="U69" s="10">
        <f t="shared" si="9"/>
        <v>41105.375046296293</v>
      </c>
      <c r="V69" s="16">
        <f>Table1[[#This Row],[Date Ended Conversion]]-Table1[[#This Row],[Date Created Conversion]]</f>
        <v>30</v>
      </c>
    </row>
    <row r="70" spans="1:22" ht="60" x14ac:dyDescent="0.25">
      <c r="A70">
        <v>68</v>
      </c>
      <c r="B70" s="3" t="s">
        <v>70</v>
      </c>
      <c r="C70" s="3" t="s">
        <v>4179</v>
      </c>
      <c r="D70" s="3" t="str">
        <f t="shared" si="5"/>
        <v>Less Than 1000</v>
      </c>
      <c r="E70">
        <v>600</v>
      </c>
      <c r="F70">
        <v>763</v>
      </c>
      <c r="G70" t="s">
        <v>8219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8265</v>
      </c>
      <c r="P70" s="6">
        <f>(F70/E70)</f>
        <v>1.2716666666666667</v>
      </c>
      <c r="Q70">
        <f>F70/M70</f>
        <v>21.194444444444443</v>
      </c>
      <c r="R70" t="str">
        <f t="shared" si="6"/>
        <v>film &amp; video</v>
      </c>
      <c r="S70" t="str">
        <f t="shared" si="7"/>
        <v>shorts</v>
      </c>
      <c r="T70" s="10">
        <f t="shared" si="8"/>
        <v>41663.36100694444</v>
      </c>
      <c r="U70" s="10">
        <f t="shared" si="9"/>
        <v>41693.36100694444</v>
      </c>
      <c r="V70" s="16">
        <f>Table1[[#This Row],[Date Ended Conversion]]-Table1[[#This Row],[Date Created Conversion]]</f>
        <v>30</v>
      </c>
    </row>
    <row r="71" spans="1:22" ht="60" x14ac:dyDescent="0.25">
      <c r="A71">
        <v>69</v>
      </c>
      <c r="B71" s="3" t="s">
        <v>71</v>
      </c>
      <c r="C71" s="3" t="s">
        <v>4180</v>
      </c>
      <c r="D71" s="3" t="str">
        <f t="shared" si="5"/>
        <v>10000 to 14999</v>
      </c>
      <c r="E71">
        <v>10000</v>
      </c>
      <c r="F71">
        <v>11094.23</v>
      </c>
      <c r="G71" t="s">
        <v>8219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8265</v>
      </c>
      <c r="P71" s="6">
        <f>(F71/E71)</f>
        <v>1.109423</v>
      </c>
      <c r="Q71">
        <f>F71/M71</f>
        <v>62.327134831460668</v>
      </c>
      <c r="R71" t="str">
        <f t="shared" si="6"/>
        <v>film &amp; video</v>
      </c>
      <c r="S71" t="str">
        <f t="shared" si="7"/>
        <v>shorts</v>
      </c>
      <c r="T71" s="10">
        <f t="shared" si="8"/>
        <v>40785.979456018518</v>
      </c>
      <c r="U71" s="10">
        <f t="shared" si="9"/>
        <v>40818.082638888889</v>
      </c>
      <c r="V71" s="16">
        <f>Table1[[#This Row],[Date Ended Conversion]]-Table1[[#This Row],[Date Created Conversion]]</f>
        <v>32.103182870370802</v>
      </c>
    </row>
    <row r="72" spans="1:22" ht="60" x14ac:dyDescent="0.25">
      <c r="A72">
        <v>70</v>
      </c>
      <c r="B72" s="3" t="s">
        <v>72</v>
      </c>
      <c r="C72" s="3" t="s">
        <v>4181</v>
      </c>
      <c r="D72" s="3" t="str">
        <f t="shared" si="5"/>
        <v>Less Than 1000</v>
      </c>
      <c r="E72">
        <v>500</v>
      </c>
      <c r="F72">
        <v>636</v>
      </c>
      <c r="G72" t="s">
        <v>8219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8265</v>
      </c>
      <c r="P72" s="6">
        <f>(F72/E72)</f>
        <v>1.272</v>
      </c>
      <c r="Q72">
        <f>F72/M72</f>
        <v>37.411764705882355</v>
      </c>
      <c r="R72" t="str">
        <f t="shared" si="6"/>
        <v>film &amp; video</v>
      </c>
      <c r="S72" t="str">
        <f t="shared" si="7"/>
        <v>shorts</v>
      </c>
      <c r="T72" s="10">
        <f t="shared" si="8"/>
        <v>40730.688020833331</v>
      </c>
      <c r="U72" s="10">
        <f t="shared" si="9"/>
        <v>40790.688020833331</v>
      </c>
      <c r="V72" s="16">
        <f>Table1[[#This Row],[Date Ended Conversion]]-Table1[[#This Row],[Date Created Conversion]]</f>
        <v>60</v>
      </c>
    </row>
    <row r="73" spans="1:22" ht="45" x14ac:dyDescent="0.25">
      <c r="A73">
        <v>71</v>
      </c>
      <c r="B73" s="3" t="s">
        <v>73</v>
      </c>
      <c r="C73" s="3" t="s">
        <v>4182</v>
      </c>
      <c r="D73" s="3" t="str">
        <f t="shared" si="5"/>
        <v>1000 to 4999</v>
      </c>
      <c r="E73">
        <v>1800</v>
      </c>
      <c r="F73">
        <v>2231</v>
      </c>
      <c r="G73" t="s">
        <v>8219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8265</v>
      </c>
      <c r="P73" s="6">
        <f>(F73/E73)</f>
        <v>1.2394444444444443</v>
      </c>
      <c r="Q73">
        <f>F73/M73</f>
        <v>69.71875</v>
      </c>
      <c r="R73" t="str">
        <f t="shared" si="6"/>
        <v>film &amp; video</v>
      </c>
      <c r="S73" t="str">
        <f t="shared" si="7"/>
        <v>shorts</v>
      </c>
      <c r="T73" s="10">
        <f t="shared" si="8"/>
        <v>40997.063159722216</v>
      </c>
      <c r="U73" s="10">
        <f t="shared" si="9"/>
        <v>41057.063159722216</v>
      </c>
      <c r="V73" s="16">
        <f>Table1[[#This Row],[Date Ended Conversion]]-Table1[[#This Row],[Date Created Conversion]]</f>
        <v>60</v>
      </c>
    </row>
    <row r="74" spans="1:22" ht="60" x14ac:dyDescent="0.25">
      <c r="A74">
        <v>72</v>
      </c>
      <c r="B74" s="3" t="s">
        <v>74</v>
      </c>
      <c r="C74" s="3" t="s">
        <v>4183</v>
      </c>
      <c r="D74" s="3" t="str">
        <f t="shared" si="5"/>
        <v>1000 to 4999</v>
      </c>
      <c r="E74">
        <v>2200</v>
      </c>
      <c r="F74">
        <v>2385</v>
      </c>
      <c r="G74" t="s">
        <v>8219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8265</v>
      </c>
      <c r="P74" s="6">
        <f>(F74/E74)</f>
        <v>1.084090909090909</v>
      </c>
      <c r="Q74">
        <f>F74/M74</f>
        <v>58.170731707317074</v>
      </c>
      <c r="R74" t="str">
        <f t="shared" si="6"/>
        <v>film &amp; video</v>
      </c>
      <c r="S74" t="str">
        <f t="shared" si="7"/>
        <v>shorts</v>
      </c>
      <c r="T74" s="10">
        <f t="shared" si="8"/>
        <v>41207.801863425928</v>
      </c>
      <c r="U74" s="10">
        <f t="shared" si="9"/>
        <v>41227.791666666664</v>
      </c>
      <c r="V74" s="16">
        <f>Table1[[#This Row],[Date Ended Conversion]]-Table1[[#This Row],[Date Created Conversion]]</f>
        <v>19.989803240736364</v>
      </c>
    </row>
    <row r="75" spans="1:22" ht="60" x14ac:dyDescent="0.25">
      <c r="A75">
        <v>73</v>
      </c>
      <c r="B75" s="3" t="s">
        <v>75</v>
      </c>
      <c r="C75" s="3" t="s">
        <v>4184</v>
      </c>
      <c r="D75" s="3" t="str">
        <f t="shared" si="5"/>
        <v>Less Than 1000</v>
      </c>
      <c r="E75">
        <v>900</v>
      </c>
      <c r="F75">
        <v>900</v>
      </c>
      <c r="G75" t="s">
        <v>8219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8265</v>
      </c>
      <c r="P75" s="6">
        <f>(F75/E75)</f>
        <v>1</v>
      </c>
      <c r="Q75">
        <f>F75/M75</f>
        <v>50</v>
      </c>
      <c r="R75" t="str">
        <f t="shared" si="6"/>
        <v>film &amp; video</v>
      </c>
      <c r="S75" t="str">
        <f t="shared" si="7"/>
        <v>shorts</v>
      </c>
      <c r="T75" s="10">
        <f t="shared" si="8"/>
        <v>40587.548425925925</v>
      </c>
      <c r="U75" s="10">
        <f t="shared" si="9"/>
        <v>40665.957638888889</v>
      </c>
      <c r="V75" s="16">
        <f>Table1[[#This Row],[Date Ended Conversion]]-Table1[[#This Row],[Date Created Conversion]]</f>
        <v>78.409212962964375</v>
      </c>
    </row>
    <row r="76" spans="1:22" ht="60" x14ac:dyDescent="0.25">
      <c r="A76">
        <v>74</v>
      </c>
      <c r="B76" s="3" t="s">
        <v>76</v>
      </c>
      <c r="C76" s="3" t="s">
        <v>4185</v>
      </c>
      <c r="D76" s="3" t="str">
        <f t="shared" si="5"/>
        <v>Less Than 1000</v>
      </c>
      <c r="E76">
        <v>500</v>
      </c>
      <c r="F76">
        <v>564.66</v>
      </c>
      <c r="G76" t="s">
        <v>8219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8265</v>
      </c>
      <c r="P76" s="6">
        <f>(F76/E76)</f>
        <v>1.1293199999999999</v>
      </c>
      <c r="Q76">
        <f>F76/M76</f>
        <v>19.471034482758618</v>
      </c>
      <c r="R76" t="str">
        <f t="shared" si="6"/>
        <v>film &amp; video</v>
      </c>
      <c r="S76" t="str">
        <f t="shared" si="7"/>
        <v>shorts</v>
      </c>
      <c r="T76" s="10">
        <f t="shared" si="8"/>
        <v>42360.278877314813</v>
      </c>
      <c r="U76" s="10">
        <f t="shared" si="9"/>
        <v>42390.278877314813</v>
      </c>
      <c r="V76" s="16">
        <f>Table1[[#This Row],[Date Ended Conversion]]-Table1[[#This Row],[Date Created Conversion]]</f>
        <v>30</v>
      </c>
    </row>
    <row r="77" spans="1:22" ht="45" x14ac:dyDescent="0.25">
      <c r="A77">
        <v>75</v>
      </c>
      <c r="B77" s="3" t="s">
        <v>77</v>
      </c>
      <c r="C77" s="3" t="s">
        <v>4186</v>
      </c>
      <c r="D77" s="3" t="str">
        <f t="shared" si="5"/>
        <v>1000 to 4999</v>
      </c>
      <c r="E77">
        <v>3500</v>
      </c>
      <c r="F77">
        <v>4040</v>
      </c>
      <c r="G77" t="s">
        <v>8219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8265</v>
      </c>
      <c r="P77" s="6">
        <f>(F77/E77)</f>
        <v>1.1542857142857144</v>
      </c>
      <c r="Q77">
        <f>F77/M77</f>
        <v>85.957446808510639</v>
      </c>
      <c r="R77" t="str">
        <f t="shared" si="6"/>
        <v>film &amp; video</v>
      </c>
      <c r="S77" t="str">
        <f t="shared" si="7"/>
        <v>shorts</v>
      </c>
      <c r="T77" s="10">
        <f t="shared" si="8"/>
        <v>41357.000833333332</v>
      </c>
      <c r="U77" s="10">
        <f t="shared" si="9"/>
        <v>41387.000833333332</v>
      </c>
      <c r="V77" s="16">
        <f>Table1[[#This Row],[Date Ended Conversion]]-Table1[[#This Row],[Date Created Conversion]]</f>
        <v>30</v>
      </c>
    </row>
    <row r="78" spans="1:22" ht="60" x14ac:dyDescent="0.25">
      <c r="A78">
        <v>76</v>
      </c>
      <c r="B78" s="3" t="s">
        <v>78</v>
      </c>
      <c r="C78" s="3" t="s">
        <v>4187</v>
      </c>
      <c r="D78" s="3" t="str">
        <f t="shared" si="5"/>
        <v>Less Than 1000</v>
      </c>
      <c r="E78">
        <v>300</v>
      </c>
      <c r="F78">
        <v>460</v>
      </c>
      <c r="G78" t="s">
        <v>8219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8265</v>
      </c>
      <c r="P78" s="6">
        <f>(F78/E78)</f>
        <v>1.5333333333333334</v>
      </c>
      <c r="Q78">
        <f>F78/M78</f>
        <v>30.666666666666668</v>
      </c>
      <c r="R78" t="str">
        <f t="shared" si="6"/>
        <v>film &amp; video</v>
      </c>
      <c r="S78" t="str">
        <f t="shared" si="7"/>
        <v>shorts</v>
      </c>
      <c r="T78" s="10">
        <f t="shared" si="8"/>
        <v>40844.483310185184</v>
      </c>
      <c r="U78" s="10">
        <f t="shared" si="9"/>
        <v>40904.524976851848</v>
      </c>
      <c r="V78" s="16">
        <f>Table1[[#This Row],[Date Ended Conversion]]-Table1[[#This Row],[Date Created Conversion]]</f>
        <v>60.041666666664241</v>
      </c>
    </row>
    <row r="79" spans="1:22" ht="45" x14ac:dyDescent="0.25">
      <c r="A79">
        <v>77</v>
      </c>
      <c r="B79" s="3" t="s">
        <v>79</v>
      </c>
      <c r="C79" s="3" t="s">
        <v>4188</v>
      </c>
      <c r="D79" s="3" t="str">
        <f t="shared" si="5"/>
        <v>Less Than 1000</v>
      </c>
      <c r="E79">
        <v>400</v>
      </c>
      <c r="F79">
        <v>1570</v>
      </c>
      <c r="G79" t="s">
        <v>8219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8265</v>
      </c>
      <c r="P79" s="6">
        <f>(F79/E79)</f>
        <v>3.9249999999999998</v>
      </c>
      <c r="Q79">
        <f>F79/M79</f>
        <v>60.384615384615387</v>
      </c>
      <c r="R79" t="str">
        <f t="shared" si="6"/>
        <v>film &amp; video</v>
      </c>
      <c r="S79" t="str">
        <f t="shared" si="7"/>
        <v>shorts</v>
      </c>
      <c r="T79" s="10">
        <f t="shared" si="8"/>
        <v>40996.936539351846</v>
      </c>
      <c r="U79" s="10">
        <f t="shared" si="9"/>
        <v>41049.915972222218</v>
      </c>
      <c r="V79" s="16">
        <f>Table1[[#This Row],[Date Ended Conversion]]-Table1[[#This Row],[Date Created Conversion]]</f>
        <v>52.979432870371966</v>
      </c>
    </row>
    <row r="80" spans="1:22" ht="105" x14ac:dyDescent="0.25">
      <c r="A80">
        <v>78</v>
      </c>
      <c r="B80" s="3" t="s">
        <v>80</v>
      </c>
      <c r="C80" s="3" t="s">
        <v>4189</v>
      </c>
      <c r="D80" s="3" t="str">
        <f t="shared" si="5"/>
        <v>Less Than 1000</v>
      </c>
      <c r="E80">
        <v>50</v>
      </c>
      <c r="F80">
        <v>1351</v>
      </c>
      <c r="G80" t="s">
        <v>8219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8265</v>
      </c>
      <c r="P80" s="6">
        <f>(F80/E80)</f>
        <v>27.02</v>
      </c>
      <c r="Q80">
        <f>F80/M80</f>
        <v>38.6</v>
      </c>
      <c r="R80" t="str">
        <f t="shared" si="6"/>
        <v>film &amp; video</v>
      </c>
      <c r="S80" t="str">
        <f t="shared" si="7"/>
        <v>shorts</v>
      </c>
      <c r="T80" s="10">
        <f t="shared" si="8"/>
        <v>42604.522233796299</v>
      </c>
      <c r="U80" s="10">
        <f t="shared" si="9"/>
        <v>42614.522233796299</v>
      </c>
      <c r="V80" s="16">
        <f>Table1[[#This Row],[Date Ended Conversion]]-Table1[[#This Row],[Date Created Conversion]]</f>
        <v>10</v>
      </c>
    </row>
    <row r="81" spans="1:22" ht="45" x14ac:dyDescent="0.25">
      <c r="A81">
        <v>79</v>
      </c>
      <c r="B81" s="3" t="s">
        <v>81</v>
      </c>
      <c r="C81" s="3" t="s">
        <v>4190</v>
      </c>
      <c r="D81" s="3" t="str">
        <f t="shared" si="5"/>
        <v>1000 to 4999</v>
      </c>
      <c r="E81">
        <v>1300</v>
      </c>
      <c r="F81">
        <v>1651</v>
      </c>
      <c r="G81" t="s">
        <v>8219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8265</v>
      </c>
      <c r="P81" s="6">
        <f>(F81/E81)</f>
        <v>1.27</v>
      </c>
      <c r="Q81">
        <f>F81/M81</f>
        <v>40.268292682926827</v>
      </c>
      <c r="R81" t="str">
        <f t="shared" si="6"/>
        <v>film &amp; video</v>
      </c>
      <c r="S81" t="str">
        <f t="shared" si="7"/>
        <v>shorts</v>
      </c>
      <c r="T81" s="10">
        <f t="shared" si="8"/>
        <v>41724.568206018514</v>
      </c>
      <c r="U81" s="10">
        <f t="shared" si="9"/>
        <v>41754.568206018514</v>
      </c>
      <c r="V81" s="16">
        <f>Table1[[#This Row],[Date Ended Conversion]]-Table1[[#This Row],[Date Created Conversion]]</f>
        <v>30</v>
      </c>
    </row>
    <row r="82" spans="1:22" ht="45" x14ac:dyDescent="0.25">
      <c r="A82">
        <v>80</v>
      </c>
      <c r="B82" s="3" t="s">
        <v>82</v>
      </c>
      <c r="C82" s="3" t="s">
        <v>4191</v>
      </c>
      <c r="D82" s="3" t="str">
        <f t="shared" si="5"/>
        <v>10000 to 14999</v>
      </c>
      <c r="E82">
        <v>12000</v>
      </c>
      <c r="F82">
        <v>12870</v>
      </c>
      <c r="G82" t="s">
        <v>8219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8265</v>
      </c>
      <c r="P82" s="6">
        <f>(F82/E82)</f>
        <v>1.0725</v>
      </c>
      <c r="Q82">
        <f>F82/M82</f>
        <v>273.82978723404256</v>
      </c>
      <c r="R82" t="str">
        <f t="shared" si="6"/>
        <v>film &amp; video</v>
      </c>
      <c r="S82" t="str">
        <f t="shared" si="7"/>
        <v>shorts</v>
      </c>
      <c r="T82" s="10">
        <f t="shared" si="8"/>
        <v>41582.875648148147</v>
      </c>
      <c r="U82" s="10">
        <f t="shared" si="9"/>
        <v>41617.875648148147</v>
      </c>
      <c r="V82" s="16">
        <f>Table1[[#This Row],[Date Ended Conversion]]-Table1[[#This Row],[Date Created Conversion]]</f>
        <v>35</v>
      </c>
    </row>
    <row r="83" spans="1:22" ht="60" x14ac:dyDescent="0.25">
      <c r="A83">
        <v>81</v>
      </c>
      <c r="B83" s="3" t="s">
        <v>83</v>
      </c>
      <c r="C83" s="3" t="s">
        <v>4192</v>
      </c>
      <c r="D83" s="3" t="str">
        <f t="shared" si="5"/>
        <v>Less Than 1000</v>
      </c>
      <c r="E83">
        <v>750</v>
      </c>
      <c r="F83">
        <v>1485</v>
      </c>
      <c r="G83" t="s">
        <v>8219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8265</v>
      </c>
      <c r="P83" s="6">
        <f>(F83/E83)</f>
        <v>1.98</v>
      </c>
      <c r="Q83">
        <f>F83/M83</f>
        <v>53.035714285714285</v>
      </c>
      <c r="R83" t="str">
        <f t="shared" si="6"/>
        <v>film &amp; video</v>
      </c>
      <c r="S83" t="str">
        <f t="shared" si="7"/>
        <v>shorts</v>
      </c>
      <c r="T83" s="10">
        <f t="shared" si="8"/>
        <v>41099.950543981475</v>
      </c>
      <c r="U83" s="10">
        <f t="shared" si="9"/>
        <v>41103.918055555558</v>
      </c>
      <c r="V83" s="16">
        <f>Table1[[#This Row],[Date Ended Conversion]]-Table1[[#This Row],[Date Created Conversion]]</f>
        <v>3.9675115740828915</v>
      </c>
    </row>
    <row r="84" spans="1:22" ht="60" x14ac:dyDescent="0.25">
      <c r="A84">
        <v>82</v>
      </c>
      <c r="B84" s="3" t="s">
        <v>84</v>
      </c>
      <c r="C84" s="3" t="s">
        <v>4193</v>
      </c>
      <c r="D84" s="3" t="str">
        <f t="shared" si="5"/>
        <v>1000 to 4999</v>
      </c>
      <c r="E84">
        <v>4000</v>
      </c>
      <c r="F84">
        <v>4000.5</v>
      </c>
      <c r="G84" t="s">
        <v>8219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8265</v>
      </c>
      <c r="P84" s="6">
        <f>(F84/E84)</f>
        <v>1.0001249999999999</v>
      </c>
      <c r="Q84">
        <f>F84/M84</f>
        <v>40.005000000000003</v>
      </c>
      <c r="R84" t="str">
        <f t="shared" si="6"/>
        <v>film &amp; video</v>
      </c>
      <c r="S84" t="str">
        <f t="shared" si="7"/>
        <v>shorts</v>
      </c>
      <c r="T84" s="10">
        <f t="shared" si="8"/>
        <v>40795.611817129626</v>
      </c>
      <c r="U84" s="10">
        <f t="shared" si="9"/>
        <v>40825.611817129626</v>
      </c>
      <c r="V84" s="16">
        <f>Table1[[#This Row],[Date Ended Conversion]]-Table1[[#This Row],[Date Created Conversion]]</f>
        <v>30</v>
      </c>
    </row>
    <row r="85" spans="1:22" ht="60" x14ac:dyDescent="0.25">
      <c r="A85">
        <v>83</v>
      </c>
      <c r="B85" s="3" t="s">
        <v>85</v>
      </c>
      <c r="C85" s="3" t="s">
        <v>4194</v>
      </c>
      <c r="D85" s="3" t="str">
        <f t="shared" si="5"/>
        <v>Less Than 1000</v>
      </c>
      <c r="E85">
        <v>200</v>
      </c>
      <c r="F85">
        <v>205</v>
      </c>
      <c r="G85" t="s">
        <v>8219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8265</v>
      </c>
      <c r="P85" s="6">
        <f>(F85/E85)</f>
        <v>1.0249999999999999</v>
      </c>
      <c r="Q85">
        <f>F85/M85</f>
        <v>15.76923076923077</v>
      </c>
      <c r="R85" t="str">
        <f t="shared" si="6"/>
        <v>film &amp; video</v>
      </c>
      <c r="S85" t="str">
        <f t="shared" si="7"/>
        <v>shorts</v>
      </c>
      <c r="T85" s="10">
        <f t="shared" si="8"/>
        <v>42042.407280092586</v>
      </c>
      <c r="U85" s="10">
        <f t="shared" si="9"/>
        <v>42057.270833333336</v>
      </c>
      <c r="V85" s="16">
        <f>Table1[[#This Row],[Date Ended Conversion]]-Table1[[#This Row],[Date Created Conversion]]</f>
        <v>14.863553240749752</v>
      </c>
    </row>
    <row r="86" spans="1:22" ht="45" x14ac:dyDescent="0.25">
      <c r="A86">
        <v>84</v>
      </c>
      <c r="B86" s="3" t="s">
        <v>86</v>
      </c>
      <c r="C86" s="3" t="s">
        <v>4195</v>
      </c>
      <c r="D86" s="3" t="str">
        <f t="shared" si="5"/>
        <v>Less Than 1000</v>
      </c>
      <c r="E86">
        <v>500</v>
      </c>
      <c r="F86">
        <v>500</v>
      </c>
      <c r="G86" t="s">
        <v>8219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8265</v>
      </c>
      <c r="P86" s="6">
        <f>(F86/E86)</f>
        <v>1</v>
      </c>
      <c r="Q86">
        <f>F86/M86</f>
        <v>71.428571428571431</v>
      </c>
      <c r="R86" t="str">
        <f t="shared" si="6"/>
        <v>film &amp; video</v>
      </c>
      <c r="S86" t="str">
        <f t="shared" si="7"/>
        <v>shorts</v>
      </c>
      <c r="T86" s="10">
        <f t="shared" si="8"/>
        <v>40648.54960648148</v>
      </c>
      <c r="U86" s="10">
        <f t="shared" si="9"/>
        <v>40678.54960648148</v>
      </c>
      <c r="V86" s="16">
        <f>Table1[[#This Row],[Date Ended Conversion]]-Table1[[#This Row],[Date Created Conversion]]</f>
        <v>30</v>
      </c>
    </row>
    <row r="87" spans="1:22" ht="60" x14ac:dyDescent="0.25">
      <c r="A87">
        <v>85</v>
      </c>
      <c r="B87" s="3" t="s">
        <v>87</v>
      </c>
      <c r="C87" s="3" t="s">
        <v>4196</v>
      </c>
      <c r="D87" s="3" t="str">
        <f t="shared" si="5"/>
        <v>1000 to 4999</v>
      </c>
      <c r="E87">
        <v>1200</v>
      </c>
      <c r="F87">
        <v>1506</v>
      </c>
      <c r="G87" t="s">
        <v>8219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8265</v>
      </c>
      <c r="P87" s="6">
        <f>(F87/E87)</f>
        <v>1.2549999999999999</v>
      </c>
      <c r="Q87">
        <f>F87/M87</f>
        <v>71.714285714285708</v>
      </c>
      <c r="R87" t="str">
        <f t="shared" si="6"/>
        <v>film &amp; video</v>
      </c>
      <c r="S87" t="str">
        <f t="shared" si="7"/>
        <v>shorts</v>
      </c>
      <c r="T87" s="10">
        <f t="shared" si="8"/>
        <v>40778.917094907403</v>
      </c>
      <c r="U87" s="10">
        <f t="shared" si="9"/>
        <v>40808.917094907403</v>
      </c>
      <c r="V87" s="16">
        <f>Table1[[#This Row],[Date Ended Conversion]]-Table1[[#This Row],[Date Created Conversion]]</f>
        <v>30</v>
      </c>
    </row>
    <row r="88" spans="1:22" ht="75" x14ac:dyDescent="0.25">
      <c r="A88">
        <v>86</v>
      </c>
      <c r="B88" s="3" t="s">
        <v>88</v>
      </c>
      <c r="C88" s="3" t="s">
        <v>4197</v>
      </c>
      <c r="D88" s="3" t="str">
        <f t="shared" si="5"/>
        <v>5000 to 9999</v>
      </c>
      <c r="E88">
        <v>6000</v>
      </c>
      <c r="F88">
        <v>6388</v>
      </c>
      <c r="G88" t="s">
        <v>8219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8265</v>
      </c>
      <c r="P88" s="6">
        <f>(F88/E88)</f>
        <v>1.0646666666666667</v>
      </c>
      <c r="Q88">
        <f>F88/M88</f>
        <v>375.76470588235293</v>
      </c>
      <c r="R88" t="str">
        <f t="shared" si="6"/>
        <v>film &amp; video</v>
      </c>
      <c r="S88" t="str">
        <f t="shared" si="7"/>
        <v>shorts</v>
      </c>
      <c r="T88" s="10">
        <f t="shared" si="8"/>
        <v>42291.347743055558</v>
      </c>
      <c r="U88" s="10">
        <f t="shared" si="9"/>
        <v>42365.389409722215</v>
      </c>
      <c r="V88" s="16">
        <f>Table1[[#This Row],[Date Ended Conversion]]-Table1[[#This Row],[Date Created Conversion]]</f>
        <v>74.041666666656965</v>
      </c>
    </row>
    <row r="89" spans="1:22" ht="45" x14ac:dyDescent="0.25">
      <c r="A89">
        <v>87</v>
      </c>
      <c r="B89" s="3" t="s">
        <v>89</v>
      </c>
      <c r="C89" s="3" t="s">
        <v>4198</v>
      </c>
      <c r="D89" s="3" t="str">
        <f t="shared" si="5"/>
        <v>1000 to 4999</v>
      </c>
      <c r="E89">
        <v>2500</v>
      </c>
      <c r="F89">
        <v>2615</v>
      </c>
      <c r="G89" t="s">
        <v>8219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8265</v>
      </c>
      <c r="P89" s="6">
        <f>(F89/E89)</f>
        <v>1.046</v>
      </c>
      <c r="Q89">
        <f>F89/M89</f>
        <v>104.6</v>
      </c>
      <c r="R89" t="str">
        <f t="shared" si="6"/>
        <v>film &amp; video</v>
      </c>
      <c r="S89" t="str">
        <f t="shared" si="7"/>
        <v>shorts</v>
      </c>
      <c r="T89" s="10">
        <f t="shared" si="8"/>
        <v>40322.331053240741</v>
      </c>
      <c r="U89" s="10">
        <f t="shared" si="9"/>
        <v>40331.861805555549</v>
      </c>
      <c r="V89" s="16">
        <f>Table1[[#This Row],[Date Ended Conversion]]-Table1[[#This Row],[Date Created Conversion]]</f>
        <v>9.5307523148076143</v>
      </c>
    </row>
    <row r="90" spans="1:22" ht="60" x14ac:dyDescent="0.25">
      <c r="A90">
        <v>88</v>
      </c>
      <c r="B90" s="3" t="s">
        <v>90</v>
      </c>
      <c r="C90" s="3" t="s">
        <v>4199</v>
      </c>
      <c r="D90" s="3" t="str">
        <f t="shared" si="5"/>
        <v>1000 to 4999</v>
      </c>
      <c r="E90">
        <v>3500</v>
      </c>
      <c r="F90">
        <v>3600</v>
      </c>
      <c r="G90" t="s">
        <v>8219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8265</v>
      </c>
      <c r="P90" s="6">
        <f>(F90/E90)</f>
        <v>1.0285714285714285</v>
      </c>
      <c r="Q90">
        <f>F90/M90</f>
        <v>60</v>
      </c>
      <c r="R90" t="str">
        <f t="shared" si="6"/>
        <v>film &amp; video</v>
      </c>
      <c r="S90" t="str">
        <f t="shared" si="7"/>
        <v>shorts</v>
      </c>
      <c r="T90" s="10">
        <f t="shared" si="8"/>
        <v>41786.450590277775</v>
      </c>
      <c r="U90" s="10">
        <f t="shared" si="9"/>
        <v>41812.450590277775</v>
      </c>
      <c r="V90" s="16">
        <f>Table1[[#This Row],[Date Ended Conversion]]-Table1[[#This Row],[Date Created Conversion]]</f>
        <v>26</v>
      </c>
    </row>
    <row r="91" spans="1:22" ht="45" x14ac:dyDescent="0.25">
      <c r="A91">
        <v>89</v>
      </c>
      <c r="B91" s="3" t="s">
        <v>91</v>
      </c>
      <c r="C91" s="3" t="s">
        <v>4200</v>
      </c>
      <c r="D91" s="3" t="str">
        <f t="shared" si="5"/>
        <v>5000 to 9999</v>
      </c>
      <c r="E91">
        <v>6000</v>
      </c>
      <c r="F91">
        <v>6904</v>
      </c>
      <c r="G91" t="s">
        <v>8219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8265</v>
      </c>
      <c r="P91" s="6">
        <f>(F91/E91)</f>
        <v>1.1506666666666667</v>
      </c>
      <c r="Q91">
        <f>F91/M91</f>
        <v>123.28571428571429</v>
      </c>
      <c r="R91" t="str">
        <f t="shared" si="6"/>
        <v>film &amp; video</v>
      </c>
      <c r="S91" t="str">
        <f t="shared" si="7"/>
        <v>shorts</v>
      </c>
      <c r="T91" s="10">
        <f t="shared" si="8"/>
        <v>41402.543888888882</v>
      </c>
      <c r="U91" s="10">
        <f t="shared" si="9"/>
        <v>41427.543888888882</v>
      </c>
      <c r="V91" s="16">
        <f>Table1[[#This Row],[Date Ended Conversion]]-Table1[[#This Row],[Date Created Conversion]]</f>
        <v>25</v>
      </c>
    </row>
    <row r="92" spans="1:22" ht="30" x14ac:dyDescent="0.25">
      <c r="A92">
        <v>90</v>
      </c>
      <c r="B92" s="3" t="s">
        <v>92</v>
      </c>
      <c r="C92" s="3" t="s">
        <v>4201</v>
      </c>
      <c r="D92" s="3" t="str">
        <f t="shared" si="5"/>
        <v>Less Than 1000</v>
      </c>
      <c r="E92">
        <v>500</v>
      </c>
      <c r="F92">
        <v>502</v>
      </c>
      <c r="G92" t="s">
        <v>8219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8265</v>
      </c>
      <c r="P92" s="6">
        <f>(F92/E92)</f>
        <v>1.004</v>
      </c>
      <c r="Q92">
        <f>F92/M92</f>
        <v>31.375</v>
      </c>
      <c r="R92" t="str">
        <f t="shared" si="6"/>
        <v>film &amp; video</v>
      </c>
      <c r="S92" t="str">
        <f t="shared" si="7"/>
        <v>shorts</v>
      </c>
      <c r="T92" s="10">
        <f t="shared" si="8"/>
        <v>40706.089108796295</v>
      </c>
      <c r="U92" s="10">
        <f t="shared" si="9"/>
        <v>40736.089108796295</v>
      </c>
      <c r="V92" s="16">
        <f>Table1[[#This Row],[Date Ended Conversion]]-Table1[[#This Row],[Date Created Conversion]]</f>
        <v>30</v>
      </c>
    </row>
    <row r="93" spans="1:22" ht="45" x14ac:dyDescent="0.25">
      <c r="A93">
        <v>91</v>
      </c>
      <c r="B93" s="3" t="s">
        <v>93</v>
      </c>
      <c r="C93" s="3" t="s">
        <v>4202</v>
      </c>
      <c r="D93" s="3" t="str">
        <f t="shared" si="5"/>
        <v>1000 to 4999</v>
      </c>
      <c r="E93">
        <v>3000</v>
      </c>
      <c r="F93">
        <v>3600</v>
      </c>
      <c r="G93" t="s">
        <v>8219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8265</v>
      </c>
      <c r="P93" s="6">
        <f>(F93/E93)</f>
        <v>1.2</v>
      </c>
      <c r="Q93">
        <f>F93/M93</f>
        <v>78.260869565217391</v>
      </c>
      <c r="R93" t="str">
        <f t="shared" si="6"/>
        <v>film &amp; video</v>
      </c>
      <c r="S93" t="str">
        <f t="shared" si="7"/>
        <v>shorts</v>
      </c>
      <c r="T93" s="10">
        <f t="shared" si="8"/>
        <v>40619.194027777776</v>
      </c>
      <c r="U93" s="10">
        <f t="shared" si="9"/>
        <v>40680.194027777776</v>
      </c>
      <c r="V93" s="16">
        <f>Table1[[#This Row],[Date Ended Conversion]]-Table1[[#This Row],[Date Created Conversion]]</f>
        <v>61</v>
      </c>
    </row>
    <row r="94" spans="1:22" ht="60" x14ac:dyDescent="0.25">
      <c r="A94">
        <v>92</v>
      </c>
      <c r="B94" s="3" t="s">
        <v>94</v>
      </c>
      <c r="C94" s="3" t="s">
        <v>4203</v>
      </c>
      <c r="D94" s="3" t="str">
        <f t="shared" si="5"/>
        <v>5000 to 9999</v>
      </c>
      <c r="E94">
        <v>5000</v>
      </c>
      <c r="F94">
        <v>5260</v>
      </c>
      <c r="G94" t="s">
        <v>8219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8265</v>
      </c>
      <c r="P94" s="6">
        <f>(F94/E94)</f>
        <v>1.052</v>
      </c>
      <c r="Q94">
        <f>F94/M94</f>
        <v>122.32558139534883</v>
      </c>
      <c r="R94" t="str">
        <f t="shared" si="6"/>
        <v>film &amp; video</v>
      </c>
      <c r="S94" t="str">
        <f t="shared" si="7"/>
        <v>shorts</v>
      </c>
      <c r="T94" s="10">
        <f t="shared" si="8"/>
        <v>42720.990543981483</v>
      </c>
      <c r="U94" s="10">
        <f t="shared" si="9"/>
        <v>42767.124999999993</v>
      </c>
      <c r="V94" s="16">
        <f>Table1[[#This Row],[Date Ended Conversion]]-Table1[[#This Row],[Date Created Conversion]]</f>
        <v>46.134456018509809</v>
      </c>
    </row>
    <row r="95" spans="1:22" ht="60" x14ac:dyDescent="0.25">
      <c r="A95">
        <v>93</v>
      </c>
      <c r="B95" s="3" t="s">
        <v>95</v>
      </c>
      <c r="C95" s="3" t="s">
        <v>4204</v>
      </c>
      <c r="D95" s="3" t="str">
        <f t="shared" si="5"/>
        <v>1000 to 4999</v>
      </c>
      <c r="E95">
        <v>1000</v>
      </c>
      <c r="F95">
        <v>1106</v>
      </c>
      <c r="G95" t="s">
        <v>8219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8265</v>
      </c>
      <c r="P95" s="6">
        <f>(F95/E95)</f>
        <v>1.1060000000000001</v>
      </c>
      <c r="Q95">
        <f>F95/M95</f>
        <v>73.733333333333334</v>
      </c>
      <c r="R95" t="str">
        <f t="shared" si="6"/>
        <v>film &amp; video</v>
      </c>
      <c r="S95" t="str">
        <f t="shared" si="7"/>
        <v>shorts</v>
      </c>
      <c r="T95" s="10">
        <f t="shared" si="8"/>
        <v>41065.649733796294</v>
      </c>
      <c r="U95" s="10">
        <f t="shared" si="9"/>
        <v>41093.666666666664</v>
      </c>
      <c r="V95" s="16">
        <f>Table1[[#This Row],[Date Ended Conversion]]-Table1[[#This Row],[Date Created Conversion]]</f>
        <v>28.01693287037051</v>
      </c>
    </row>
    <row r="96" spans="1:22" ht="45" x14ac:dyDescent="0.25">
      <c r="A96">
        <v>94</v>
      </c>
      <c r="B96" s="3" t="s">
        <v>96</v>
      </c>
      <c r="C96" s="3" t="s">
        <v>4205</v>
      </c>
      <c r="D96" s="3" t="str">
        <f t="shared" si="5"/>
        <v>Less Than 1000</v>
      </c>
      <c r="E96">
        <v>250</v>
      </c>
      <c r="F96">
        <v>260</v>
      </c>
      <c r="G96" t="s">
        <v>8219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8265</v>
      </c>
      <c r="P96" s="6">
        <f>(F96/E96)</f>
        <v>1.04</v>
      </c>
      <c r="Q96">
        <f>F96/M96</f>
        <v>21.666666666666668</v>
      </c>
      <c r="R96" t="str">
        <f t="shared" si="6"/>
        <v>film &amp; video</v>
      </c>
      <c r="S96" t="str">
        <f t="shared" si="7"/>
        <v>shorts</v>
      </c>
      <c r="T96" s="10">
        <f t="shared" si="8"/>
        <v>41716.509513888886</v>
      </c>
      <c r="U96" s="10">
        <f t="shared" si="9"/>
        <v>41736.509513888886</v>
      </c>
      <c r="V96" s="16">
        <f>Table1[[#This Row],[Date Ended Conversion]]-Table1[[#This Row],[Date Created Conversion]]</f>
        <v>20</v>
      </c>
    </row>
    <row r="97" spans="1:22" ht="60" x14ac:dyDescent="0.25">
      <c r="A97">
        <v>95</v>
      </c>
      <c r="B97" s="3" t="s">
        <v>97</v>
      </c>
      <c r="C97" s="3" t="s">
        <v>4206</v>
      </c>
      <c r="D97" s="3" t="str">
        <f t="shared" si="5"/>
        <v>Less Than 1000</v>
      </c>
      <c r="E97">
        <v>350</v>
      </c>
      <c r="F97">
        <v>460</v>
      </c>
      <c r="G97" t="s">
        <v>8219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8265</v>
      </c>
      <c r="P97" s="6">
        <f>(F97/E97)</f>
        <v>1.3142857142857143</v>
      </c>
      <c r="Q97">
        <f>F97/M97</f>
        <v>21.904761904761905</v>
      </c>
      <c r="R97" t="str">
        <f t="shared" si="6"/>
        <v>film &amp; video</v>
      </c>
      <c r="S97" t="str">
        <f t="shared" si="7"/>
        <v>shorts</v>
      </c>
      <c r="T97" s="10">
        <f t="shared" si="8"/>
        <v>40934.796770833331</v>
      </c>
      <c r="U97" s="10">
        <f t="shared" si="9"/>
        <v>40964.796770833331</v>
      </c>
      <c r="V97" s="16">
        <f>Table1[[#This Row],[Date Ended Conversion]]-Table1[[#This Row],[Date Created Conversion]]</f>
        <v>30</v>
      </c>
    </row>
    <row r="98" spans="1:22" ht="60" x14ac:dyDescent="0.25">
      <c r="A98">
        <v>96</v>
      </c>
      <c r="B98" s="3" t="s">
        <v>98</v>
      </c>
      <c r="C98" s="3" t="s">
        <v>4207</v>
      </c>
      <c r="D98" s="3" t="str">
        <f t="shared" si="5"/>
        <v>1000 to 4999</v>
      </c>
      <c r="E98">
        <v>1500</v>
      </c>
      <c r="F98">
        <v>1720</v>
      </c>
      <c r="G98" t="s">
        <v>8219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8265</v>
      </c>
      <c r="P98" s="6">
        <f>(F98/E98)</f>
        <v>1.1466666666666667</v>
      </c>
      <c r="Q98">
        <f>F98/M98</f>
        <v>50.588235294117645</v>
      </c>
      <c r="R98" t="str">
        <f t="shared" si="6"/>
        <v>film &amp; video</v>
      </c>
      <c r="S98" t="str">
        <f t="shared" si="7"/>
        <v>shorts</v>
      </c>
      <c r="T98" s="10">
        <f t="shared" si="8"/>
        <v>40324.45417824074</v>
      </c>
      <c r="U98" s="10">
        <f t="shared" si="9"/>
        <v>40390.916666666664</v>
      </c>
      <c r="V98" s="16">
        <f>Table1[[#This Row],[Date Ended Conversion]]-Table1[[#This Row],[Date Created Conversion]]</f>
        <v>66.462488425924676</v>
      </c>
    </row>
    <row r="99" spans="1:22" ht="45" x14ac:dyDescent="0.25">
      <c r="A99">
        <v>97</v>
      </c>
      <c r="B99" s="3" t="s">
        <v>99</v>
      </c>
      <c r="C99" s="3" t="s">
        <v>4208</v>
      </c>
      <c r="D99" s="3" t="str">
        <f t="shared" si="5"/>
        <v>Less Than 1000</v>
      </c>
      <c r="E99">
        <v>400</v>
      </c>
      <c r="F99">
        <v>425</v>
      </c>
      <c r="G99" t="s">
        <v>8219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8265</v>
      </c>
      <c r="P99" s="6">
        <f>(F99/E99)</f>
        <v>1.0625</v>
      </c>
      <c r="Q99">
        <f>F99/M99</f>
        <v>53.125</v>
      </c>
      <c r="R99" t="str">
        <f t="shared" si="6"/>
        <v>film &amp; video</v>
      </c>
      <c r="S99" t="str">
        <f t="shared" si="7"/>
        <v>shorts</v>
      </c>
      <c r="T99" s="10">
        <f t="shared" si="8"/>
        <v>40705.926874999997</v>
      </c>
      <c r="U99" s="10">
        <f t="shared" si="9"/>
        <v>40735.926874999997</v>
      </c>
      <c r="V99" s="16">
        <f>Table1[[#This Row],[Date Ended Conversion]]-Table1[[#This Row],[Date Created Conversion]]</f>
        <v>30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3" t="str">
        <f t="shared" si="5"/>
        <v>1000 to 4999</v>
      </c>
      <c r="E100">
        <v>3200</v>
      </c>
      <c r="F100">
        <v>3400</v>
      </c>
      <c r="G100" t="s">
        <v>8219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8265</v>
      </c>
      <c r="P100" s="6">
        <f>(F100/E100)</f>
        <v>1.0625</v>
      </c>
      <c r="Q100">
        <f>F100/M100</f>
        <v>56.666666666666664</v>
      </c>
      <c r="R100" t="str">
        <f t="shared" si="6"/>
        <v>film &amp; video</v>
      </c>
      <c r="S100" t="str">
        <f t="shared" si="7"/>
        <v>shorts</v>
      </c>
      <c r="T100" s="10">
        <f t="shared" si="8"/>
        <v>41214.586504629631</v>
      </c>
      <c r="U100" s="10">
        <f t="shared" si="9"/>
        <v>41250.770833333328</v>
      </c>
      <c r="V100" s="16">
        <f>Table1[[#This Row],[Date Ended Conversion]]-Table1[[#This Row],[Date Created Conversion]]</f>
        <v>36.184328703697247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3" t="str">
        <f t="shared" si="5"/>
        <v>1000 to 4999</v>
      </c>
      <c r="E101">
        <v>1500</v>
      </c>
      <c r="F101">
        <v>1590.29</v>
      </c>
      <c r="G101" t="s">
        <v>8219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8265</v>
      </c>
      <c r="P101" s="6">
        <f>(F101/E101)</f>
        <v>1.0601933333333333</v>
      </c>
      <c r="Q101">
        <f>F101/M101</f>
        <v>40.776666666666664</v>
      </c>
      <c r="R101" t="str">
        <f t="shared" si="6"/>
        <v>film &amp; video</v>
      </c>
      <c r="S101" t="str">
        <f t="shared" si="7"/>
        <v>shorts</v>
      </c>
      <c r="T101" s="10">
        <f t="shared" si="8"/>
        <v>41631.694432870368</v>
      </c>
      <c r="U101" s="10">
        <f t="shared" si="9"/>
        <v>41661.694432870368</v>
      </c>
      <c r="V101" s="16">
        <f>Table1[[#This Row],[Date Ended Conversion]]-Table1[[#This Row],[Date Created Conversion]]</f>
        <v>30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3" t="str">
        <f t="shared" si="5"/>
        <v>5000 to 9999</v>
      </c>
      <c r="E102">
        <v>5000</v>
      </c>
      <c r="F102">
        <v>5000</v>
      </c>
      <c r="G102" t="s">
        <v>8219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8265</v>
      </c>
      <c r="P102" s="6">
        <f>(F102/E102)</f>
        <v>1</v>
      </c>
      <c r="Q102">
        <f>F102/M102</f>
        <v>192.30769230769232</v>
      </c>
      <c r="R102" t="str">
        <f t="shared" si="6"/>
        <v>film &amp; video</v>
      </c>
      <c r="S102" t="str">
        <f t="shared" si="7"/>
        <v>shorts</v>
      </c>
      <c r="T102" s="10">
        <f t="shared" si="8"/>
        <v>41197.544976851852</v>
      </c>
      <c r="U102" s="10">
        <f t="shared" si="9"/>
        <v>41217.586643518516</v>
      </c>
      <c r="V102" s="16">
        <f>Table1[[#This Row],[Date Ended Conversion]]-Table1[[#This Row],[Date Created Conversion]]</f>
        <v>20.041666666664241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3" t="str">
        <f t="shared" si="5"/>
        <v>1000 to 4999</v>
      </c>
      <c r="E103">
        <v>3500</v>
      </c>
      <c r="F103">
        <v>3500</v>
      </c>
      <c r="G103" t="s">
        <v>8219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8265</v>
      </c>
      <c r="P103" s="6">
        <f>(F103/E103)</f>
        <v>1</v>
      </c>
      <c r="Q103">
        <f>F103/M103</f>
        <v>100</v>
      </c>
      <c r="R103" t="str">
        <f t="shared" si="6"/>
        <v>film &amp; video</v>
      </c>
      <c r="S103" t="str">
        <f t="shared" si="7"/>
        <v>shorts</v>
      </c>
      <c r="T103" s="10">
        <f t="shared" si="8"/>
        <v>41274.568402777775</v>
      </c>
      <c r="U103" s="10">
        <f t="shared" si="9"/>
        <v>41298.568402777775</v>
      </c>
      <c r="V103" s="16">
        <f>Table1[[#This Row],[Date Ended Conversion]]-Table1[[#This Row],[Date Created Conversion]]</f>
        <v>24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3" t="str">
        <f t="shared" si="5"/>
        <v>5000 to 9999</v>
      </c>
      <c r="E104">
        <v>6000</v>
      </c>
      <c r="F104">
        <v>7665</v>
      </c>
      <c r="G104" t="s">
        <v>8219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8265</v>
      </c>
      <c r="P104" s="6">
        <f>(F104/E104)</f>
        <v>1.2775000000000001</v>
      </c>
      <c r="Q104">
        <f>F104/M104</f>
        <v>117.92307692307692</v>
      </c>
      <c r="R104" t="str">
        <f t="shared" si="6"/>
        <v>film &amp; video</v>
      </c>
      <c r="S104" t="str">
        <f t="shared" si="7"/>
        <v>shorts</v>
      </c>
      <c r="T104" s="10">
        <f t="shared" si="8"/>
        <v>40504.922835648147</v>
      </c>
      <c r="U104" s="10">
        <f t="shared" si="9"/>
        <v>40534.922835648147</v>
      </c>
      <c r="V104" s="16">
        <f>Table1[[#This Row],[Date Ended Conversion]]-Table1[[#This Row],[Date Created Conversion]]</f>
        <v>30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3" t="str">
        <f t="shared" si="5"/>
        <v>1000 to 4999</v>
      </c>
      <c r="E105">
        <v>1300</v>
      </c>
      <c r="F105">
        <v>1367</v>
      </c>
      <c r="G105" t="s">
        <v>8219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8265</v>
      </c>
      <c r="P105" s="6">
        <f>(F105/E105)</f>
        <v>1.0515384615384615</v>
      </c>
      <c r="Q105">
        <f>F105/M105</f>
        <v>27.897959183673468</v>
      </c>
      <c r="R105" t="str">
        <f t="shared" si="6"/>
        <v>film &amp; video</v>
      </c>
      <c r="S105" t="str">
        <f t="shared" si="7"/>
        <v>shorts</v>
      </c>
      <c r="T105" s="10">
        <f t="shared" si="8"/>
        <v>41682.597569444442</v>
      </c>
      <c r="U105" s="10">
        <f t="shared" si="9"/>
        <v>41705.597569444442</v>
      </c>
      <c r="V105" s="16">
        <f>Table1[[#This Row],[Date Ended Conversion]]-Table1[[#This Row],[Date Created Conversion]]</f>
        <v>23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3" t="str">
        <f t="shared" si="5"/>
        <v>Less Than 1000</v>
      </c>
      <c r="E106">
        <v>500</v>
      </c>
      <c r="F106">
        <v>600</v>
      </c>
      <c r="G106" t="s">
        <v>8219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8265</v>
      </c>
      <c r="P106" s="6">
        <f>(F106/E106)</f>
        <v>1.2</v>
      </c>
      <c r="Q106">
        <f>F106/M106</f>
        <v>60</v>
      </c>
      <c r="R106" t="str">
        <f t="shared" si="6"/>
        <v>film &amp; video</v>
      </c>
      <c r="S106" t="str">
        <f t="shared" si="7"/>
        <v>shorts</v>
      </c>
      <c r="T106" s="10">
        <f t="shared" si="8"/>
        <v>40612.486874999995</v>
      </c>
      <c r="U106" s="10">
        <f t="shared" si="9"/>
        <v>40635.833333333328</v>
      </c>
      <c r="V106" s="16">
        <f>Table1[[#This Row],[Date Ended Conversion]]-Table1[[#This Row],[Date Created Conversion]]</f>
        <v>23.34645833333343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3" t="str">
        <f t="shared" si="5"/>
        <v>1000 to 4999</v>
      </c>
      <c r="E107">
        <v>2200</v>
      </c>
      <c r="F107">
        <v>2363</v>
      </c>
      <c r="G107" t="s">
        <v>8219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8265</v>
      </c>
      <c r="P107" s="6">
        <f>(F107/E107)</f>
        <v>1.074090909090909</v>
      </c>
      <c r="Q107">
        <f>F107/M107</f>
        <v>39.383333333333333</v>
      </c>
      <c r="R107" t="str">
        <f t="shared" si="6"/>
        <v>film &amp; video</v>
      </c>
      <c r="S107" t="str">
        <f t="shared" si="7"/>
        <v>shorts</v>
      </c>
      <c r="T107" s="10">
        <f t="shared" si="8"/>
        <v>42485.516435185178</v>
      </c>
      <c r="U107" s="10">
        <f t="shared" si="9"/>
        <v>42503.791666666664</v>
      </c>
      <c r="V107" s="16">
        <f>Table1[[#This Row],[Date Ended Conversion]]-Table1[[#This Row],[Date Created Conversion]]</f>
        <v>18.275231481486117</v>
      </c>
    </row>
    <row r="108" spans="1:22" x14ac:dyDescent="0.25">
      <c r="A108">
        <v>106</v>
      </c>
      <c r="B108" s="3" t="s">
        <v>108</v>
      </c>
      <c r="C108" s="3" t="s">
        <v>4217</v>
      </c>
      <c r="D108" s="3" t="str">
        <f t="shared" si="5"/>
        <v>5000 to 9999</v>
      </c>
      <c r="E108">
        <v>5000</v>
      </c>
      <c r="F108">
        <v>5025</v>
      </c>
      <c r="G108" t="s">
        <v>8219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8265</v>
      </c>
      <c r="P108" s="6">
        <f>(F108/E108)</f>
        <v>1.0049999999999999</v>
      </c>
      <c r="Q108">
        <f>F108/M108</f>
        <v>186.11111111111111</v>
      </c>
      <c r="R108" t="str">
        <f t="shared" si="6"/>
        <v>film &amp; video</v>
      </c>
      <c r="S108" t="str">
        <f t="shared" si="7"/>
        <v>shorts</v>
      </c>
      <c r="T108" s="10">
        <f t="shared" si="8"/>
        <v>40987.568298611106</v>
      </c>
      <c r="U108" s="10">
        <f t="shared" si="9"/>
        <v>41001.568298611106</v>
      </c>
      <c r="V108" s="16">
        <f>Table1[[#This Row],[Date Ended Conversion]]-Table1[[#This Row],[Date Created Conversion]]</f>
        <v>14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3" t="str">
        <f t="shared" si="5"/>
        <v>5000 to 9999</v>
      </c>
      <c r="E109">
        <v>7500</v>
      </c>
      <c r="F109">
        <v>7685</v>
      </c>
      <c r="G109" t="s">
        <v>8219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8265</v>
      </c>
      <c r="P109" s="6">
        <f>(F109/E109)</f>
        <v>1.0246666666666666</v>
      </c>
      <c r="Q109">
        <f>F109/M109</f>
        <v>111.37681159420291</v>
      </c>
      <c r="R109" t="str">
        <f t="shared" si="6"/>
        <v>film &amp; video</v>
      </c>
      <c r="S109" t="str">
        <f t="shared" si="7"/>
        <v>shorts</v>
      </c>
      <c r="T109" s="10">
        <f t="shared" si="8"/>
        <v>40635.774155092593</v>
      </c>
      <c r="U109" s="10">
        <f t="shared" si="9"/>
        <v>40657.774155092593</v>
      </c>
      <c r="V109" s="16">
        <f>Table1[[#This Row],[Date Ended Conversion]]-Table1[[#This Row],[Date Created Conversion]]</f>
        <v>22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3" t="str">
        <f t="shared" si="5"/>
        <v>1000 to 4999</v>
      </c>
      <c r="E110">
        <v>1500</v>
      </c>
      <c r="F110">
        <v>3700</v>
      </c>
      <c r="G110" t="s">
        <v>8219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8265</v>
      </c>
      <c r="P110" s="6">
        <f>(F110/E110)</f>
        <v>2.4666666666666668</v>
      </c>
      <c r="Q110">
        <f>F110/M110</f>
        <v>78.723404255319153</v>
      </c>
      <c r="R110" t="str">
        <f t="shared" si="6"/>
        <v>film &amp; video</v>
      </c>
      <c r="S110" t="str">
        <f t="shared" si="7"/>
        <v>shorts</v>
      </c>
      <c r="T110" s="10">
        <f t="shared" si="8"/>
        <v>41365.404745370368</v>
      </c>
      <c r="U110" s="10">
        <f t="shared" si="9"/>
        <v>41425.404745370368</v>
      </c>
      <c r="V110" s="16">
        <f>Table1[[#This Row],[Date Ended Conversion]]-Table1[[#This Row],[Date Created Conversion]]</f>
        <v>60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3" t="str">
        <f t="shared" si="5"/>
        <v>1000 to 4999</v>
      </c>
      <c r="E111">
        <v>1000</v>
      </c>
      <c r="F111">
        <v>2195</v>
      </c>
      <c r="G111" t="s">
        <v>8219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8265</v>
      </c>
      <c r="P111" s="6">
        <f>(F111/E111)</f>
        <v>2.1949999999999998</v>
      </c>
      <c r="Q111">
        <f>F111/M111</f>
        <v>46.702127659574465</v>
      </c>
      <c r="R111" t="str">
        <f t="shared" si="6"/>
        <v>film &amp; video</v>
      </c>
      <c r="S111" t="str">
        <f t="shared" si="7"/>
        <v>shorts</v>
      </c>
      <c r="T111" s="10">
        <f t="shared" si="8"/>
        <v>40569.817476851851</v>
      </c>
      <c r="U111" s="10">
        <f t="shared" si="9"/>
        <v>40599.817476851851</v>
      </c>
      <c r="V111" s="16">
        <f>Table1[[#This Row],[Date Ended Conversion]]-Table1[[#This Row],[Date Created Conversion]]</f>
        <v>30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3" t="str">
        <f t="shared" si="5"/>
        <v>1000 to 4999</v>
      </c>
      <c r="E112">
        <v>1300</v>
      </c>
      <c r="F112">
        <v>1700</v>
      </c>
      <c r="G112" t="s">
        <v>8219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8265</v>
      </c>
      <c r="P112" s="6">
        <f>(F112/E112)</f>
        <v>1.3076923076923077</v>
      </c>
      <c r="Q112">
        <f>F112/M112</f>
        <v>65.384615384615387</v>
      </c>
      <c r="R112" t="str">
        <f t="shared" si="6"/>
        <v>film &amp; video</v>
      </c>
      <c r="S112" t="str">
        <f t="shared" si="7"/>
        <v>shorts</v>
      </c>
      <c r="T112" s="10">
        <f t="shared" si="8"/>
        <v>41557.741354166668</v>
      </c>
      <c r="U112" s="10">
        <f t="shared" si="9"/>
        <v>41592.040972222218</v>
      </c>
      <c r="V112" s="16">
        <f>Table1[[#This Row],[Date Ended Conversion]]-Table1[[#This Row],[Date Created Conversion]]</f>
        <v>34.299618055549217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3" t="str">
        <f t="shared" si="5"/>
        <v>1000 to 4999</v>
      </c>
      <c r="E113">
        <v>3500</v>
      </c>
      <c r="F113">
        <v>5410</v>
      </c>
      <c r="G113" t="s">
        <v>8219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8265</v>
      </c>
      <c r="P113" s="6">
        <f>(F113/E113)</f>
        <v>1.5457142857142858</v>
      </c>
      <c r="Q113">
        <f>F113/M113</f>
        <v>102.0754716981132</v>
      </c>
      <c r="R113" t="str">
        <f t="shared" si="6"/>
        <v>film &amp; video</v>
      </c>
      <c r="S113" t="str">
        <f t="shared" si="7"/>
        <v>shorts</v>
      </c>
      <c r="T113" s="10">
        <f t="shared" si="8"/>
        <v>42125.124849537031</v>
      </c>
      <c r="U113" s="10">
        <f t="shared" si="9"/>
        <v>42155.124849537031</v>
      </c>
      <c r="V113" s="16">
        <f>Table1[[#This Row],[Date Ended Conversion]]-Table1[[#This Row],[Date Created Conversion]]</f>
        <v>30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3" t="str">
        <f t="shared" si="5"/>
        <v>5000 to 9999</v>
      </c>
      <c r="E114">
        <v>5000</v>
      </c>
      <c r="F114">
        <v>5200</v>
      </c>
      <c r="G114" t="s">
        <v>8219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8265</v>
      </c>
      <c r="P114" s="6">
        <f>(F114/E114)</f>
        <v>1.04</v>
      </c>
      <c r="Q114">
        <f>F114/M114</f>
        <v>64.197530864197532</v>
      </c>
      <c r="R114" t="str">
        <f t="shared" si="6"/>
        <v>film &amp; video</v>
      </c>
      <c r="S114" t="str">
        <f t="shared" si="7"/>
        <v>shorts</v>
      </c>
      <c r="T114" s="10">
        <f t="shared" si="8"/>
        <v>41717.834699074076</v>
      </c>
      <c r="U114" s="10">
        <f t="shared" si="9"/>
        <v>41741.875</v>
      </c>
      <c r="V114" s="16">
        <f>Table1[[#This Row],[Date Ended Conversion]]-Table1[[#This Row],[Date Created Conversion]]</f>
        <v>24.040300925924385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3" t="str">
        <f t="shared" si="5"/>
        <v>5000 to 9999</v>
      </c>
      <c r="E115">
        <v>5000</v>
      </c>
      <c r="F115">
        <v>7050</v>
      </c>
      <c r="G115" t="s">
        <v>8219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8265</v>
      </c>
      <c r="P115" s="6">
        <f>(F115/E115)</f>
        <v>1.41</v>
      </c>
      <c r="Q115">
        <f>F115/M115</f>
        <v>90.384615384615387</v>
      </c>
      <c r="R115" t="str">
        <f t="shared" si="6"/>
        <v>film &amp; video</v>
      </c>
      <c r="S115" t="str">
        <f t="shared" si="7"/>
        <v>shorts</v>
      </c>
      <c r="T115" s="10">
        <f t="shared" si="8"/>
        <v>40753.550092592588</v>
      </c>
      <c r="U115" s="10">
        <f t="shared" si="9"/>
        <v>40761.416666666664</v>
      </c>
      <c r="V115" s="16">
        <f>Table1[[#This Row],[Date Ended Conversion]]-Table1[[#This Row],[Date Created Conversion]]</f>
        <v>7.8665740740761976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3" t="str">
        <f t="shared" si="5"/>
        <v>1000 to 4999</v>
      </c>
      <c r="E116">
        <v>3000</v>
      </c>
      <c r="F116">
        <v>3100</v>
      </c>
      <c r="G116" t="s">
        <v>8219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8265</v>
      </c>
      <c r="P116" s="6">
        <f>(F116/E116)</f>
        <v>1.0333333333333334</v>
      </c>
      <c r="Q116">
        <f>F116/M116</f>
        <v>88.571428571428569</v>
      </c>
      <c r="R116" t="str">
        <f t="shared" si="6"/>
        <v>film &amp; video</v>
      </c>
      <c r="S116" t="str">
        <f t="shared" si="7"/>
        <v>shorts</v>
      </c>
      <c r="T116" s="10">
        <f t="shared" si="8"/>
        <v>40861.065833333334</v>
      </c>
      <c r="U116" s="10">
        <f t="shared" si="9"/>
        <v>40921.065833333334</v>
      </c>
      <c r="V116" s="16">
        <f>Table1[[#This Row],[Date Ended Conversion]]-Table1[[#This Row],[Date Created Conversion]]</f>
        <v>60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3" t="str">
        <f t="shared" si="5"/>
        <v>Less Than 1000</v>
      </c>
      <c r="E117">
        <v>450</v>
      </c>
      <c r="F117">
        <v>632</v>
      </c>
      <c r="G117" t="s">
        <v>8219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8265</v>
      </c>
      <c r="P117" s="6">
        <f>(F117/E117)</f>
        <v>1.4044444444444444</v>
      </c>
      <c r="Q117">
        <f>F117/M117</f>
        <v>28.727272727272727</v>
      </c>
      <c r="R117" t="str">
        <f t="shared" si="6"/>
        <v>film &amp; video</v>
      </c>
      <c r="S117" t="str">
        <f t="shared" si="7"/>
        <v>shorts</v>
      </c>
      <c r="T117" s="10">
        <f t="shared" si="8"/>
        <v>40918.530601851853</v>
      </c>
      <c r="U117" s="10">
        <f t="shared" si="9"/>
        <v>40943.530601851853</v>
      </c>
      <c r="V117" s="16">
        <f>Table1[[#This Row],[Date Ended Conversion]]-Table1[[#This Row],[Date Created Conversion]]</f>
        <v>25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3" t="str">
        <f t="shared" si="5"/>
        <v>1000 to 4999</v>
      </c>
      <c r="E118">
        <v>3500</v>
      </c>
      <c r="F118">
        <v>3978</v>
      </c>
      <c r="G118" t="s">
        <v>8219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8265</v>
      </c>
      <c r="P118" s="6">
        <f>(F118/E118)</f>
        <v>1.1365714285714286</v>
      </c>
      <c r="Q118">
        <f>F118/M118</f>
        <v>69.78947368421052</v>
      </c>
      <c r="R118" t="str">
        <f t="shared" si="6"/>
        <v>film &amp; video</v>
      </c>
      <c r="S118" t="str">
        <f t="shared" si="7"/>
        <v>shorts</v>
      </c>
      <c r="T118" s="10">
        <f t="shared" si="8"/>
        <v>40595.288831018515</v>
      </c>
      <c r="U118" s="10">
        <f t="shared" si="9"/>
        <v>40641.247164351851</v>
      </c>
      <c r="V118" s="16">
        <f>Table1[[#This Row],[Date Ended Conversion]]-Table1[[#This Row],[Date Created Conversion]]</f>
        <v>45.958333333335759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3" t="str">
        <f t="shared" si="5"/>
        <v>1000 to 4999</v>
      </c>
      <c r="E119">
        <v>4500</v>
      </c>
      <c r="F119">
        <v>4522.22</v>
      </c>
      <c r="G119" t="s">
        <v>8219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8265</v>
      </c>
      <c r="P119" s="6">
        <f>(F119/E119)</f>
        <v>1.0049377777777779</v>
      </c>
      <c r="Q119">
        <f>F119/M119</f>
        <v>167.48962962962963</v>
      </c>
      <c r="R119" t="str">
        <f t="shared" si="6"/>
        <v>film &amp; video</v>
      </c>
      <c r="S119" t="str">
        <f t="shared" si="7"/>
        <v>shorts</v>
      </c>
      <c r="T119" s="10">
        <f t="shared" si="8"/>
        <v>40248.626666666663</v>
      </c>
      <c r="U119" s="10">
        <f t="shared" si="9"/>
        <v>40338.583333333328</v>
      </c>
      <c r="V119" s="16">
        <f>Table1[[#This Row],[Date Ended Conversion]]-Table1[[#This Row],[Date Created Conversion]]</f>
        <v>89.956666666665114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3" t="str">
        <f t="shared" si="5"/>
        <v>5000 to 9999</v>
      </c>
      <c r="E120">
        <v>5000</v>
      </c>
      <c r="F120">
        <v>5651.58</v>
      </c>
      <c r="G120" t="s">
        <v>8219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8265</v>
      </c>
      <c r="P120" s="6">
        <f>(F120/E120)</f>
        <v>1.1303159999999999</v>
      </c>
      <c r="Q120">
        <f>F120/M120</f>
        <v>144.91230769230768</v>
      </c>
      <c r="R120" t="str">
        <f t="shared" si="6"/>
        <v>film &amp; video</v>
      </c>
      <c r="S120" t="str">
        <f t="shared" si="7"/>
        <v>shorts</v>
      </c>
      <c r="T120" s="10">
        <f t="shared" si="8"/>
        <v>40722.845324074071</v>
      </c>
      <c r="U120" s="10">
        <f t="shared" si="9"/>
        <v>40752.845324074071</v>
      </c>
      <c r="V120" s="16">
        <f>Table1[[#This Row],[Date Ended Conversion]]-Table1[[#This Row],[Date Created Conversion]]</f>
        <v>30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3" t="str">
        <f t="shared" si="5"/>
        <v>1000 to 4999</v>
      </c>
      <c r="E121">
        <v>3250</v>
      </c>
      <c r="F121">
        <v>3398.1</v>
      </c>
      <c r="G121" t="s">
        <v>8219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8265</v>
      </c>
      <c r="P121" s="6">
        <f>(F121/E121)</f>
        <v>1.0455692307692308</v>
      </c>
      <c r="Q121">
        <f>F121/M121</f>
        <v>91.840540540540545</v>
      </c>
      <c r="R121" t="str">
        <f t="shared" si="6"/>
        <v>film &amp; video</v>
      </c>
      <c r="S121" t="str">
        <f t="shared" si="7"/>
        <v>shorts</v>
      </c>
      <c r="T121" s="10">
        <f t="shared" si="8"/>
        <v>40738.860949074071</v>
      </c>
      <c r="U121" s="10">
        <f t="shared" si="9"/>
        <v>40768.75</v>
      </c>
      <c r="V121" s="16">
        <f>Table1[[#This Row],[Date Ended Conversion]]-Table1[[#This Row],[Date Created Conversion]]</f>
        <v>29.889050925929041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3" t="str">
        <f t="shared" si="5"/>
        <v>Greater than or equal to 50000</v>
      </c>
      <c r="E122">
        <v>70000</v>
      </c>
      <c r="F122">
        <v>10</v>
      </c>
      <c r="G122" t="s">
        <v>8305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8266</v>
      </c>
      <c r="P122" s="6">
        <f>(F122/E122)</f>
        <v>1.4285714285714287E-4</v>
      </c>
      <c r="Q122">
        <f>F122/M122</f>
        <v>10</v>
      </c>
      <c r="R122" t="str">
        <f t="shared" si="6"/>
        <v>film &amp; video</v>
      </c>
      <c r="S122" t="str">
        <f t="shared" si="7"/>
        <v>science fiction</v>
      </c>
      <c r="T122" s="10">
        <f t="shared" si="8"/>
        <v>42615.841516203705</v>
      </c>
      <c r="U122" s="10">
        <f t="shared" si="9"/>
        <v>42645.841516203705</v>
      </c>
      <c r="V122" s="16">
        <f>Table1[[#This Row],[Date Ended Conversion]]-Table1[[#This Row],[Date Created Conversion]]</f>
        <v>30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3" t="str">
        <f t="shared" si="5"/>
        <v>1000 to 4999</v>
      </c>
      <c r="E123">
        <v>3000</v>
      </c>
      <c r="F123">
        <v>1</v>
      </c>
      <c r="G123" t="s">
        <v>8305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8266</v>
      </c>
      <c r="P123" s="6">
        <f>(F123/E123)</f>
        <v>3.3333333333333332E-4</v>
      </c>
      <c r="Q123">
        <f>F123/M123</f>
        <v>1</v>
      </c>
      <c r="R123" t="str">
        <f t="shared" si="6"/>
        <v>film &amp; video</v>
      </c>
      <c r="S123" t="str">
        <f t="shared" si="7"/>
        <v>science fiction</v>
      </c>
      <c r="T123" s="10">
        <f t="shared" si="8"/>
        <v>42096.496643518512</v>
      </c>
      <c r="U123" s="10">
        <f t="shared" si="9"/>
        <v>42112.219444444439</v>
      </c>
      <c r="V123" s="16">
        <f>Table1[[#This Row],[Date Ended Conversion]]-Table1[[#This Row],[Date Created Conversion]]</f>
        <v>15.722800925927004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3" t="str">
        <f t="shared" si="5"/>
        <v>Greater than or equal to 50000</v>
      </c>
      <c r="E124">
        <v>100000000</v>
      </c>
      <c r="F124">
        <v>0</v>
      </c>
      <c r="G124" t="s">
        <v>8305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8266</v>
      </c>
      <c r="P124" s="6">
        <f>(F124/E124)</f>
        <v>0</v>
      </c>
      <c r="Q124" t="e">
        <f>F124/M124</f>
        <v>#DIV/0!</v>
      </c>
      <c r="R124" t="str">
        <f t="shared" si="6"/>
        <v>film &amp; video</v>
      </c>
      <c r="S124" t="str">
        <f t="shared" si="7"/>
        <v>science fiction</v>
      </c>
      <c r="T124" s="10">
        <f t="shared" si="8"/>
        <v>42593.223460648143</v>
      </c>
      <c r="U124" s="10">
        <f t="shared" si="9"/>
        <v>42653.223460648143</v>
      </c>
      <c r="V124" s="16">
        <f>Table1[[#This Row],[Date Ended Conversion]]-Table1[[#This Row],[Date Created Conversion]]</f>
        <v>60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3" t="str">
        <f t="shared" si="5"/>
        <v>Greater than or equal to 50000</v>
      </c>
      <c r="E125">
        <v>55000</v>
      </c>
      <c r="F125">
        <v>151</v>
      </c>
      <c r="G125" t="s">
        <v>8305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8266</v>
      </c>
      <c r="P125" s="6">
        <f>(F125/E125)</f>
        <v>2.7454545454545453E-3</v>
      </c>
      <c r="Q125">
        <f>F125/M125</f>
        <v>25.166666666666668</v>
      </c>
      <c r="R125" t="str">
        <f t="shared" si="6"/>
        <v>film &amp; video</v>
      </c>
      <c r="S125" t="str">
        <f t="shared" si="7"/>
        <v>science fiction</v>
      </c>
      <c r="T125" s="10">
        <f t="shared" si="8"/>
        <v>41904.573657407404</v>
      </c>
      <c r="U125" s="10">
        <f t="shared" si="9"/>
        <v>41940.708333333328</v>
      </c>
      <c r="V125" s="16">
        <f>Table1[[#This Row],[Date Ended Conversion]]-Table1[[#This Row],[Date Created Conversion]]</f>
        <v>36.134675925924967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3" t="str">
        <f t="shared" si="5"/>
        <v>1000 to 4999</v>
      </c>
      <c r="E126">
        <v>4000</v>
      </c>
      <c r="F126">
        <v>0</v>
      </c>
      <c r="G126" t="s">
        <v>8305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8266</v>
      </c>
      <c r="P126" s="6">
        <f>(F126/E126)</f>
        <v>0</v>
      </c>
      <c r="Q126" t="e">
        <f>F126/M126</f>
        <v>#DIV/0!</v>
      </c>
      <c r="R126" t="str">
        <f t="shared" si="6"/>
        <v>film &amp; video</v>
      </c>
      <c r="S126" t="str">
        <f t="shared" si="7"/>
        <v>science fiction</v>
      </c>
      <c r="T126" s="10">
        <f t="shared" si="8"/>
        <v>42114.720393518517</v>
      </c>
      <c r="U126" s="10">
        <f t="shared" si="9"/>
        <v>42139.720393518517</v>
      </c>
      <c r="V126" s="16">
        <f>Table1[[#This Row],[Date Ended Conversion]]-Table1[[#This Row],[Date Created Conversion]]</f>
        <v>25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3" t="str">
        <f t="shared" si="5"/>
        <v>Less Than 1000</v>
      </c>
      <c r="E127">
        <v>500</v>
      </c>
      <c r="F127">
        <v>70</v>
      </c>
      <c r="G127" t="s">
        <v>8305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8266</v>
      </c>
      <c r="P127" s="6">
        <f>(F127/E127)</f>
        <v>0.14000000000000001</v>
      </c>
      <c r="Q127">
        <f>F127/M127</f>
        <v>11.666666666666666</v>
      </c>
      <c r="R127" t="str">
        <f t="shared" si="6"/>
        <v>film &amp; video</v>
      </c>
      <c r="S127" t="str">
        <f t="shared" si="7"/>
        <v>science fiction</v>
      </c>
      <c r="T127" s="10">
        <f t="shared" si="8"/>
        <v>42709.78564814815</v>
      </c>
      <c r="U127" s="10">
        <f t="shared" si="9"/>
        <v>42769.78564814815</v>
      </c>
      <c r="V127" s="16">
        <f>Table1[[#This Row],[Date Ended Conversion]]-Table1[[#This Row],[Date Created Conversion]]</f>
        <v>60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3" t="str">
        <f t="shared" si="5"/>
        <v>25000 to 29999</v>
      </c>
      <c r="E128">
        <v>25000</v>
      </c>
      <c r="F128">
        <v>1387</v>
      </c>
      <c r="G128" t="s">
        <v>8305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8266</v>
      </c>
      <c r="P128" s="6">
        <f>(F128/E128)</f>
        <v>5.5480000000000002E-2</v>
      </c>
      <c r="Q128">
        <f>F128/M128</f>
        <v>106.69230769230769</v>
      </c>
      <c r="R128" t="str">
        <f t="shared" si="6"/>
        <v>film &amp; video</v>
      </c>
      <c r="S128" t="str">
        <f t="shared" si="7"/>
        <v>science fiction</v>
      </c>
      <c r="T128" s="10">
        <f t="shared" si="8"/>
        <v>42135.381215277775</v>
      </c>
      <c r="U128" s="10">
        <f t="shared" si="9"/>
        <v>42165.874999999993</v>
      </c>
      <c r="V128" s="16">
        <f>Table1[[#This Row],[Date Ended Conversion]]-Table1[[#This Row],[Date Created Conversion]]</f>
        <v>30.493784722217242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3" t="str">
        <f t="shared" si="5"/>
        <v>5000 to 9999</v>
      </c>
      <c r="E129">
        <v>8000</v>
      </c>
      <c r="F129">
        <v>190</v>
      </c>
      <c r="G129" t="s">
        <v>8305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8266</v>
      </c>
      <c r="P129" s="6">
        <f>(F129/E129)</f>
        <v>2.375E-2</v>
      </c>
      <c r="Q129">
        <f>F129/M129</f>
        <v>47.5</v>
      </c>
      <c r="R129" t="str">
        <f t="shared" si="6"/>
        <v>film &amp; video</v>
      </c>
      <c r="S129" t="str">
        <f t="shared" si="7"/>
        <v>science fiction</v>
      </c>
      <c r="T129" s="10">
        <f t="shared" si="8"/>
        <v>42067.415983796294</v>
      </c>
      <c r="U129" s="10">
        <f t="shared" si="9"/>
        <v>42097.37431712963</v>
      </c>
      <c r="V129" s="16">
        <f>Table1[[#This Row],[Date Ended Conversion]]-Table1[[#This Row],[Date Created Conversion]]</f>
        <v>29.958333333335759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3" t="str">
        <f t="shared" ref="D130:D193" si="10">IF(E130&lt;1000,"Less Than 1000",
 IF(AND(E130&gt;=1000,E130&lt;5000),"1000 to 4999",
 IF(AND(E130&gt;=5000,E130&lt;10000),"5000 to 9999",
 IF(AND(E130&gt;=10000,E130&lt;15000),"10000 to 14999",
 IF(AND(E130&gt;=15000,E130&lt;20000),"15000 to 19999",
 IF(AND(E130&gt;=20000,E130&lt;25000),"20000 to 24999",
 IF(AND(E130&gt;=25000,E130&lt;30000),"25000 to 29999",
 IF(AND(E130&gt;=30000,E130&lt;35000),"30000 to 34999",
 IF(AND(E130&gt;=35000,E130&lt;40000),"35000 to 39999",
 IF(AND(E130&gt;=40000,E130&lt;45000),"40000 to 44999",
 IF(AND(E130&gt;=45000,E130&lt;50000),"45000 to 49999","Greater than or equal to 50000")))))))))))</f>
        <v>Greater than or equal to 50000</v>
      </c>
      <c r="E130">
        <v>100000</v>
      </c>
      <c r="F130">
        <v>1867</v>
      </c>
      <c r="G130" t="s">
        <v>8305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8266</v>
      </c>
      <c r="P130" s="6">
        <f>(F130/E130)</f>
        <v>1.8669999999999999E-2</v>
      </c>
      <c r="Q130">
        <f>F130/M130</f>
        <v>311.16666666666669</v>
      </c>
      <c r="R130" t="str">
        <f t="shared" si="6"/>
        <v>film &amp; video</v>
      </c>
      <c r="S130" t="str">
        <f t="shared" si="7"/>
        <v>science fiction</v>
      </c>
      <c r="T130" s="10">
        <f t="shared" si="8"/>
        <v>42628.019594907404</v>
      </c>
      <c r="U130" s="10">
        <f t="shared" si="9"/>
        <v>42663.019594907404</v>
      </c>
      <c r="V130" s="16">
        <f>Table1[[#This Row],[Date Ended Conversion]]-Table1[[#This Row],[Date Created Conversion]]</f>
        <v>35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3" t="str">
        <f t="shared" si="10"/>
        <v>20000 to 24999</v>
      </c>
      <c r="E131">
        <v>20000</v>
      </c>
      <c r="F131">
        <v>0</v>
      </c>
      <c r="G131" t="s">
        <v>8305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8266</v>
      </c>
      <c r="P131" s="6">
        <f>(F131/E131)</f>
        <v>0</v>
      </c>
      <c r="Q131" t="e">
        <f>F131/M131</f>
        <v>#DIV/0!</v>
      </c>
      <c r="R131" t="str">
        <f t="shared" ref="R131:R194" si="11">LEFT(O131,FIND("/",O131)-1)</f>
        <v>film &amp; video</v>
      </c>
      <c r="S131" t="str">
        <f t="shared" ref="S131:S194" si="12">RIGHT(O131,LEN(O131)-FIND("/",O131))</f>
        <v>science fiction</v>
      </c>
      <c r="T131" s="10">
        <f t="shared" ref="T131:T194" si="13">(K131/86400)+25569+(-5/24)</f>
        <v>41882.728969907403</v>
      </c>
      <c r="U131" s="10">
        <f t="shared" ref="U131:U194" si="14">(J131/86400)+25569+(-5/24)</f>
        <v>41942.728969907403</v>
      </c>
      <c r="V131" s="16">
        <f>Table1[[#This Row],[Date Ended Conversion]]-Table1[[#This Row],[Date Created Conversion]]</f>
        <v>60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3" t="str">
        <f t="shared" si="10"/>
        <v>Less Than 1000</v>
      </c>
      <c r="E132">
        <v>600</v>
      </c>
      <c r="F132">
        <v>0</v>
      </c>
      <c r="G132" t="s">
        <v>8305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8266</v>
      </c>
      <c r="P132" s="6">
        <f>(F132/E132)</f>
        <v>0</v>
      </c>
      <c r="Q132" t="e">
        <f>F132/M132</f>
        <v>#DIV/0!</v>
      </c>
      <c r="R132" t="str">
        <f t="shared" si="11"/>
        <v>film &amp; video</v>
      </c>
      <c r="S132" t="str">
        <f t="shared" si="12"/>
        <v>science fiction</v>
      </c>
      <c r="T132" s="10">
        <f t="shared" si="13"/>
        <v>41778.707083333335</v>
      </c>
      <c r="U132" s="10">
        <f t="shared" si="14"/>
        <v>41806.636111111111</v>
      </c>
      <c r="V132" s="16">
        <f>Table1[[#This Row],[Date Ended Conversion]]-Table1[[#This Row],[Date Created Conversion]]</f>
        <v>27.929027777776355</v>
      </c>
    </row>
    <row r="133" spans="1:22" x14ac:dyDescent="0.25">
      <c r="A133">
        <v>131</v>
      </c>
      <c r="B133" s="3" t="s">
        <v>133</v>
      </c>
      <c r="C133" s="3" t="s">
        <v>4242</v>
      </c>
      <c r="D133" s="3" t="str">
        <f t="shared" si="10"/>
        <v>1000 to 4999</v>
      </c>
      <c r="E133">
        <v>1200</v>
      </c>
      <c r="F133">
        <v>0</v>
      </c>
      <c r="G133" t="s">
        <v>8305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8266</v>
      </c>
      <c r="P133" s="6">
        <f>(F133/E133)</f>
        <v>0</v>
      </c>
      <c r="Q133" t="e">
        <f>F133/M133</f>
        <v>#DIV/0!</v>
      </c>
      <c r="R133" t="str">
        <f t="shared" si="11"/>
        <v>film &amp; video</v>
      </c>
      <c r="S133" t="str">
        <f t="shared" si="12"/>
        <v>science fiction</v>
      </c>
      <c r="T133" s="10">
        <f t="shared" si="13"/>
        <v>42541.629178240742</v>
      </c>
      <c r="U133" s="10">
        <f t="shared" si="14"/>
        <v>42556.791666666664</v>
      </c>
      <c r="V133" s="16">
        <f>Table1[[#This Row],[Date Ended Conversion]]-Table1[[#This Row],[Date Created Conversion]]</f>
        <v>15.162488425921765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3" t="str">
        <f t="shared" si="10"/>
        <v>Greater than or equal to 50000</v>
      </c>
      <c r="E134">
        <v>80000</v>
      </c>
      <c r="F134">
        <v>7655</v>
      </c>
      <c r="G134" t="s">
        <v>8305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8266</v>
      </c>
      <c r="P134" s="6">
        <f>(F134/E134)</f>
        <v>9.5687499999999995E-2</v>
      </c>
      <c r="Q134">
        <f>F134/M134</f>
        <v>94.506172839506178</v>
      </c>
      <c r="R134" t="str">
        <f t="shared" si="11"/>
        <v>film &amp; video</v>
      </c>
      <c r="S134" t="str">
        <f t="shared" si="12"/>
        <v>science fiction</v>
      </c>
      <c r="T134" s="10">
        <f t="shared" si="13"/>
        <v>41905.60424768518</v>
      </c>
      <c r="U134" s="10">
        <f t="shared" si="14"/>
        <v>41950.645914351851</v>
      </c>
      <c r="V134" s="16">
        <f>Table1[[#This Row],[Date Ended Conversion]]-Table1[[#This Row],[Date Created Conversion]]</f>
        <v>45.041666666671517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3" t="str">
        <f t="shared" si="10"/>
        <v>Greater than or equal to 50000</v>
      </c>
      <c r="E135">
        <v>71764</v>
      </c>
      <c r="F135">
        <v>0</v>
      </c>
      <c r="G135" t="s">
        <v>8305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8266</v>
      </c>
      <c r="P135" s="6">
        <f>(F135/E135)</f>
        <v>0</v>
      </c>
      <c r="Q135" t="e">
        <f>F135/M135</f>
        <v>#DIV/0!</v>
      </c>
      <c r="R135" t="str">
        <f t="shared" si="11"/>
        <v>film &amp; video</v>
      </c>
      <c r="S135" t="str">
        <f t="shared" si="12"/>
        <v>science fiction</v>
      </c>
      <c r="T135" s="10">
        <f t="shared" si="13"/>
        <v>42491.599351851844</v>
      </c>
      <c r="U135" s="10">
        <f t="shared" si="14"/>
        <v>42521.521527777775</v>
      </c>
      <c r="V135" s="16">
        <f>Table1[[#This Row],[Date Ended Conversion]]-Table1[[#This Row],[Date Created Conversion]]</f>
        <v>29.922175925930787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3" t="str">
        <f t="shared" si="10"/>
        <v>5000 to 9999</v>
      </c>
      <c r="E136">
        <v>5000</v>
      </c>
      <c r="F136">
        <v>0</v>
      </c>
      <c r="G136" t="s">
        <v>8305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8266</v>
      </c>
      <c r="P136" s="6">
        <f>(F136/E136)</f>
        <v>0</v>
      </c>
      <c r="Q136" t="e">
        <f>F136/M136</f>
        <v>#DIV/0!</v>
      </c>
      <c r="R136" t="str">
        <f t="shared" si="11"/>
        <v>film &amp; video</v>
      </c>
      <c r="S136" t="str">
        <f t="shared" si="12"/>
        <v>science fiction</v>
      </c>
      <c r="T136" s="10">
        <f t="shared" si="13"/>
        <v>42221.701597222222</v>
      </c>
      <c r="U136" s="10">
        <f t="shared" si="14"/>
        <v>42251.499999999993</v>
      </c>
      <c r="V136" s="16">
        <f>Table1[[#This Row],[Date Ended Conversion]]-Table1[[#This Row],[Date Created Conversion]]</f>
        <v>29.798402777771116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3" t="str">
        <f t="shared" si="10"/>
        <v>1000 to 4999</v>
      </c>
      <c r="E137">
        <v>3000</v>
      </c>
      <c r="F137">
        <v>403</v>
      </c>
      <c r="G137" t="s">
        <v>8305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8266</v>
      </c>
      <c r="P137" s="6">
        <f>(F137/E137)</f>
        <v>0.13433333333333333</v>
      </c>
      <c r="Q137">
        <f>F137/M137</f>
        <v>80.599999999999994</v>
      </c>
      <c r="R137" t="str">
        <f t="shared" si="11"/>
        <v>film &amp; video</v>
      </c>
      <c r="S137" t="str">
        <f t="shared" si="12"/>
        <v>science fiction</v>
      </c>
      <c r="T137" s="10">
        <f t="shared" si="13"/>
        <v>41788.173576388886</v>
      </c>
      <c r="U137" s="10">
        <f t="shared" si="14"/>
        <v>41821.583333333328</v>
      </c>
      <c r="V137" s="16">
        <f>Table1[[#This Row],[Date Ended Conversion]]-Table1[[#This Row],[Date Created Conversion]]</f>
        <v>33.409756944442051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3" t="str">
        <f t="shared" si="10"/>
        <v>1000 to 4999</v>
      </c>
      <c r="E138">
        <v>3000</v>
      </c>
      <c r="F138">
        <v>0</v>
      </c>
      <c r="G138" t="s">
        <v>8305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8266</v>
      </c>
      <c r="P138" s="6">
        <f>(F138/E138)</f>
        <v>0</v>
      </c>
      <c r="Q138" t="e">
        <f>F138/M138</f>
        <v>#DIV/0!</v>
      </c>
      <c r="R138" t="str">
        <f t="shared" si="11"/>
        <v>film &amp; video</v>
      </c>
      <c r="S138" t="str">
        <f t="shared" si="12"/>
        <v>science fiction</v>
      </c>
      <c r="T138" s="10">
        <f t="shared" si="13"/>
        <v>42096.201782407406</v>
      </c>
      <c r="U138" s="10">
        <f t="shared" si="14"/>
        <v>42140.219444444439</v>
      </c>
      <c r="V138" s="16">
        <f>Table1[[#This Row],[Date Ended Conversion]]-Table1[[#This Row],[Date Created Conversion]]</f>
        <v>44.017662037033006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3" t="str">
        <f t="shared" si="10"/>
        <v>Greater than or equal to 50000</v>
      </c>
      <c r="E139">
        <v>55000</v>
      </c>
      <c r="F139">
        <v>0</v>
      </c>
      <c r="G139" t="s">
        <v>8305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8266</v>
      </c>
      <c r="P139" s="6">
        <f>(F139/E139)</f>
        <v>0</v>
      </c>
      <c r="Q139" t="e">
        <f>F139/M139</f>
        <v>#DIV/0!</v>
      </c>
      <c r="R139" t="str">
        <f t="shared" si="11"/>
        <v>film &amp; video</v>
      </c>
      <c r="S139" t="str">
        <f t="shared" si="12"/>
        <v>science fiction</v>
      </c>
      <c r="T139" s="10">
        <f t="shared" si="13"/>
        <v>42239.365659722222</v>
      </c>
      <c r="U139" s="10">
        <f t="shared" si="14"/>
        <v>42289.365659722222</v>
      </c>
      <c r="V139" s="16">
        <f>Table1[[#This Row],[Date Ended Conversion]]-Table1[[#This Row],[Date Created Conversion]]</f>
        <v>50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3" t="str">
        <f t="shared" si="10"/>
        <v>Greater than or equal to 50000</v>
      </c>
      <c r="E140">
        <v>150000</v>
      </c>
      <c r="F140">
        <v>4712</v>
      </c>
      <c r="G140" t="s">
        <v>8305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8266</v>
      </c>
      <c r="P140" s="6">
        <f>(F140/E140)</f>
        <v>3.1413333333333335E-2</v>
      </c>
      <c r="Q140">
        <f>F140/M140</f>
        <v>81.241379310344826</v>
      </c>
      <c r="R140" t="str">
        <f t="shared" si="11"/>
        <v>film &amp; video</v>
      </c>
      <c r="S140" t="str">
        <f t="shared" si="12"/>
        <v>science fiction</v>
      </c>
      <c r="T140" s="10">
        <f t="shared" si="13"/>
        <v>42186.049085648141</v>
      </c>
      <c r="U140" s="10">
        <f t="shared" si="14"/>
        <v>42216.999305555553</v>
      </c>
      <c r="V140" s="16">
        <f>Table1[[#This Row],[Date Ended Conversion]]-Table1[[#This Row],[Date Created Conversion]]</f>
        <v>30.950219907412247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3" t="str">
        <f t="shared" si="10"/>
        <v>Less Than 1000</v>
      </c>
      <c r="E141">
        <v>500</v>
      </c>
      <c r="F141">
        <v>500</v>
      </c>
      <c r="G141" t="s">
        <v>8305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8266</v>
      </c>
      <c r="P141" s="6">
        <f>(F141/E141)</f>
        <v>1</v>
      </c>
      <c r="Q141">
        <f>F141/M141</f>
        <v>500</v>
      </c>
      <c r="R141" t="str">
        <f t="shared" si="11"/>
        <v>film &amp; video</v>
      </c>
      <c r="S141" t="str">
        <f t="shared" si="12"/>
        <v>science fiction</v>
      </c>
      <c r="T141" s="10">
        <f t="shared" si="13"/>
        <v>42187.712638888886</v>
      </c>
      <c r="U141" s="10">
        <f t="shared" si="14"/>
        <v>42197.712638888886</v>
      </c>
      <c r="V141" s="16">
        <f>Table1[[#This Row],[Date Ended Conversion]]-Table1[[#This Row],[Date Created Conversion]]</f>
        <v>10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3" t="str">
        <f t="shared" si="10"/>
        <v>Greater than or equal to 50000</v>
      </c>
      <c r="E142">
        <v>200000</v>
      </c>
      <c r="F142">
        <v>0</v>
      </c>
      <c r="G142" t="s">
        <v>8305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8266</v>
      </c>
      <c r="P142" s="6">
        <f>(F142/E142)</f>
        <v>0</v>
      </c>
      <c r="Q142" t="e">
        <f>F142/M142</f>
        <v>#DIV/0!</v>
      </c>
      <c r="R142" t="str">
        <f t="shared" si="11"/>
        <v>film &amp; video</v>
      </c>
      <c r="S142" t="str">
        <f t="shared" si="12"/>
        <v>science fiction</v>
      </c>
      <c r="T142" s="10">
        <f t="shared" si="13"/>
        <v>42052.989953703705</v>
      </c>
      <c r="U142" s="10">
        <f t="shared" si="14"/>
        <v>42082.948287037034</v>
      </c>
      <c r="V142" s="16">
        <f>Table1[[#This Row],[Date Ended Conversion]]-Table1[[#This Row],[Date Created Conversion]]</f>
        <v>29.958333333328483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3" t="str">
        <f t="shared" si="10"/>
        <v>10000 to 14999</v>
      </c>
      <c r="E143">
        <v>12000</v>
      </c>
      <c r="F143">
        <v>1293</v>
      </c>
      <c r="G143" t="s">
        <v>8305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8266</v>
      </c>
      <c r="P143" s="6">
        <f>(F143/E143)</f>
        <v>0.10775</v>
      </c>
      <c r="Q143">
        <f>F143/M143</f>
        <v>46.178571428571431</v>
      </c>
      <c r="R143" t="str">
        <f t="shared" si="11"/>
        <v>film &amp; video</v>
      </c>
      <c r="S143" t="str">
        <f t="shared" si="12"/>
        <v>science fiction</v>
      </c>
      <c r="T143" s="10">
        <f t="shared" si="13"/>
        <v>42109.944710648146</v>
      </c>
      <c r="U143" s="10">
        <f t="shared" si="14"/>
        <v>42154.944710648146</v>
      </c>
      <c r="V143" s="16">
        <f>Table1[[#This Row],[Date Ended Conversion]]-Table1[[#This Row],[Date Created Conversion]]</f>
        <v>45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3" t="str">
        <f t="shared" si="10"/>
        <v>1000 to 4999</v>
      </c>
      <c r="E144">
        <v>3000</v>
      </c>
      <c r="F144">
        <v>10</v>
      </c>
      <c r="G144" t="s">
        <v>8305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8266</v>
      </c>
      <c r="P144" s="6">
        <f>(F144/E144)</f>
        <v>3.3333333333333335E-3</v>
      </c>
      <c r="Q144">
        <f>F144/M144</f>
        <v>10</v>
      </c>
      <c r="R144" t="str">
        <f t="shared" si="11"/>
        <v>film &amp; video</v>
      </c>
      <c r="S144" t="str">
        <f t="shared" si="12"/>
        <v>science fiction</v>
      </c>
      <c r="T144" s="10">
        <f t="shared" si="13"/>
        <v>41938.684930555552</v>
      </c>
      <c r="U144" s="10">
        <f t="shared" si="14"/>
        <v>41959.726597222216</v>
      </c>
      <c r="V144" s="16">
        <f>Table1[[#This Row],[Date Ended Conversion]]-Table1[[#This Row],[Date Created Conversion]]</f>
        <v>21.041666666664241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3" t="str">
        <f t="shared" si="10"/>
        <v>5000 to 9999</v>
      </c>
      <c r="E145">
        <v>5500</v>
      </c>
      <c r="F145">
        <v>0</v>
      </c>
      <c r="G145" t="s">
        <v>8305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8266</v>
      </c>
      <c r="P145" s="6">
        <f>(F145/E145)</f>
        <v>0</v>
      </c>
      <c r="Q145" t="e">
        <f>F145/M145</f>
        <v>#DIV/0!</v>
      </c>
      <c r="R145" t="str">
        <f t="shared" si="11"/>
        <v>film &amp; video</v>
      </c>
      <c r="S145" t="str">
        <f t="shared" si="12"/>
        <v>science fiction</v>
      </c>
      <c r="T145" s="10">
        <f t="shared" si="13"/>
        <v>42558.855810185181</v>
      </c>
      <c r="U145" s="10">
        <f t="shared" si="14"/>
        <v>42616.038194444445</v>
      </c>
      <c r="V145" s="16">
        <f>Table1[[#This Row],[Date Ended Conversion]]-Table1[[#This Row],[Date Created Conversion]]</f>
        <v>57.182384259263927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3" t="str">
        <f t="shared" si="10"/>
        <v>5000 to 9999</v>
      </c>
      <c r="E146">
        <v>7500</v>
      </c>
      <c r="F146">
        <v>2070</v>
      </c>
      <c r="G146" t="s">
        <v>8305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8266</v>
      </c>
      <c r="P146" s="6">
        <f>(F146/E146)</f>
        <v>0.27600000000000002</v>
      </c>
      <c r="Q146">
        <f>F146/M146</f>
        <v>55.945945945945944</v>
      </c>
      <c r="R146" t="str">
        <f t="shared" si="11"/>
        <v>film &amp; video</v>
      </c>
      <c r="S146" t="str">
        <f t="shared" si="12"/>
        <v>science fiction</v>
      </c>
      <c r="T146" s="10">
        <f t="shared" si="13"/>
        <v>42047.554074074076</v>
      </c>
      <c r="U146" s="10">
        <f t="shared" si="14"/>
        <v>42107.512407407405</v>
      </c>
      <c r="V146" s="16">
        <f>Table1[[#This Row],[Date Ended Conversion]]-Table1[[#This Row],[Date Created Conversion]]</f>
        <v>59.958333333328483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3" t="str">
        <f t="shared" si="10"/>
        <v>1000 to 4999</v>
      </c>
      <c r="E147">
        <v>4500</v>
      </c>
      <c r="F147">
        <v>338</v>
      </c>
      <c r="G147" t="s">
        <v>8305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8266</v>
      </c>
      <c r="P147" s="6">
        <f>(F147/E147)</f>
        <v>7.5111111111111115E-2</v>
      </c>
      <c r="Q147">
        <f>F147/M147</f>
        <v>37.555555555555557</v>
      </c>
      <c r="R147" t="str">
        <f t="shared" si="11"/>
        <v>film &amp; video</v>
      </c>
      <c r="S147" t="str">
        <f t="shared" si="12"/>
        <v>science fiction</v>
      </c>
      <c r="T147" s="10">
        <f t="shared" si="13"/>
        <v>42200.333935185183</v>
      </c>
      <c r="U147" s="10">
        <f t="shared" si="14"/>
        <v>42227.333935185183</v>
      </c>
      <c r="V147" s="16">
        <f>Table1[[#This Row],[Date Ended Conversion]]-Table1[[#This Row],[Date Created Conversion]]</f>
        <v>27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3" t="str">
        <f t="shared" si="10"/>
        <v>20000 to 24999</v>
      </c>
      <c r="E148">
        <v>20000</v>
      </c>
      <c r="F148">
        <v>115</v>
      </c>
      <c r="G148" t="s">
        <v>8305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8266</v>
      </c>
      <c r="P148" s="6">
        <f>(F148/E148)</f>
        <v>5.7499999999999999E-3</v>
      </c>
      <c r="Q148">
        <f>F148/M148</f>
        <v>38.333333333333336</v>
      </c>
      <c r="R148" t="str">
        <f t="shared" si="11"/>
        <v>film &amp; video</v>
      </c>
      <c r="S148" t="str">
        <f t="shared" si="12"/>
        <v>science fiction</v>
      </c>
      <c r="T148" s="10">
        <f t="shared" si="13"/>
        <v>42692.807847222219</v>
      </c>
      <c r="U148" s="10">
        <f t="shared" si="14"/>
        <v>42752.807847222219</v>
      </c>
      <c r="V148" s="16">
        <f>Table1[[#This Row],[Date Ended Conversion]]-Table1[[#This Row],[Date Created Conversion]]</f>
        <v>60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3" t="str">
        <f t="shared" si="10"/>
        <v>5000 to 9999</v>
      </c>
      <c r="E149">
        <v>7000</v>
      </c>
      <c r="F149">
        <v>0</v>
      </c>
      <c r="G149" t="s">
        <v>8305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8266</v>
      </c>
      <c r="P149" s="6">
        <f>(F149/E149)</f>
        <v>0</v>
      </c>
      <c r="Q149" t="e">
        <f>F149/M149</f>
        <v>#DIV/0!</v>
      </c>
      <c r="R149" t="str">
        <f t="shared" si="11"/>
        <v>film &amp; video</v>
      </c>
      <c r="S149" t="str">
        <f t="shared" si="12"/>
        <v>science fiction</v>
      </c>
      <c r="T149" s="10">
        <f t="shared" si="13"/>
        <v>41969.559490740743</v>
      </c>
      <c r="U149" s="10">
        <f t="shared" si="14"/>
        <v>42012.554166666661</v>
      </c>
      <c r="V149" s="16">
        <f>Table1[[#This Row],[Date Ended Conversion]]-Table1[[#This Row],[Date Created Conversion]]</f>
        <v>42.994675925918273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3" t="str">
        <f t="shared" si="10"/>
        <v>Greater than or equal to 50000</v>
      </c>
      <c r="E150">
        <v>50000</v>
      </c>
      <c r="F150">
        <v>40</v>
      </c>
      <c r="G150" t="s">
        <v>8305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8266</v>
      </c>
      <c r="P150" s="6">
        <f>(F150/E150)</f>
        <v>8.0000000000000004E-4</v>
      </c>
      <c r="Q150">
        <f>F150/M150</f>
        <v>20</v>
      </c>
      <c r="R150" t="str">
        <f t="shared" si="11"/>
        <v>film &amp; video</v>
      </c>
      <c r="S150" t="str">
        <f t="shared" si="12"/>
        <v>science fiction</v>
      </c>
      <c r="T150" s="10">
        <f t="shared" si="13"/>
        <v>42397.073333333326</v>
      </c>
      <c r="U150" s="10">
        <f t="shared" si="14"/>
        <v>42427.073333333326</v>
      </c>
      <c r="V150" s="16">
        <f>Table1[[#This Row],[Date Ended Conversion]]-Table1[[#This Row],[Date Created Conversion]]</f>
        <v>30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3" t="str">
        <f t="shared" si="10"/>
        <v>10000 to 14999</v>
      </c>
      <c r="E151">
        <v>10000</v>
      </c>
      <c r="F151">
        <v>92</v>
      </c>
      <c r="G151" t="s">
        <v>8305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8266</v>
      </c>
      <c r="P151" s="6">
        <f>(F151/E151)</f>
        <v>9.1999999999999998E-3</v>
      </c>
      <c r="Q151">
        <f>F151/M151</f>
        <v>15.333333333333334</v>
      </c>
      <c r="R151" t="str">
        <f t="shared" si="11"/>
        <v>film &amp; video</v>
      </c>
      <c r="S151" t="str">
        <f t="shared" si="12"/>
        <v>science fiction</v>
      </c>
      <c r="T151" s="10">
        <f t="shared" si="13"/>
        <v>41967.963773148142</v>
      </c>
      <c r="U151" s="10">
        <f t="shared" si="14"/>
        <v>41998.124999999993</v>
      </c>
      <c r="V151" s="16">
        <f>Table1[[#This Row],[Date Ended Conversion]]-Table1[[#This Row],[Date Created Conversion]]</f>
        <v>30.161226851851097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3" t="str">
        <f t="shared" si="10"/>
        <v>Greater than or equal to 50000</v>
      </c>
      <c r="E152">
        <v>130000</v>
      </c>
      <c r="F152">
        <v>30112</v>
      </c>
      <c r="G152" t="s">
        <v>8305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8266</v>
      </c>
      <c r="P152" s="6">
        <f>(F152/E152)</f>
        <v>0.23163076923076922</v>
      </c>
      <c r="Q152">
        <f>F152/M152</f>
        <v>449.43283582089555</v>
      </c>
      <c r="R152" t="str">
        <f t="shared" si="11"/>
        <v>film &amp; video</v>
      </c>
      <c r="S152" t="str">
        <f t="shared" si="12"/>
        <v>science fiction</v>
      </c>
      <c r="T152" s="10">
        <f t="shared" si="13"/>
        <v>42089.95349537037</v>
      </c>
      <c r="U152" s="10">
        <f t="shared" si="14"/>
        <v>42149.95349537037</v>
      </c>
      <c r="V152" s="16">
        <f>Table1[[#This Row],[Date Ended Conversion]]-Table1[[#This Row],[Date Created Conversion]]</f>
        <v>60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3" t="str">
        <f t="shared" si="10"/>
        <v>Greater than or equal to 50000</v>
      </c>
      <c r="E153">
        <v>250000</v>
      </c>
      <c r="F153">
        <v>140</v>
      </c>
      <c r="G153" t="s">
        <v>8305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8266</v>
      </c>
      <c r="P153" s="6">
        <f>(F153/E153)</f>
        <v>5.5999999999999995E-4</v>
      </c>
      <c r="Q153">
        <f>F153/M153</f>
        <v>28</v>
      </c>
      <c r="R153" t="str">
        <f t="shared" si="11"/>
        <v>film &amp; video</v>
      </c>
      <c r="S153" t="str">
        <f t="shared" si="12"/>
        <v>science fiction</v>
      </c>
      <c r="T153" s="10">
        <f t="shared" si="13"/>
        <v>42113.342488425922</v>
      </c>
      <c r="U153" s="10">
        <f t="shared" si="14"/>
        <v>42173.342488425922</v>
      </c>
      <c r="V153" s="16">
        <f>Table1[[#This Row],[Date Ended Conversion]]-Table1[[#This Row],[Date Created Conversion]]</f>
        <v>60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3" t="str">
        <f t="shared" si="10"/>
        <v>Greater than or equal to 50000</v>
      </c>
      <c r="E154">
        <v>380000</v>
      </c>
      <c r="F154">
        <v>30</v>
      </c>
      <c r="G154" t="s">
        <v>8305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8266</v>
      </c>
      <c r="P154" s="6">
        <f>(F154/E154)</f>
        <v>7.8947368421052633E-5</v>
      </c>
      <c r="Q154">
        <f>F154/M154</f>
        <v>15</v>
      </c>
      <c r="R154" t="str">
        <f t="shared" si="11"/>
        <v>film &amp; video</v>
      </c>
      <c r="S154" t="str">
        <f t="shared" si="12"/>
        <v>science fiction</v>
      </c>
      <c r="T154" s="10">
        <f t="shared" si="13"/>
        <v>41874.869212962956</v>
      </c>
      <c r="U154" s="10">
        <f t="shared" si="14"/>
        <v>41904.869212962956</v>
      </c>
      <c r="V154" s="16">
        <f>Table1[[#This Row],[Date Ended Conversion]]-Table1[[#This Row],[Date Created Conversion]]</f>
        <v>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3" t="str">
        <f t="shared" si="10"/>
        <v>Greater than or equal to 50000</v>
      </c>
      <c r="E155">
        <v>50000</v>
      </c>
      <c r="F155">
        <v>359</v>
      </c>
      <c r="G155" t="s">
        <v>8305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8266</v>
      </c>
      <c r="P155" s="6">
        <f>(F155/E155)</f>
        <v>7.1799999999999998E-3</v>
      </c>
      <c r="Q155">
        <f>F155/M155</f>
        <v>35.9</v>
      </c>
      <c r="R155" t="str">
        <f t="shared" si="11"/>
        <v>film &amp; video</v>
      </c>
      <c r="S155" t="str">
        <f t="shared" si="12"/>
        <v>science fiction</v>
      </c>
      <c r="T155" s="10">
        <f t="shared" si="13"/>
        <v>41933.377824074072</v>
      </c>
      <c r="U155" s="10">
        <f t="shared" si="14"/>
        <v>41975.419490740744</v>
      </c>
      <c r="V155" s="16">
        <f>Table1[[#This Row],[Date Ended Conversion]]-Table1[[#This Row],[Date Created Conversion]]</f>
        <v>42.041666666671517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3" t="str">
        <f t="shared" si="10"/>
        <v>1000 to 4999</v>
      </c>
      <c r="E156">
        <v>1500</v>
      </c>
      <c r="F156">
        <v>40</v>
      </c>
      <c r="G156" t="s">
        <v>8305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8266</v>
      </c>
      <c r="P156" s="6">
        <f>(F156/E156)</f>
        <v>2.6666666666666668E-2</v>
      </c>
      <c r="Q156">
        <f>F156/M156</f>
        <v>13.333333333333334</v>
      </c>
      <c r="R156" t="str">
        <f t="shared" si="11"/>
        <v>film &amp; video</v>
      </c>
      <c r="S156" t="str">
        <f t="shared" si="12"/>
        <v>science fiction</v>
      </c>
      <c r="T156" s="10">
        <f t="shared" si="13"/>
        <v>42115.339062499996</v>
      </c>
      <c r="U156" s="10">
        <f t="shared" si="14"/>
        <v>42158.339062499996</v>
      </c>
      <c r="V156" s="16">
        <f>Table1[[#This Row],[Date Ended Conversion]]-Table1[[#This Row],[Date Created Conversion]]</f>
        <v>43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3" t="str">
        <f t="shared" si="10"/>
        <v>Greater than or equal to 50000</v>
      </c>
      <c r="E157">
        <v>1350000</v>
      </c>
      <c r="F157">
        <v>81</v>
      </c>
      <c r="G157" t="s">
        <v>8305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8266</v>
      </c>
      <c r="P157" s="6">
        <f>(F157/E157)</f>
        <v>6.0000000000000002E-5</v>
      </c>
      <c r="Q157">
        <f>F157/M157</f>
        <v>20.25</v>
      </c>
      <c r="R157" t="str">
        <f t="shared" si="11"/>
        <v>film &amp; video</v>
      </c>
      <c r="S157" t="str">
        <f t="shared" si="12"/>
        <v>science fiction</v>
      </c>
      <c r="T157" s="10">
        <f t="shared" si="13"/>
        <v>42168.351099537038</v>
      </c>
      <c r="U157" s="10">
        <f t="shared" si="14"/>
        <v>42208.351099537038</v>
      </c>
      <c r="V157" s="16">
        <f>Table1[[#This Row],[Date Ended Conversion]]-Table1[[#This Row],[Date Created Conversion]]</f>
        <v>40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3" t="str">
        <f t="shared" si="10"/>
        <v>35000 to 39999</v>
      </c>
      <c r="E158">
        <v>35000</v>
      </c>
      <c r="F158">
        <v>1785</v>
      </c>
      <c r="G158" t="s">
        <v>8305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8266</v>
      </c>
      <c r="P158" s="6">
        <f>(F158/E158)</f>
        <v>5.0999999999999997E-2</v>
      </c>
      <c r="Q158">
        <f>F158/M158</f>
        <v>119</v>
      </c>
      <c r="R158" t="str">
        <f t="shared" si="11"/>
        <v>film &amp; video</v>
      </c>
      <c r="S158" t="str">
        <f t="shared" si="12"/>
        <v>science fiction</v>
      </c>
      <c r="T158" s="10">
        <f t="shared" si="13"/>
        <v>41793.916620370372</v>
      </c>
      <c r="U158" s="10">
        <f t="shared" si="14"/>
        <v>41853.916620370372</v>
      </c>
      <c r="V158" s="16">
        <f>Table1[[#This Row],[Date Ended Conversion]]-Table1[[#This Row],[Date Created Conversion]]</f>
        <v>60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3" t="str">
        <f t="shared" si="10"/>
        <v>1000 to 4999</v>
      </c>
      <c r="E159">
        <v>2995</v>
      </c>
      <c r="F159">
        <v>8</v>
      </c>
      <c r="G159" t="s">
        <v>8305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8266</v>
      </c>
      <c r="P159" s="6">
        <f>(F159/E159)</f>
        <v>2.671118530884808E-3</v>
      </c>
      <c r="Q159">
        <f>F159/M159</f>
        <v>4</v>
      </c>
      <c r="R159" t="str">
        <f t="shared" si="11"/>
        <v>film &amp; video</v>
      </c>
      <c r="S159" t="str">
        <f t="shared" si="12"/>
        <v>science fiction</v>
      </c>
      <c r="T159" s="10">
        <f t="shared" si="13"/>
        <v>42396.703379629624</v>
      </c>
      <c r="U159" s="10">
        <f t="shared" si="14"/>
        <v>42426.703379629624</v>
      </c>
      <c r="V159" s="16">
        <f>Table1[[#This Row],[Date Ended Conversion]]-Table1[[#This Row],[Date Created Conversion]]</f>
        <v>30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3" t="str">
        <f t="shared" si="10"/>
        <v>5000 to 9999</v>
      </c>
      <c r="E160">
        <v>5000</v>
      </c>
      <c r="F160">
        <v>0</v>
      </c>
      <c r="G160" t="s">
        <v>8305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8266</v>
      </c>
      <c r="P160" s="6">
        <f>(F160/E160)</f>
        <v>0</v>
      </c>
      <c r="Q160" t="e">
        <f>F160/M160</f>
        <v>#DIV/0!</v>
      </c>
      <c r="R160" t="str">
        <f t="shared" si="11"/>
        <v>film &amp; video</v>
      </c>
      <c r="S160" t="str">
        <f t="shared" si="12"/>
        <v>science fiction</v>
      </c>
      <c r="T160" s="10">
        <f t="shared" si="13"/>
        <v>41903.868379629625</v>
      </c>
      <c r="U160" s="10">
        <f t="shared" si="14"/>
        <v>41933.868379629625</v>
      </c>
      <c r="V160" s="16">
        <f>Table1[[#This Row],[Date Ended Conversion]]-Table1[[#This Row],[Date Created Conversion]]</f>
        <v>30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3" t="str">
        <f t="shared" si="10"/>
        <v>Greater than or equal to 50000</v>
      </c>
      <c r="E161">
        <v>500000</v>
      </c>
      <c r="F161">
        <v>10</v>
      </c>
      <c r="G161" t="s">
        <v>8305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8266</v>
      </c>
      <c r="P161" s="6">
        <f>(F161/E161)</f>
        <v>2.0000000000000002E-5</v>
      </c>
      <c r="Q161">
        <f>F161/M161</f>
        <v>10</v>
      </c>
      <c r="R161" t="str">
        <f t="shared" si="11"/>
        <v>film &amp; video</v>
      </c>
      <c r="S161" t="str">
        <f t="shared" si="12"/>
        <v>science fiction</v>
      </c>
      <c r="T161" s="10">
        <f t="shared" si="13"/>
        <v>42514.226215277777</v>
      </c>
      <c r="U161" s="10">
        <f t="shared" si="14"/>
        <v>42554.226215277777</v>
      </c>
      <c r="V161" s="16">
        <f>Table1[[#This Row],[Date Ended Conversion]]-Table1[[#This Row],[Date Created Conversion]]</f>
        <v>40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3" t="str">
        <f t="shared" si="10"/>
        <v>5000 to 9999</v>
      </c>
      <c r="E162">
        <v>5000</v>
      </c>
      <c r="F162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8267</v>
      </c>
      <c r="P162" s="6">
        <f>(F162/E162)</f>
        <v>0</v>
      </c>
      <c r="Q162" t="e">
        <f>F162/M162</f>
        <v>#DIV/0!</v>
      </c>
      <c r="R162" t="str">
        <f t="shared" si="11"/>
        <v>film &amp; video</v>
      </c>
      <c r="S162" t="str">
        <f t="shared" si="12"/>
        <v>drama</v>
      </c>
      <c r="T162" s="10">
        <f t="shared" si="13"/>
        <v>42171.70475694444</v>
      </c>
      <c r="U162" s="10">
        <f t="shared" si="14"/>
        <v>42231.70475694444</v>
      </c>
      <c r="V162" s="16">
        <f>Table1[[#This Row],[Date Ended Conversion]]-Table1[[#This Row],[Date Created Conversion]]</f>
        <v>60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3" t="str">
        <f t="shared" si="10"/>
        <v>Greater than or equal to 50000</v>
      </c>
      <c r="E163">
        <v>50000</v>
      </c>
      <c r="F163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8267</v>
      </c>
      <c r="P163" s="6">
        <f>(F163/E163)</f>
        <v>1E-4</v>
      </c>
      <c r="Q163">
        <f>F163/M163</f>
        <v>5</v>
      </c>
      <c r="R163" t="str">
        <f t="shared" si="11"/>
        <v>film &amp; video</v>
      </c>
      <c r="S163" t="str">
        <f t="shared" si="12"/>
        <v>drama</v>
      </c>
      <c r="T163" s="10">
        <f t="shared" si="13"/>
        <v>41792.479108796295</v>
      </c>
      <c r="U163" s="10">
        <f t="shared" si="14"/>
        <v>41822.479108796295</v>
      </c>
      <c r="V163" s="16">
        <f>Table1[[#This Row],[Date Ended Conversion]]-Table1[[#This Row],[Date Created Conversion]]</f>
        <v>30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3" t="str">
        <f t="shared" si="10"/>
        <v>1000 to 4999</v>
      </c>
      <c r="E164">
        <v>2800</v>
      </c>
      <c r="F164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8267</v>
      </c>
      <c r="P164" s="6">
        <f>(F164/E164)</f>
        <v>0.15535714285714286</v>
      </c>
      <c r="Q164">
        <f>F164/M164</f>
        <v>43.5</v>
      </c>
      <c r="R164" t="str">
        <f t="shared" si="11"/>
        <v>film &amp; video</v>
      </c>
      <c r="S164" t="str">
        <f t="shared" si="12"/>
        <v>drama</v>
      </c>
      <c r="T164" s="10">
        <f t="shared" si="13"/>
        <v>41834.91847222222</v>
      </c>
      <c r="U164" s="10">
        <f t="shared" si="14"/>
        <v>41867.779166666667</v>
      </c>
      <c r="V164" s="16">
        <f>Table1[[#This Row],[Date Ended Conversion]]-Table1[[#This Row],[Date Created Conversion]]</f>
        <v>32.86069444444729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3" t="str">
        <f t="shared" si="10"/>
        <v>Greater than or equal to 50000</v>
      </c>
      <c r="E165">
        <v>2000000</v>
      </c>
      <c r="F165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8267</v>
      </c>
      <c r="P165" s="6">
        <f>(F165/E165)</f>
        <v>0</v>
      </c>
      <c r="Q165" t="e">
        <f>F165/M165</f>
        <v>#DIV/0!</v>
      </c>
      <c r="R165" t="str">
        <f t="shared" si="11"/>
        <v>film &amp; video</v>
      </c>
      <c r="S165" t="str">
        <f t="shared" si="12"/>
        <v>drama</v>
      </c>
      <c r="T165" s="10">
        <f t="shared" si="13"/>
        <v>42243.752939814811</v>
      </c>
      <c r="U165" s="10">
        <f t="shared" si="14"/>
        <v>42277.791666666664</v>
      </c>
      <c r="V165" s="16">
        <f>Table1[[#This Row],[Date Ended Conversion]]-Table1[[#This Row],[Date Created Conversion]]</f>
        <v>34.038726851853426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3" t="str">
        <f t="shared" si="10"/>
        <v>Greater than or equal to 50000</v>
      </c>
      <c r="E166">
        <v>120000</v>
      </c>
      <c r="F166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8267</v>
      </c>
      <c r="P166" s="6">
        <f>(F166/E166)</f>
        <v>5.3333333333333332E-3</v>
      </c>
      <c r="Q166">
        <f>F166/M166</f>
        <v>91.428571428571431</v>
      </c>
      <c r="R166" t="str">
        <f t="shared" si="11"/>
        <v>film &amp; video</v>
      </c>
      <c r="S166" t="str">
        <f t="shared" si="12"/>
        <v>drama</v>
      </c>
      <c r="T166" s="10">
        <f t="shared" si="13"/>
        <v>41841.554409722223</v>
      </c>
      <c r="U166" s="10">
        <f t="shared" si="14"/>
        <v>41901.554409722223</v>
      </c>
      <c r="V166" s="16">
        <f>Table1[[#This Row],[Date Ended Conversion]]-Table1[[#This Row],[Date Created Conversion]]</f>
        <v>60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3" t="str">
        <f t="shared" si="10"/>
        <v>15000 to 19999</v>
      </c>
      <c r="E167">
        <v>17000</v>
      </c>
      <c r="F167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8267</v>
      </c>
      <c r="P167" s="6">
        <f>(F167/E167)</f>
        <v>0</v>
      </c>
      <c r="Q167" t="e">
        <f>F167/M167</f>
        <v>#DIV/0!</v>
      </c>
      <c r="R167" t="str">
        <f t="shared" si="11"/>
        <v>film &amp; video</v>
      </c>
      <c r="S167" t="str">
        <f t="shared" si="12"/>
        <v>drama</v>
      </c>
      <c r="T167" s="10">
        <f t="shared" si="13"/>
        <v>42351.450509259252</v>
      </c>
      <c r="U167" s="10">
        <f t="shared" si="14"/>
        <v>42381.450509259252</v>
      </c>
      <c r="V167" s="16">
        <f>Table1[[#This Row],[Date Ended Conversion]]-Table1[[#This Row],[Date Created Conversion]]</f>
        <v>30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3" t="str">
        <f t="shared" si="10"/>
        <v>5000 to 9999</v>
      </c>
      <c r="E168">
        <v>5000</v>
      </c>
      <c r="F16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8267</v>
      </c>
      <c r="P168" s="6">
        <f>(F168/E168)</f>
        <v>0.6</v>
      </c>
      <c r="Q168">
        <f>F168/M168</f>
        <v>3000</v>
      </c>
      <c r="R168" t="str">
        <f t="shared" si="11"/>
        <v>film &amp; video</v>
      </c>
      <c r="S168" t="str">
        <f t="shared" si="12"/>
        <v>drama</v>
      </c>
      <c r="T168" s="10">
        <f t="shared" si="13"/>
        <v>42720.867615740739</v>
      </c>
      <c r="U168" s="10">
        <f t="shared" si="14"/>
        <v>42750.867615740739</v>
      </c>
      <c r="V168" s="16">
        <f>Table1[[#This Row],[Date Ended Conversion]]-Table1[[#This Row],[Date Created Conversion]]</f>
        <v>30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3" t="str">
        <f t="shared" si="10"/>
        <v>Greater than or equal to 50000</v>
      </c>
      <c r="E169">
        <v>110000</v>
      </c>
      <c r="F169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8267</v>
      </c>
      <c r="P169" s="6">
        <f>(F169/E169)</f>
        <v>1E-4</v>
      </c>
      <c r="Q169">
        <f>F169/M169</f>
        <v>5.5</v>
      </c>
      <c r="R169" t="str">
        <f t="shared" si="11"/>
        <v>film &amp; video</v>
      </c>
      <c r="S169" t="str">
        <f t="shared" si="12"/>
        <v>drama</v>
      </c>
      <c r="T169" s="10">
        <f t="shared" si="13"/>
        <v>42160.719155092585</v>
      </c>
      <c r="U169" s="10">
        <f t="shared" si="14"/>
        <v>42220.719155092585</v>
      </c>
      <c r="V169" s="16">
        <f>Table1[[#This Row],[Date Ended Conversion]]-Table1[[#This Row],[Date Created Conversion]]</f>
        <v>60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3" t="str">
        <f t="shared" si="10"/>
        <v>5000 to 9999</v>
      </c>
      <c r="E170">
        <v>8000</v>
      </c>
      <c r="F170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8267</v>
      </c>
      <c r="P170" s="6">
        <f>(F170/E170)</f>
        <v>4.0625000000000001E-2</v>
      </c>
      <c r="Q170">
        <f>F170/M170</f>
        <v>108.33333333333333</v>
      </c>
      <c r="R170" t="str">
        <f t="shared" si="11"/>
        <v>film &amp; video</v>
      </c>
      <c r="S170" t="str">
        <f t="shared" si="12"/>
        <v>drama</v>
      </c>
      <c r="T170" s="10">
        <f t="shared" si="13"/>
        <v>42052.626967592594</v>
      </c>
      <c r="U170" s="10">
        <f t="shared" si="14"/>
        <v>42082.585300925923</v>
      </c>
      <c r="V170" s="16">
        <f>Table1[[#This Row],[Date Ended Conversion]]-Table1[[#This Row],[Date Created Conversion]]</f>
        <v>29.958333333328483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3" t="str">
        <f t="shared" si="10"/>
        <v>1000 to 4999</v>
      </c>
      <c r="E171">
        <v>2500</v>
      </c>
      <c r="F171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8267</v>
      </c>
      <c r="P171" s="6">
        <f>(F171/E171)</f>
        <v>0.224</v>
      </c>
      <c r="Q171">
        <f>F171/M171</f>
        <v>56</v>
      </c>
      <c r="R171" t="str">
        <f t="shared" si="11"/>
        <v>film &amp; video</v>
      </c>
      <c r="S171" t="str">
        <f t="shared" si="12"/>
        <v>drama</v>
      </c>
      <c r="T171" s="10">
        <f t="shared" si="13"/>
        <v>41900.296979166662</v>
      </c>
      <c r="U171" s="10">
        <f t="shared" si="14"/>
        <v>41930.296979166662</v>
      </c>
      <c r="V171" s="16">
        <f>Table1[[#This Row],[Date Ended Conversion]]-Table1[[#This Row],[Date Created Conversion]]</f>
        <v>30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3" t="str">
        <f t="shared" si="10"/>
        <v>10000 to 14999</v>
      </c>
      <c r="E172">
        <v>10000</v>
      </c>
      <c r="F172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8267</v>
      </c>
      <c r="P172" s="6">
        <f>(F172/E172)</f>
        <v>3.2500000000000001E-2</v>
      </c>
      <c r="Q172">
        <f>F172/M172</f>
        <v>32.5</v>
      </c>
      <c r="R172" t="str">
        <f t="shared" si="11"/>
        <v>film &amp; video</v>
      </c>
      <c r="S172" t="str">
        <f t="shared" si="12"/>
        <v>drama</v>
      </c>
      <c r="T172" s="10">
        <f t="shared" si="13"/>
        <v>42216.769479166665</v>
      </c>
      <c r="U172" s="10">
        <f t="shared" si="14"/>
        <v>42246.019444444442</v>
      </c>
      <c r="V172" s="16">
        <f>Table1[[#This Row],[Date Ended Conversion]]-Table1[[#This Row],[Date Created Conversion]]</f>
        <v>29.249965277776937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3" t="str">
        <f t="shared" si="10"/>
        <v>Greater than or equal to 50000</v>
      </c>
      <c r="E173">
        <v>50000</v>
      </c>
      <c r="F173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8267</v>
      </c>
      <c r="P173" s="6">
        <f>(F173/E173)</f>
        <v>2.0000000000000002E-5</v>
      </c>
      <c r="Q173">
        <f>F173/M173</f>
        <v>1</v>
      </c>
      <c r="R173" t="str">
        <f t="shared" si="11"/>
        <v>film &amp; video</v>
      </c>
      <c r="S173" t="str">
        <f t="shared" si="12"/>
        <v>drama</v>
      </c>
      <c r="T173" s="10">
        <f t="shared" si="13"/>
        <v>42533.972384259258</v>
      </c>
      <c r="U173" s="10">
        <f t="shared" si="14"/>
        <v>42593.972384259258</v>
      </c>
      <c r="V173" s="16">
        <f>Table1[[#This Row],[Date Ended Conversion]]-Table1[[#This Row],[Date Created Conversion]]</f>
        <v>60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3" t="str">
        <f t="shared" si="10"/>
        <v>Greater than or equal to 50000</v>
      </c>
      <c r="E174">
        <v>95000</v>
      </c>
      <c r="F174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8267</v>
      </c>
      <c r="P174" s="6">
        <f>(F174/E174)</f>
        <v>0</v>
      </c>
      <c r="Q174" t="e">
        <f>F174/M174</f>
        <v>#DIV/0!</v>
      </c>
      <c r="R174" t="str">
        <f t="shared" si="11"/>
        <v>film &amp; video</v>
      </c>
      <c r="S174" t="str">
        <f t="shared" si="12"/>
        <v>drama</v>
      </c>
      <c r="T174" s="10">
        <f t="shared" si="13"/>
        <v>42047.186608796292</v>
      </c>
      <c r="U174" s="10">
        <f t="shared" si="14"/>
        <v>42082.144942129627</v>
      </c>
      <c r="V174" s="16">
        <f>Table1[[#This Row],[Date Ended Conversion]]-Table1[[#This Row],[Date Created Conversion]]</f>
        <v>34.958333333335759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3" t="str">
        <f t="shared" si="10"/>
        <v>1000 to 4999</v>
      </c>
      <c r="E175">
        <v>1110</v>
      </c>
      <c r="F175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8267</v>
      </c>
      <c r="P175" s="6">
        <f>(F175/E175)</f>
        <v>0</v>
      </c>
      <c r="Q175" t="e">
        <f>F175/M175</f>
        <v>#DIV/0!</v>
      </c>
      <c r="R175" t="str">
        <f t="shared" si="11"/>
        <v>film &amp; video</v>
      </c>
      <c r="S175" t="str">
        <f t="shared" si="12"/>
        <v>drama</v>
      </c>
      <c r="T175" s="10">
        <f t="shared" si="13"/>
        <v>42033.364675925921</v>
      </c>
      <c r="U175" s="10">
        <f t="shared" si="14"/>
        <v>42063.364675925921</v>
      </c>
      <c r="V175" s="16">
        <f>Table1[[#This Row],[Date Ended Conversion]]-Table1[[#This Row],[Date Created Conversion]]</f>
        <v>30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3" t="str">
        <f t="shared" si="10"/>
        <v>5000 to 9999</v>
      </c>
      <c r="E176">
        <v>6000</v>
      </c>
      <c r="F176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8267</v>
      </c>
      <c r="P176" s="6">
        <f>(F176/E176)</f>
        <v>0</v>
      </c>
      <c r="Q176" t="e">
        <f>F176/M176</f>
        <v>#DIV/0!</v>
      </c>
      <c r="R176" t="str">
        <f t="shared" si="11"/>
        <v>film &amp; video</v>
      </c>
      <c r="S176" t="str">
        <f t="shared" si="12"/>
        <v>drama</v>
      </c>
      <c r="T176" s="10">
        <f t="shared" si="13"/>
        <v>42072.55064814815</v>
      </c>
      <c r="U176" s="10">
        <f t="shared" si="14"/>
        <v>42132.55064814815</v>
      </c>
      <c r="V176" s="16">
        <f>Table1[[#This Row],[Date Ended Conversion]]-Table1[[#This Row],[Date Created Conversion]]</f>
        <v>60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3" t="str">
        <f t="shared" si="10"/>
        <v>20000 to 24999</v>
      </c>
      <c r="E177">
        <v>20000</v>
      </c>
      <c r="F177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8267</v>
      </c>
      <c r="P177" s="6">
        <f>(F177/E177)</f>
        <v>6.4850000000000005E-2</v>
      </c>
      <c r="Q177">
        <f>F177/M177</f>
        <v>49.884615384615387</v>
      </c>
      <c r="R177" t="str">
        <f t="shared" si="11"/>
        <v>film &amp; video</v>
      </c>
      <c r="S177" t="str">
        <f t="shared" si="12"/>
        <v>drama</v>
      </c>
      <c r="T177" s="10">
        <f t="shared" si="13"/>
        <v>41855.569571759253</v>
      </c>
      <c r="U177" s="10">
        <f t="shared" si="14"/>
        <v>41880.569571759253</v>
      </c>
      <c r="V177" s="16">
        <f>Table1[[#This Row],[Date Ended Conversion]]-Table1[[#This Row],[Date Created Conversion]]</f>
        <v>25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3" t="str">
        <f t="shared" si="10"/>
        <v>1000 to 4999</v>
      </c>
      <c r="E178">
        <v>1500</v>
      </c>
      <c r="F17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8267</v>
      </c>
      <c r="P178" s="6">
        <f>(F178/E178)</f>
        <v>0</v>
      </c>
      <c r="Q178" t="e">
        <f>F178/M178</f>
        <v>#DIV/0!</v>
      </c>
      <c r="R178" t="str">
        <f t="shared" si="11"/>
        <v>film &amp; video</v>
      </c>
      <c r="S178" t="str">
        <f t="shared" si="12"/>
        <v>drama</v>
      </c>
      <c r="T178" s="10">
        <f t="shared" si="13"/>
        <v>42191.615729166668</v>
      </c>
      <c r="U178" s="10">
        <f t="shared" si="14"/>
        <v>42221.615729166668</v>
      </c>
      <c r="V178" s="16">
        <f>Table1[[#This Row],[Date Ended Conversion]]-Table1[[#This Row],[Date Created Conversion]]</f>
        <v>30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3" t="str">
        <f t="shared" si="10"/>
        <v>Less Than 1000</v>
      </c>
      <c r="E179">
        <v>450</v>
      </c>
      <c r="F179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8267</v>
      </c>
      <c r="P179" s="6">
        <f>(F179/E179)</f>
        <v>0.4</v>
      </c>
      <c r="Q179">
        <f>F179/M179</f>
        <v>25.714285714285715</v>
      </c>
      <c r="R179" t="str">
        <f t="shared" si="11"/>
        <v>film &amp; video</v>
      </c>
      <c r="S179" t="str">
        <f t="shared" si="12"/>
        <v>drama</v>
      </c>
      <c r="T179" s="10">
        <f t="shared" si="13"/>
        <v>42069.839421296296</v>
      </c>
      <c r="U179" s="10">
        <f t="shared" si="14"/>
        <v>42086.797754629624</v>
      </c>
      <c r="V179" s="16">
        <f>Table1[[#This Row],[Date Ended Conversion]]-Table1[[#This Row],[Date Created Conversion]]</f>
        <v>16.958333333328483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3" t="str">
        <f t="shared" si="10"/>
        <v>Greater than or equal to 50000</v>
      </c>
      <c r="E180">
        <v>500000</v>
      </c>
      <c r="F180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8267</v>
      </c>
      <c r="P180" s="6">
        <f>(F180/E180)</f>
        <v>0</v>
      </c>
      <c r="Q180" t="e">
        <f>F180/M180</f>
        <v>#DIV/0!</v>
      </c>
      <c r="R180" t="str">
        <f t="shared" si="11"/>
        <v>film &amp; video</v>
      </c>
      <c r="S180" t="str">
        <f t="shared" si="12"/>
        <v>drama</v>
      </c>
      <c r="T180" s="10">
        <f t="shared" si="13"/>
        <v>42304.747048611105</v>
      </c>
      <c r="U180" s="10">
        <f t="shared" si="14"/>
        <v>42334.788715277777</v>
      </c>
      <c r="V180" s="16">
        <f>Table1[[#This Row],[Date Ended Conversion]]-Table1[[#This Row],[Date Created Conversion]]</f>
        <v>30.041666666671517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3" t="str">
        <f t="shared" si="10"/>
        <v>1000 to 4999</v>
      </c>
      <c r="E181">
        <v>1000</v>
      </c>
      <c r="F181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8267</v>
      </c>
      <c r="P181" s="6">
        <f>(F181/E181)</f>
        <v>0.2</v>
      </c>
      <c r="Q181">
        <f>F181/M181</f>
        <v>100</v>
      </c>
      <c r="R181" t="str">
        <f t="shared" si="11"/>
        <v>film &amp; video</v>
      </c>
      <c r="S181" t="str">
        <f t="shared" si="12"/>
        <v>drama</v>
      </c>
      <c r="T181" s="10">
        <f t="shared" si="13"/>
        <v>42402.872164351851</v>
      </c>
      <c r="U181" s="10">
        <f t="shared" si="14"/>
        <v>42432.872164351851</v>
      </c>
      <c r="V181" s="16">
        <f>Table1[[#This Row],[Date Ended Conversion]]-Table1[[#This Row],[Date Created Conversion]]</f>
        <v>30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3" t="str">
        <f t="shared" si="10"/>
        <v>1000 to 4999</v>
      </c>
      <c r="E182">
        <v>1200</v>
      </c>
      <c r="F182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8267</v>
      </c>
      <c r="P182" s="6">
        <f>(F182/E182)</f>
        <v>0.33416666666666667</v>
      </c>
      <c r="Q182">
        <f>F182/M182</f>
        <v>30.846153846153847</v>
      </c>
      <c r="R182" t="str">
        <f t="shared" si="11"/>
        <v>film &amp; video</v>
      </c>
      <c r="S182" t="str">
        <f t="shared" si="12"/>
        <v>drama</v>
      </c>
      <c r="T182" s="10">
        <f t="shared" si="13"/>
        <v>42067.782905092587</v>
      </c>
      <c r="U182" s="10">
        <f t="shared" si="14"/>
        <v>42107.583333333336</v>
      </c>
      <c r="V182" s="16">
        <f>Table1[[#This Row],[Date Ended Conversion]]-Table1[[#This Row],[Date Created Conversion]]</f>
        <v>39.80042824074917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3" t="str">
        <f t="shared" si="10"/>
        <v>1000 to 4999</v>
      </c>
      <c r="E183">
        <v>3423</v>
      </c>
      <c r="F183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8267</v>
      </c>
      <c r="P183" s="6">
        <f>(F183/E183)</f>
        <v>0.21092608822670172</v>
      </c>
      <c r="Q183">
        <f>F183/M183</f>
        <v>180.5</v>
      </c>
      <c r="R183" t="str">
        <f t="shared" si="11"/>
        <v>film &amp; video</v>
      </c>
      <c r="S183" t="str">
        <f t="shared" si="12"/>
        <v>drama</v>
      </c>
      <c r="T183" s="10">
        <f t="shared" si="13"/>
        <v>42147.533506944441</v>
      </c>
      <c r="U183" s="10">
        <f t="shared" si="14"/>
        <v>42177.533506944441</v>
      </c>
      <c r="V183" s="16">
        <f>Table1[[#This Row],[Date Ended Conversion]]-Table1[[#This Row],[Date Created Conversion]]</f>
        <v>30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3" t="str">
        <f t="shared" si="10"/>
        <v>1000 to 4999</v>
      </c>
      <c r="E184">
        <v>1000</v>
      </c>
      <c r="F184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8267</v>
      </c>
      <c r="P184" s="6">
        <f>(F184/E184)</f>
        <v>0</v>
      </c>
      <c r="Q184" t="e">
        <f>F184/M184</f>
        <v>#DIV/0!</v>
      </c>
      <c r="R184" t="str">
        <f t="shared" si="11"/>
        <v>film &amp; video</v>
      </c>
      <c r="S184" t="str">
        <f t="shared" si="12"/>
        <v>drama</v>
      </c>
      <c r="T184" s="10">
        <f t="shared" si="13"/>
        <v>42711.803611111107</v>
      </c>
      <c r="U184" s="10">
        <f t="shared" si="14"/>
        <v>42741.803611111107</v>
      </c>
      <c r="V184" s="16">
        <f>Table1[[#This Row],[Date Ended Conversion]]-Table1[[#This Row],[Date Created Conversion]]</f>
        <v>30</v>
      </c>
    </row>
    <row r="185" spans="1:22" x14ac:dyDescent="0.25">
      <c r="A185">
        <v>183</v>
      </c>
      <c r="B185" s="3" t="s">
        <v>185</v>
      </c>
      <c r="C185" s="3" t="s">
        <v>4293</v>
      </c>
      <c r="D185" s="3" t="str">
        <f t="shared" si="10"/>
        <v>10000 to 14999</v>
      </c>
      <c r="E185">
        <v>12500</v>
      </c>
      <c r="F185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8267</v>
      </c>
      <c r="P185" s="6">
        <f>(F185/E185)</f>
        <v>0.35855999999999999</v>
      </c>
      <c r="Q185">
        <f>F185/M185</f>
        <v>373.5</v>
      </c>
      <c r="R185" t="str">
        <f t="shared" si="11"/>
        <v>film &amp; video</v>
      </c>
      <c r="S185" t="str">
        <f t="shared" si="12"/>
        <v>drama</v>
      </c>
      <c r="T185" s="10">
        <f t="shared" si="13"/>
        <v>41939.601967592593</v>
      </c>
      <c r="U185" s="10">
        <f t="shared" si="14"/>
        <v>41969.643634259257</v>
      </c>
      <c r="V185" s="16">
        <f>Table1[[#This Row],[Date Ended Conversion]]-Table1[[#This Row],[Date Created Conversion]]</f>
        <v>30.041666666664241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3" t="str">
        <f t="shared" si="10"/>
        <v>1000 to 4999</v>
      </c>
      <c r="E186">
        <v>1500</v>
      </c>
      <c r="F186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8267</v>
      </c>
      <c r="P186" s="6">
        <f>(F186/E186)</f>
        <v>3.4000000000000002E-2</v>
      </c>
      <c r="Q186">
        <f>F186/M186</f>
        <v>25.5</v>
      </c>
      <c r="R186" t="str">
        <f t="shared" si="11"/>
        <v>film &amp; video</v>
      </c>
      <c r="S186" t="str">
        <f t="shared" si="12"/>
        <v>drama</v>
      </c>
      <c r="T186" s="10">
        <f t="shared" si="13"/>
        <v>41825.58289351852</v>
      </c>
      <c r="U186" s="10">
        <f t="shared" si="14"/>
        <v>41882.957638888889</v>
      </c>
      <c r="V186" s="16">
        <f>Table1[[#This Row],[Date Ended Conversion]]-Table1[[#This Row],[Date Created Conversion]]</f>
        <v>57.374745370369055</v>
      </c>
    </row>
    <row r="187" spans="1:22" x14ac:dyDescent="0.25">
      <c r="A187">
        <v>185</v>
      </c>
      <c r="B187" s="3" t="s">
        <v>187</v>
      </c>
      <c r="C187" s="3" t="s">
        <v>4295</v>
      </c>
      <c r="D187" s="3" t="str">
        <f t="shared" si="10"/>
        <v>40000 to 44999</v>
      </c>
      <c r="E187">
        <v>40000</v>
      </c>
      <c r="F187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8267</v>
      </c>
      <c r="P187" s="6">
        <f>(F187/E187)</f>
        <v>5.5E-2</v>
      </c>
      <c r="Q187">
        <f>F187/M187</f>
        <v>220</v>
      </c>
      <c r="R187" t="str">
        <f t="shared" si="11"/>
        <v>film &amp; video</v>
      </c>
      <c r="S187" t="str">
        <f t="shared" si="12"/>
        <v>drama</v>
      </c>
      <c r="T187" s="10">
        <f t="shared" si="13"/>
        <v>42570.702997685185</v>
      </c>
      <c r="U187" s="10">
        <f t="shared" si="14"/>
        <v>42600.702997685185</v>
      </c>
      <c r="V187" s="16">
        <f>Table1[[#This Row],[Date Ended Conversion]]-Table1[[#This Row],[Date Created Conversion]]</f>
        <v>30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3" t="str">
        <f t="shared" si="10"/>
        <v>5000 to 9999</v>
      </c>
      <c r="E188">
        <v>5000</v>
      </c>
      <c r="F18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8267</v>
      </c>
      <c r="P188" s="6">
        <f>(F188/E188)</f>
        <v>0</v>
      </c>
      <c r="Q188" t="e">
        <f>F188/M188</f>
        <v>#DIV/0!</v>
      </c>
      <c r="R188" t="str">
        <f t="shared" si="11"/>
        <v>film &amp; video</v>
      </c>
      <c r="S188" t="str">
        <f t="shared" si="12"/>
        <v>drama</v>
      </c>
      <c r="T188" s="10">
        <f t="shared" si="13"/>
        <v>42767.604560185187</v>
      </c>
      <c r="U188" s="10">
        <f t="shared" si="14"/>
        <v>42797.624999999993</v>
      </c>
      <c r="V188" s="16">
        <f>Table1[[#This Row],[Date Ended Conversion]]-Table1[[#This Row],[Date Created Conversion]]</f>
        <v>30.020439814805286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3" t="str">
        <f t="shared" si="10"/>
        <v>5000 to 9999</v>
      </c>
      <c r="E189">
        <v>5000</v>
      </c>
      <c r="F189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8267</v>
      </c>
      <c r="P189" s="6">
        <f>(F189/E189)</f>
        <v>0.16</v>
      </c>
      <c r="Q189">
        <f>F189/M189</f>
        <v>160</v>
      </c>
      <c r="R189" t="str">
        <f t="shared" si="11"/>
        <v>film &amp; video</v>
      </c>
      <c r="S189" t="str">
        <f t="shared" si="12"/>
        <v>drama</v>
      </c>
      <c r="T189" s="10">
        <f t="shared" si="13"/>
        <v>42182.02612268518</v>
      </c>
      <c r="U189" s="10">
        <f t="shared" si="14"/>
        <v>42206.082638888889</v>
      </c>
      <c r="V189" s="16">
        <f>Table1[[#This Row],[Date Ended Conversion]]-Table1[[#This Row],[Date Created Conversion]]</f>
        <v>24.05651620370918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3" t="str">
        <f t="shared" si="10"/>
        <v>1000 to 4999</v>
      </c>
      <c r="E190">
        <v>1500</v>
      </c>
      <c r="F190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8267</v>
      </c>
      <c r="P190" s="6">
        <f>(F190/E190)</f>
        <v>0</v>
      </c>
      <c r="Q190" t="e">
        <f>F190/M190</f>
        <v>#DIV/0!</v>
      </c>
      <c r="R190" t="str">
        <f t="shared" si="11"/>
        <v>film &amp; video</v>
      </c>
      <c r="S190" t="str">
        <f t="shared" si="12"/>
        <v>drama</v>
      </c>
      <c r="T190" s="10">
        <f t="shared" si="13"/>
        <v>41856.974710648145</v>
      </c>
      <c r="U190" s="10">
        <f t="shared" si="14"/>
        <v>41886.974710648145</v>
      </c>
      <c r="V190" s="16">
        <f>Table1[[#This Row],[Date Ended Conversion]]-Table1[[#This Row],[Date Created Conversion]]</f>
        <v>30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3" t="str">
        <f t="shared" si="10"/>
        <v>Greater than or equal to 50000</v>
      </c>
      <c r="E191">
        <v>500000</v>
      </c>
      <c r="F191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8267</v>
      </c>
      <c r="P191" s="6">
        <f>(F191/E191)</f>
        <v>6.8999999999999997E-4</v>
      </c>
      <c r="Q191">
        <f>F191/M191</f>
        <v>69</v>
      </c>
      <c r="R191" t="str">
        <f t="shared" si="11"/>
        <v>film &amp; video</v>
      </c>
      <c r="S191" t="str">
        <f t="shared" si="12"/>
        <v>drama</v>
      </c>
      <c r="T191" s="10">
        <f t="shared" si="13"/>
        <v>42556.482372685183</v>
      </c>
      <c r="U191" s="10">
        <f t="shared" si="14"/>
        <v>42616.482372685183</v>
      </c>
      <c r="V191" s="16">
        <f>Table1[[#This Row],[Date Ended Conversion]]-Table1[[#This Row],[Date Created Conversion]]</f>
        <v>60</v>
      </c>
    </row>
    <row r="192" spans="1:22" x14ac:dyDescent="0.25">
      <c r="A192">
        <v>190</v>
      </c>
      <c r="B192" s="3" t="s">
        <v>192</v>
      </c>
      <c r="C192" s="3" t="s">
        <v>4300</v>
      </c>
      <c r="D192" s="3" t="str">
        <f t="shared" si="10"/>
        <v>10000 to 14999</v>
      </c>
      <c r="E192">
        <v>12000</v>
      </c>
      <c r="F192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8267</v>
      </c>
      <c r="P192" s="6">
        <f>(F192/E192)</f>
        <v>4.1666666666666666E-3</v>
      </c>
      <c r="Q192">
        <f>F192/M192</f>
        <v>50</v>
      </c>
      <c r="R192" t="str">
        <f t="shared" si="11"/>
        <v>film &amp; video</v>
      </c>
      <c r="S192" t="str">
        <f t="shared" si="12"/>
        <v>drama</v>
      </c>
      <c r="T192" s="10">
        <f t="shared" si="13"/>
        <v>42527.442662037036</v>
      </c>
      <c r="U192" s="10">
        <f t="shared" si="14"/>
        <v>42537.442662037036</v>
      </c>
      <c r="V192" s="16">
        <f>Table1[[#This Row],[Date Ended Conversion]]-Table1[[#This Row],[Date Created Conversion]]</f>
        <v>10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3" t="str">
        <f t="shared" si="10"/>
        <v>5000 to 9999</v>
      </c>
      <c r="E193">
        <v>5000</v>
      </c>
      <c r="F193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8267</v>
      </c>
      <c r="P193" s="6">
        <f>(F193/E193)</f>
        <v>0.05</v>
      </c>
      <c r="Q193">
        <f>F193/M193</f>
        <v>83.333333333333329</v>
      </c>
      <c r="R193" t="str">
        <f t="shared" si="11"/>
        <v>film &amp; video</v>
      </c>
      <c r="S193" t="str">
        <f t="shared" si="12"/>
        <v>drama</v>
      </c>
      <c r="T193" s="10">
        <f t="shared" si="13"/>
        <v>42239.233078703699</v>
      </c>
      <c r="U193" s="10">
        <f t="shared" si="14"/>
        <v>42279.233078703699</v>
      </c>
      <c r="V193" s="16">
        <f>Table1[[#This Row],[Date Ended Conversion]]-Table1[[#This Row],[Date Created Conversion]]</f>
        <v>40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3" t="str">
        <f t="shared" ref="D194:D257" si="15">IF(E194&lt;1000,"Less Than 1000",
 IF(AND(E194&gt;=1000,E194&lt;5000),"1000 to 4999",
 IF(AND(E194&gt;=5000,E194&lt;10000),"5000 to 9999",
 IF(AND(E194&gt;=10000,E194&lt;15000),"10000 to 14999",
 IF(AND(E194&gt;=15000,E194&lt;20000),"15000 to 19999",
 IF(AND(E194&gt;=20000,E194&lt;25000),"20000 to 24999",
 IF(AND(E194&gt;=25000,E194&lt;30000),"25000 to 29999",
 IF(AND(E194&gt;=30000,E194&lt;35000),"30000 to 34999",
 IF(AND(E194&gt;=35000,E194&lt;40000),"35000 to 39999",
 IF(AND(E194&gt;=40000,E194&lt;45000),"40000 to 44999",
 IF(AND(E194&gt;=45000,E194&lt;50000),"45000 to 49999","Greater than or equal to 50000")))))))))))</f>
        <v>Greater than or equal to 50000</v>
      </c>
      <c r="E194">
        <v>1000000</v>
      </c>
      <c r="F194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8267</v>
      </c>
      <c r="P194" s="6">
        <f>(F194/E194)</f>
        <v>1.7E-5</v>
      </c>
      <c r="Q194">
        <f>F194/M194</f>
        <v>5.666666666666667</v>
      </c>
      <c r="R194" t="str">
        <f t="shared" si="11"/>
        <v>film &amp; video</v>
      </c>
      <c r="S194" t="str">
        <f t="shared" si="12"/>
        <v>drama</v>
      </c>
      <c r="T194" s="10">
        <f t="shared" si="13"/>
        <v>41899.583703703705</v>
      </c>
      <c r="U194" s="10">
        <f t="shared" si="14"/>
        <v>41929.583703703705</v>
      </c>
      <c r="V194" s="16">
        <f>Table1[[#This Row],[Date Ended Conversion]]-Table1[[#This Row],[Date Created Conversion]]</f>
        <v>30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3" t="str">
        <f t="shared" si="15"/>
        <v>1000 to 4999</v>
      </c>
      <c r="E195">
        <v>1000</v>
      </c>
      <c r="F195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8267</v>
      </c>
      <c r="P195" s="6">
        <f>(F195/E195)</f>
        <v>0</v>
      </c>
      <c r="Q195" t="e">
        <f>F195/M195</f>
        <v>#DIV/0!</v>
      </c>
      <c r="R195" t="str">
        <f t="shared" ref="R195:R258" si="16">LEFT(O195,FIND("/",O195)-1)</f>
        <v>film &amp; video</v>
      </c>
      <c r="S195" t="str">
        <f t="shared" ref="S195:S258" si="17">RIGHT(O195,LEN(O195)-FIND("/",O195))</f>
        <v>drama</v>
      </c>
      <c r="T195" s="10">
        <f t="shared" ref="T195:T258" si="18">(K195/86400)+25569+(-5/24)</f>
        <v>41911.726458333331</v>
      </c>
      <c r="U195" s="10">
        <f t="shared" ref="U195:U258" si="19">(J195/86400)+25569+(-5/24)</f>
        <v>41971.768124999995</v>
      </c>
      <c r="V195" s="16">
        <f>Table1[[#This Row],[Date Ended Conversion]]-Table1[[#This Row],[Date Created Conversion]]</f>
        <v>60.041666666664241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3" t="str">
        <f t="shared" si="15"/>
        <v>1000 to 4999</v>
      </c>
      <c r="E196">
        <v>2500</v>
      </c>
      <c r="F196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8267</v>
      </c>
      <c r="P196" s="6">
        <f>(F196/E196)</f>
        <v>1.1999999999999999E-3</v>
      </c>
      <c r="Q196">
        <f>F196/M196</f>
        <v>1</v>
      </c>
      <c r="R196" t="str">
        <f t="shared" si="16"/>
        <v>film &amp; video</v>
      </c>
      <c r="S196" t="str">
        <f t="shared" si="17"/>
        <v>drama</v>
      </c>
      <c r="T196" s="10">
        <f t="shared" si="18"/>
        <v>42375.788553240738</v>
      </c>
      <c r="U196" s="10">
        <f t="shared" si="19"/>
        <v>42435.788553240738</v>
      </c>
      <c r="V196" s="16">
        <f>Table1[[#This Row],[Date Ended Conversion]]-Table1[[#This Row],[Date Created Conversion]]</f>
        <v>60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3" t="str">
        <f t="shared" si="15"/>
        <v>Greater than or equal to 50000</v>
      </c>
      <c r="E197">
        <v>2000000</v>
      </c>
      <c r="F197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8267</v>
      </c>
      <c r="P197" s="6">
        <f>(F197/E197)</f>
        <v>0</v>
      </c>
      <c r="Q197" t="e">
        <f>F197/M197</f>
        <v>#DIV/0!</v>
      </c>
      <c r="R197" t="str">
        <f t="shared" si="16"/>
        <v>film &amp; video</v>
      </c>
      <c r="S197" t="str">
        <f t="shared" si="17"/>
        <v>drama</v>
      </c>
      <c r="T197" s="10">
        <f t="shared" si="18"/>
        <v>42135.462175925924</v>
      </c>
      <c r="U197" s="10">
        <f t="shared" si="19"/>
        <v>42195.462175925924</v>
      </c>
      <c r="V197" s="16">
        <f>Table1[[#This Row],[Date Ended Conversion]]-Table1[[#This Row],[Date Created Conversion]]</f>
        <v>60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3" t="str">
        <f t="shared" si="15"/>
        <v>1000 to 4999</v>
      </c>
      <c r="E198">
        <v>3500</v>
      </c>
      <c r="F19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8267</v>
      </c>
      <c r="P198" s="6">
        <f>(F198/E198)</f>
        <v>0.41857142857142859</v>
      </c>
      <c r="Q198">
        <f>F198/M198</f>
        <v>77.10526315789474</v>
      </c>
      <c r="R198" t="str">
        <f t="shared" si="16"/>
        <v>film &amp; video</v>
      </c>
      <c r="S198" t="str">
        <f t="shared" si="17"/>
        <v>drama</v>
      </c>
      <c r="T198" s="10">
        <f t="shared" si="18"/>
        <v>42259.334467592591</v>
      </c>
      <c r="U198" s="10">
        <f t="shared" si="19"/>
        <v>42287.666666666664</v>
      </c>
      <c r="V198" s="16">
        <f>Table1[[#This Row],[Date Ended Conversion]]-Table1[[#This Row],[Date Created Conversion]]</f>
        <v>28.332199074073287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3" t="str">
        <f t="shared" si="15"/>
        <v>1000 to 4999</v>
      </c>
      <c r="E199">
        <v>2500</v>
      </c>
      <c r="F199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8267</v>
      </c>
      <c r="P199" s="6">
        <f>(F199/E199)</f>
        <v>0.1048</v>
      </c>
      <c r="Q199">
        <f>F199/M199</f>
        <v>32.75</v>
      </c>
      <c r="R199" t="str">
        <f t="shared" si="16"/>
        <v>film &amp; video</v>
      </c>
      <c r="S199" t="str">
        <f t="shared" si="17"/>
        <v>drama</v>
      </c>
      <c r="T199" s="10">
        <f t="shared" si="18"/>
        <v>42741.640046296299</v>
      </c>
      <c r="U199" s="10">
        <f t="shared" si="19"/>
        <v>42783.666666666664</v>
      </c>
      <c r="V199" s="16">
        <f>Table1[[#This Row],[Date Ended Conversion]]-Table1[[#This Row],[Date Created Conversion]]</f>
        <v>42.026620370364981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3" t="str">
        <f t="shared" si="15"/>
        <v>25000 to 29999</v>
      </c>
      <c r="E200">
        <v>25000</v>
      </c>
      <c r="F200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8267</v>
      </c>
      <c r="P200" s="6">
        <f>(F200/E200)</f>
        <v>1.116E-2</v>
      </c>
      <c r="Q200">
        <f>F200/M200</f>
        <v>46.5</v>
      </c>
      <c r="R200" t="str">
        <f t="shared" si="16"/>
        <v>film &amp; video</v>
      </c>
      <c r="S200" t="str">
        <f t="shared" si="17"/>
        <v>drama</v>
      </c>
      <c r="T200" s="10">
        <f t="shared" si="18"/>
        <v>41887.175023148149</v>
      </c>
      <c r="U200" s="10">
        <f t="shared" si="19"/>
        <v>41917.175023148149</v>
      </c>
      <c r="V200" s="16">
        <f>Table1[[#This Row],[Date Ended Conversion]]-Table1[[#This Row],[Date Created Conversion]]</f>
        <v>30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3" t="str">
        <f t="shared" si="15"/>
        <v>10000 to 14999</v>
      </c>
      <c r="E201">
        <v>10000</v>
      </c>
      <c r="F201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8267</v>
      </c>
      <c r="P201" s="6">
        <f>(F201/E201)</f>
        <v>0</v>
      </c>
      <c r="Q201" t="e">
        <f>F201/M201</f>
        <v>#DIV/0!</v>
      </c>
      <c r="R201" t="str">
        <f t="shared" si="16"/>
        <v>film &amp; video</v>
      </c>
      <c r="S201" t="str">
        <f t="shared" si="17"/>
        <v>drama</v>
      </c>
      <c r="T201" s="10">
        <f t="shared" si="18"/>
        <v>42583.915532407402</v>
      </c>
      <c r="U201" s="10">
        <f t="shared" si="19"/>
        <v>42613.915532407402</v>
      </c>
      <c r="V201" s="16">
        <f>Table1[[#This Row],[Date Ended Conversion]]-Table1[[#This Row],[Date Created Conversion]]</f>
        <v>30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3" t="str">
        <f t="shared" si="15"/>
        <v>5000 to 9999</v>
      </c>
      <c r="E202">
        <v>6000</v>
      </c>
      <c r="F202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8267</v>
      </c>
      <c r="P202" s="6">
        <f>(F202/E202)</f>
        <v>0.26192500000000002</v>
      </c>
      <c r="Q202">
        <f>F202/M202</f>
        <v>87.308333333333337</v>
      </c>
      <c r="R202" t="str">
        <f t="shared" si="16"/>
        <v>film &amp; video</v>
      </c>
      <c r="S202" t="str">
        <f t="shared" si="17"/>
        <v>drama</v>
      </c>
      <c r="T202" s="10">
        <f t="shared" si="18"/>
        <v>41866.875034722216</v>
      </c>
      <c r="U202" s="10">
        <f t="shared" si="19"/>
        <v>41896.875034722216</v>
      </c>
      <c r="V202" s="16">
        <f>Table1[[#This Row],[Date Ended Conversion]]-Table1[[#This Row],[Date Created Conversion]]</f>
        <v>30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3" t="str">
        <f t="shared" si="15"/>
        <v>Less Than 1000</v>
      </c>
      <c r="E203">
        <v>650</v>
      </c>
      <c r="F203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8267</v>
      </c>
      <c r="P203" s="6">
        <f>(F203/E203)</f>
        <v>0.58461538461538465</v>
      </c>
      <c r="Q203">
        <f>F203/M203</f>
        <v>54.285714285714285</v>
      </c>
      <c r="R203" t="str">
        <f t="shared" si="16"/>
        <v>film &amp; video</v>
      </c>
      <c r="S203" t="str">
        <f t="shared" si="17"/>
        <v>drama</v>
      </c>
      <c r="T203" s="10">
        <f t="shared" si="18"/>
        <v>42023.610289351847</v>
      </c>
      <c r="U203" s="10">
        <f t="shared" si="19"/>
        <v>42043.610289351847</v>
      </c>
      <c r="V203" s="16">
        <f>Table1[[#This Row],[Date Ended Conversion]]-Table1[[#This Row],[Date Created Conversion]]</f>
        <v>20</v>
      </c>
    </row>
    <row r="204" spans="1:22" x14ac:dyDescent="0.25">
      <c r="A204">
        <v>202</v>
      </c>
      <c r="B204" s="3" t="s">
        <v>204</v>
      </c>
      <c r="C204" s="3" t="s">
        <v>4312</v>
      </c>
      <c r="D204" s="3" t="str">
        <f t="shared" si="15"/>
        <v>5000 to 9999</v>
      </c>
      <c r="E204">
        <v>6000</v>
      </c>
      <c r="F204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8267</v>
      </c>
      <c r="P204" s="6">
        <f>(F204/E204)</f>
        <v>0</v>
      </c>
      <c r="Q204" t="e">
        <f>F204/M204</f>
        <v>#DIV/0!</v>
      </c>
      <c r="R204" t="str">
        <f t="shared" si="16"/>
        <v>film &amp; video</v>
      </c>
      <c r="S204" t="str">
        <f t="shared" si="17"/>
        <v>drama</v>
      </c>
      <c r="T204" s="10">
        <f t="shared" si="18"/>
        <v>42255.719490740739</v>
      </c>
      <c r="U204" s="10">
        <f t="shared" si="19"/>
        <v>42285.665972222218</v>
      </c>
      <c r="V204" s="16">
        <f>Table1[[#This Row],[Date Ended Conversion]]-Table1[[#This Row],[Date Created Conversion]]</f>
        <v>29.946481481478259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3" t="str">
        <f t="shared" si="15"/>
        <v>1000 to 4999</v>
      </c>
      <c r="E205">
        <v>2500</v>
      </c>
      <c r="F205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8267</v>
      </c>
      <c r="P205" s="6">
        <f>(F205/E205)</f>
        <v>0.2984</v>
      </c>
      <c r="Q205">
        <f>F205/M205</f>
        <v>93.25</v>
      </c>
      <c r="R205" t="str">
        <f t="shared" si="16"/>
        <v>film &amp; video</v>
      </c>
      <c r="S205" t="str">
        <f t="shared" si="17"/>
        <v>drama</v>
      </c>
      <c r="T205" s="10">
        <f t="shared" si="18"/>
        <v>41973.639629629623</v>
      </c>
      <c r="U205" s="10">
        <f t="shared" si="19"/>
        <v>42033.639629629623</v>
      </c>
      <c r="V205" s="16">
        <f>Table1[[#This Row],[Date Ended Conversion]]-Table1[[#This Row],[Date Created Conversion]]</f>
        <v>60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3" t="str">
        <f t="shared" si="15"/>
        <v>Greater than or equal to 50000</v>
      </c>
      <c r="E206">
        <v>300000</v>
      </c>
      <c r="F206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8267</v>
      </c>
      <c r="P206" s="6">
        <f>(F206/E206)</f>
        <v>0.50721666666666665</v>
      </c>
      <c r="Q206">
        <f>F206/M206</f>
        <v>117.68368136117556</v>
      </c>
      <c r="R206" t="str">
        <f t="shared" si="16"/>
        <v>film &amp; video</v>
      </c>
      <c r="S206" t="str">
        <f t="shared" si="17"/>
        <v>drama</v>
      </c>
      <c r="T206" s="10">
        <f t="shared" si="18"/>
        <v>42556.375034722216</v>
      </c>
      <c r="U206" s="10">
        <f t="shared" si="19"/>
        <v>42586.375034722216</v>
      </c>
      <c r="V206" s="16">
        <f>Table1[[#This Row],[Date Ended Conversion]]-Table1[[#This Row],[Date Created Conversion]]</f>
        <v>30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3" t="str">
        <f t="shared" si="15"/>
        <v>5000 to 9999</v>
      </c>
      <c r="E207">
        <v>8000</v>
      </c>
      <c r="F207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8267</v>
      </c>
      <c r="P207" s="6">
        <f>(F207/E207)</f>
        <v>0.16250000000000001</v>
      </c>
      <c r="Q207">
        <f>F207/M207</f>
        <v>76.470588235294116</v>
      </c>
      <c r="R207" t="str">
        <f t="shared" si="16"/>
        <v>film &amp; video</v>
      </c>
      <c r="S207" t="str">
        <f t="shared" si="17"/>
        <v>drama</v>
      </c>
      <c r="T207" s="10">
        <f t="shared" si="18"/>
        <v>42248.423865740733</v>
      </c>
      <c r="U207" s="10">
        <f t="shared" si="19"/>
        <v>42283.423865740733</v>
      </c>
      <c r="V207" s="16">
        <f>Table1[[#This Row],[Date Ended Conversion]]-Table1[[#This Row],[Date Created Conversion]]</f>
        <v>35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3" t="str">
        <f t="shared" si="15"/>
        <v>10000 to 14999</v>
      </c>
      <c r="E208">
        <v>12700</v>
      </c>
      <c r="F20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8267</v>
      </c>
      <c r="P208" s="6">
        <f>(F208/E208)</f>
        <v>0</v>
      </c>
      <c r="Q208" t="e">
        <f>F208/M208</f>
        <v>#DIV/0!</v>
      </c>
      <c r="R208" t="str">
        <f t="shared" si="16"/>
        <v>film &amp; video</v>
      </c>
      <c r="S208" t="str">
        <f t="shared" si="17"/>
        <v>drama</v>
      </c>
      <c r="T208" s="10">
        <f t="shared" si="18"/>
        <v>42566.79609953703</v>
      </c>
      <c r="U208" s="10">
        <f t="shared" si="19"/>
        <v>42587.79609953703</v>
      </c>
      <c r="V208" s="16">
        <f>Table1[[#This Row],[Date Ended Conversion]]-Table1[[#This Row],[Date Created Conversion]]</f>
        <v>21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3" t="str">
        <f t="shared" si="15"/>
        <v>10000 to 14999</v>
      </c>
      <c r="E209">
        <v>14000</v>
      </c>
      <c r="F209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8267</v>
      </c>
      <c r="P209" s="6">
        <f>(F209/E209)</f>
        <v>0.15214285714285714</v>
      </c>
      <c r="Q209">
        <f>F209/M209</f>
        <v>163.84615384615384</v>
      </c>
      <c r="R209" t="str">
        <f t="shared" si="16"/>
        <v>film &amp; video</v>
      </c>
      <c r="S209" t="str">
        <f t="shared" si="17"/>
        <v>drama</v>
      </c>
      <c r="T209" s="10">
        <f t="shared" si="18"/>
        <v>41977.988865740735</v>
      </c>
      <c r="U209" s="10">
        <f t="shared" si="19"/>
        <v>42007.988865740735</v>
      </c>
      <c r="V209" s="16">
        <f>Table1[[#This Row],[Date Ended Conversion]]-Table1[[#This Row],[Date Created Conversion]]</f>
        <v>30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3" t="str">
        <f t="shared" si="15"/>
        <v>Greater than or equal to 50000</v>
      </c>
      <c r="E210">
        <v>50000</v>
      </c>
      <c r="F210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8267</v>
      </c>
      <c r="P210" s="6">
        <f>(F210/E210)</f>
        <v>0</v>
      </c>
      <c r="Q210" t="e">
        <f>F210/M210</f>
        <v>#DIV/0!</v>
      </c>
      <c r="R210" t="str">
        <f t="shared" si="16"/>
        <v>film &amp; video</v>
      </c>
      <c r="S210" t="str">
        <f t="shared" si="17"/>
        <v>drama</v>
      </c>
      <c r="T210" s="10">
        <f t="shared" si="18"/>
        <v>41959.16165509259</v>
      </c>
      <c r="U210" s="10">
        <f t="shared" si="19"/>
        <v>41989.16165509259</v>
      </c>
      <c r="V210" s="16">
        <f>Table1[[#This Row],[Date Ended Conversion]]-Table1[[#This Row],[Date Created Conversion]]</f>
        <v>30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3" t="str">
        <f t="shared" si="15"/>
        <v>25000 to 29999</v>
      </c>
      <c r="E211">
        <v>25000</v>
      </c>
      <c r="F211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8267</v>
      </c>
      <c r="P211" s="6">
        <f>(F211/E211)</f>
        <v>0</v>
      </c>
      <c r="Q211" t="e">
        <f>F211/M211</f>
        <v>#DIV/0!</v>
      </c>
      <c r="R211" t="str">
        <f t="shared" si="16"/>
        <v>film &amp; video</v>
      </c>
      <c r="S211" t="str">
        <f t="shared" si="17"/>
        <v>drama</v>
      </c>
      <c r="T211" s="10">
        <f t="shared" si="18"/>
        <v>42165.714525462965</v>
      </c>
      <c r="U211" s="10">
        <f t="shared" si="19"/>
        <v>42195.714525462965</v>
      </c>
      <c r="V211" s="16">
        <f>Table1[[#This Row],[Date Ended Conversion]]-Table1[[#This Row],[Date Created Conversion]]</f>
        <v>30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3" t="str">
        <f t="shared" si="15"/>
        <v>10000 to 14999</v>
      </c>
      <c r="E212">
        <v>12000</v>
      </c>
      <c r="F212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8267</v>
      </c>
      <c r="P212" s="6">
        <f>(F212/E212)</f>
        <v>0.2525</v>
      </c>
      <c r="Q212">
        <f>F212/M212</f>
        <v>91.818181818181813</v>
      </c>
      <c r="R212" t="str">
        <f t="shared" si="16"/>
        <v>film &amp; video</v>
      </c>
      <c r="S212" t="str">
        <f t="shared" si="17"/>
        <v>drama</v>
      </c>
      <c r="T212" s="10">
        <f t="shared" si="18"/>
        <v>42248.856388888882</v>
      </c>
      <c r="U212" s="10">
        <f t="shared" si="19"/>
        <v>42277.999999999993</v>
      </c>
      <c r="V212" s="16">
        <f>Table1[[#This Row],[Date Ended Conversion]]-Table1[[#This Row],[Date Created Conversion]]</f>
        <v>29.143611111110658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3" t="str">
        <f t="shared" si="15"/>
        <v>5000 to 9999</v>
      </c>
      <c r="E213">
        <v>5000</v>
      </c>
      <c r="F213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8267</v>
      </c>
      <c r="P213" s="6">
        <f>(F213/E213)</f>
        <v>0.44600000000000001</v>
      </c>
      <c r="Q213">
        <f>F213/M213</f>
        <v>185.83333333333334</v>
      </c>
      <c r="R213" t="str">
        <f t="shared" si="16"/>
        <v>film &amp; video</v>
      </c>
      <c r="S213" t="str">
        <f t="shared" si="17"/>
        <v>drama</v>
      </c>
      <c r="T213" s="10">
        <f t="shared" si="18"/>
        <v>42235.951585648145</v>
      </c>
      <c r="U213" s="10">
        <f t="shared" si="19"/>
        <v>42265.951585648145</v>
      </c>
      <c r="V213" s="16">
        <f>Table1[[#This Row],[Date Ended Conversion]]-Table1[[#This Row],[Date Created Conversion]]</f>
        <v>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3" t="str">
        <f t="shared" si="15"/>
        <v>5000 to 9999</v>
      </c>
      <c r="E214">
        <v>6300</v>
      </c>
      <c r="F214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8267</v>
      </c>
      <c r="P214" s="6">
        <f>(F214/E214)</f>
        <v>1.5873015873015873E-4</v>
      </c>
      <c r="Q214">
        <f>F214/M214</f>
        <v>1</v>
      </c>
      <c r="R214" t="str">
        <f t="shared" si="16"/>
        <v>film &amp; video</v>
      </c>
      <c r="S214" t="str">
        <f t="shared" si="17"/>
        <v>drama</v>
      </c>
      <c r="T214" s="10">
        <f t="shared" si="18"/>
        <v>42416.672685185178</v>
      </c>
      <c r="U214" s="10">
        <f t="shared" si="19"/>
        <v>42476.631018518521</v>
      </c>
      <c r="V214" s="16">
        <f>Table1[[#This Row],[Date Ended Conversion]]-Table1[[#This Row],[Date Created Conversion]]</f>
        <v>59.958333333343035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3" t="str">
        <f t="shared" si="15"/>
        <v>Greater than or equal to 50000</v>
      </c>
      <c r="E215">
        <v>50000</v>
      </c>
      <c r="F215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8267</v>
      </c>
      <c r="P215" s="6">
        <f>(F215/E215)</f>
        <v>4.0000000000000002E-4</v>
      </c>
      <c r="Q215">
        <f>F215/M215</f>
        <v>20</v>
      </c>
      <c r="R215" t="str">
        <f t="shared" si="16"/>
        <v>film &amp; video</v>
      </c>
      <c r="S215" t="str">
        <f t="shared" si="17"/>
        <v>drama</v>
      </c>
      <c r="T215" s="10">
        <f t="shared" si="18"/>
        <v>42202.385960648149</v>
      </c>
      <c r="U215" s="10">
        <f t="shared" si="19"/>
        <v>42232.379641203697</v>
      </c>
      <c r="V215" s="16">
        <f>Table1[[#This Row],[Date Ended Conversion]]-Table1[[#This Row],[Date Created Conversion]]</f>
        <v>29.993680555548053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3" t="str">
        <f t="shared" si="15"/>
        <v>10000 to 14999</v>
      </c>
      <c r="E216">
        <v>12500</v>
      </c>
      <c r="F216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8267</v>
      </c>
      <c r="P216" s="6">
        <f>(F216/E216)</f>
        <v>8.0000000000000007E-5</v>
      </c>
      <c r="Q216">
        <f>F216/M216</f>
        <v>1</v>
      </c>
      <c r="R216" t="str">
        <f t="shared" si="16"/>
        <v>film &amp; video</v>
      </c>
      <c r="S216" t="str">
        <f t="shared" si="17"/>
        <v>drama</v>
      </c>
      <c r="T216" s="10">
        <f t="shared" si="18"/>
        <v>42009.432280092595</v>
      </c>
      <c r="U216" s="10">
        <f t="shared" si="19"/>
        <v>42069.432280092595</v>
      </c>
      <c r="V216" s="16">
        <f>Table1[[#This Row],[Date Ended Conversion]]-Table1[[#This Row],[Date Created Conversion]]</f>
        <v>60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3" t="str">
        <f t="shared" si="15"/>
        <v>1000 to 4999</v>
      </c>
      <c r="E217">
        <v>4400</v>
      </c>
      <c r="F217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8267</v>
      </c>
      <c r="P217" s="6">
        <f>(F217/E217)</f>
        <v>2.2727272727272726E-3</v>
      </c>
      <c r="Q217">
        <f>F217/M217</f>
        <v>10</v>
      </c>
      <c r="R217" t="str">
        <f t="shared" si="16"/>
        <v>film &amp; video</v>
      </c>
      <c r="S217" t="str">
        <f t="shared" si="17"/>
        <v>drama</v>
      </c>
      <c r="T217" s="10">
        <f t="shared" si="18"/>
        <v>42375.021782407406</v>
      </c>
      <c r="U217" s="10">
        <f t="shared" si="19"/>
        <v>42417.790972222218</v>
      </c>
      <c r="V217" s="16">
        <f>Table1[[#This Row],[Date Ended Conversion]]-Table1[[#This Row],[Date Created Conversion]]</f>
        <v>42.769189814811398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3" t="str">
        <f t="shared" si="15"/>
        <v>Greater than or equal to 50000</v>
      </c>
      <c r="E218">
        <v>50000</v>
      </c>
      <c r="F21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8267</v>
      </c>
      <c r="P218" s="6">
        <f>(F218/E218)</f>
        <v>0.55698440000000005</v>
      </c>
      <c r="Q218">
        <f>F218/M218</f>
        <v>331.53833333333336</v>
      </c>
      <c r="R218" t="str">
        <f t="shared" si="16"/>
        <v>film &amp; video</v>
      </c>
      <c r="S218" t="str">
        <f t="shared" si="17"/>
        <v>drama</v>
      </c>
      <c r="T218" s="10">
        <f t="shared" si="18"/>
        <v>42066.750428240739</v>
      </c>
      <c r="U218" s="10">
        <f t="shared" si="19"/>
        <v>42116.708761574067</v>
      </c>
      <c r="V218" s="16">
        <f>Table1[[#This Row],[Date Ended Conversion]]-Table1[[#This Row],[Date Created Conversion]]</f>
        <v>49.958333333328483</v>
      </c>
    </row>
    <row r="219" spans="1:22" x14ac:dyDescent="0.25">
      <c r="A219">
        <v>217</v>
      </c>
      <c r="B219" s="3" t="s">
        <v>219</v>
      </c>
      <c r="C219" s="3" t="s">
        <v>4327</v>
      </c>
      <c r="D219" s="3" t="str">
        <f t="shared" si="15"/>
        <v>Greater than or equal to 50000</v>
      </c>
      <c r="E219">
        <v>100000</v>
      </c>
      <c r="F219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8267</v>
      </c>
      <c r="P219" s="6">
        <f>(F219/E219)</f>
        <v>0.11942999999999999</v>
      </c>
      <c r="Q219">
        <f>F219/M219</f>
        <v>314.28947368421052</v>
      </c>
      <c r="R219" t="str">
        <f t="shared" si="16"/>
        <v>film &amp; video</v>
      </c>
      <c r="S219" t="str">
        <f t="shared" si="17"/>
        <v>drama</v>
      </c>
      <c r="T219" s="10">
        <f t="shared" si="18"/>
        <v>41970.432280092595</v>
      </c>
      <c r="U219" s="10">
        <f t="shared" si="19"/>
        <v>42001.432280092595</v>
      </c>
      <c r="V219" s="16">
        <f>Table1[[#This Row],[Date Ended Conversion]]-Table1[[#This Row],[Date Created Conversion]]</f>
        <v>31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3" t="str">
        <f t="shared" si="15"/>
        <v>5000 to 9999</v>
      </c>
      <c r="E220">
        <v>5000</v>
      </c>
      <c r="F220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8267</v>
      </c>
      <c r="P220" s="6">
        <f>(F220/E220)</f>
        <v>0.02</v>
      </c>
      <c r="Q220">
        <f>F220/M220</f>
        <v>100</v>
      </c>
      <c r="R220" t="str">
        <f t="shared" si="16"/>
        <v>film &amp; video</v>
      </c>
      <c r="S220" t="str">
        <f t="shared" si="17"/>
        <v>drama</v>
      </c>
      <c r="T220" s="10">
        <f t="shared" si="18"/>
        <v>42079.420011574075</v>
      </c>
      <c r="U220" s="10">
        <f t="shared" si="19"/>
        <v>42139.420011574075</v>
      </c>
      <c r="V220" s="16">
        <f>Table1[[#This Row],[Date Ended Conversion]]-Table1[[#This Row],[Date Created Conversion]]</f>
        <v>60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3" t="str">
        <f t="shared" si="15"/>
        <v>Greater than or equal to 50000</v>
      </c>
      <c r="E221">
        <v>50000</v>
      </c>
      <c r="F221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8267</v>
      </c>
      <c r="P221" s="6">
        <f>(F221/E221)</f>
        <v>0.17630000000000001</v>
      </c>
      <c r="Q221">
        <f>F221/M221</f>
        <v>115.98684210526316</v>
      </c>
      <c r="R221" t="str">
        <f t="shared" si="16"/>
        <v>film &amp; video</v>
      </c>
      <c r="S221" t="str">
        <f t="shared" si="17"/>
        <v>drama</v>
      </c>
      <c r="T221" s="10">
        <f t="shared" si="18"/>
        <v>42429.118344907409</v>
      </c>
      <c r="U221" s="10">
        <f t="shared" si="19"/>
        <v>42461.082638888889</v>
      </c>
      <c r="V221" s="16">
        <f>Table1[[#This Row],[Date Ended Conversion]]-Table1[[#This Row],[Date Created Conversion]]</f>
        <v>31.964293981480296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3" t="str">
        <f t="shared" si="15"/>
        <v>Greater than or equal to 50000</v>
      </c>
      <c r="E222">
        <v>50000</v>
      </c>
      <c r="F222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8267</v>
      </c>
      <c r="P222" s="6">
        <f>(F222/E222)</f>
        <v>7.1999999999999998E-3</v>
      </c>
      <c r="Q222">
        <f>F222/M222</f>
        <v>120</v>
      </c>
      <c r="R222" t="str">
        <f t="shared" si="16"/>
        <v>film &amp; video</v>
      </c>
      <c r="S222" t="str">
        <f t="shared" si="17"/>
        <v>drama</v>
      </c>
      <c r="T222" s="10">
        <f t="shared" si="18"/>
        <v>42195.435532407406</v>
      </c>
      <c r="U222" s="10">
        <f t="shared" si="19"/>
        <v>42236.629166666666</v>
      </c>
      <c r="V222" s="16">
        <f>Table1[[#This Row],[Date Ended Conversion]]-Table1[[#This Row],[Date Created Conversion]]</f>
        <v>41.193634259259852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3" t="str">
        <f t="shared" si="15"/>
        <v>Greater than or equal to 50000</v>
      </c>
      <c r="E223">
        <v>50000</v>
      </c>
      <c r="F223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8267</v>
      </c>
      <c r="P223" s="6">
        <f>(F223/E223)</f>
        <v>0</v>
      </c>
      <c r="Q223" t="e">
        <f>F223/M223</f>
        <v>#DIV/0!</v>
      </c>
      <c r="R223" t="str">
        <f t="shared" si="16"/>
        <v>film &amp; video</v>
      </c>
      <c r="S223" t="str">
        <f t="shared" si="17"/>
        <v>drama</v>
      </c>
      <c r="T223" s="10">
        <f t="shared" si="18"/>
        <v>42031.629212962966</v>
      </c>
      <c r="U223" s="10">
        <f t="shared" si="19"/>
        <v>42091.587546296294</v>
      </c>
      <c r="V223" s="16">
        <f>Table1[[#This Row],[Date Ended Conversion]]-Table1[[#This Row],[Date Created Conversion]]</f>
        <v>59.958333333328483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3" t="str">
        <f t="shared" si="15"/>
        <v>1000 to 4999</v>
      </c>
      <c r="E224">
        <v>1000</v>
      </c>
      <c r="F224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8267</v>
      </c>
      <c r="P224" s="6">
        <f>(F224/E224)</f>
        <v>0.13</v>
      </c>
      <c r="Q224">
        <f>F224/M224</f>
        <v>65</v>
      </c>
      <c r="R224" t="str">
        <f t="shared" si="16"/>
        <v>film &amp; video</v>
      </c>
      <c r="S224" t="str">
        <f t="shared" si="17"/>
        <v>drama</v>
      </c>
      <c r="T224" s="10">
        <f t="shared" si="18"/>
        <v>42031.561550925922</v>
      </c>
      <c r="U224" s="10">
        <f t="shared" si="19"/>
        <v>42089.902083333327</v>
      </c>
      <c r="V224" s="16">
        <f>Table1[[#This Row],[Date Ended Conversion]]-Table1[[#This Row],[Date Created Conversion]]</f>
        <v>58.34053240740468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3" t="str">
        <f t="shared" si="15"/>
        <v>Greater than or equal to 50000</v>
      </c>
      <c r="E225">
        <v>1500000</v>
      </c>
      <c r="F225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8267</v>
      </c>
      <c r="P225" s="6">
        <f>(F225/E225)</f>
        <v>0</v>
      </c>
      <c r="Q225" t="e">
        <f>F225/M225</f>
        <v>#DIV/0!</v>
      </c>
      <c r="R225" t="str">
        <f t="shared" si="16"/>
        <v>film &amp; video</v>
      </c>
      <c r="S225" t="str">
        <f t="shared" si="17"/>
        <v>drama</v>
      </c>
      <c r="T225" s="10">
        <f t="shared" si="18"/>
        <v>42481.839699074073</v>
      </c>
      <c r="U225" s="10">
        <f t="shared" si="19"/>
        <v>42511.836805555555</v>
      </c>
      <c r="V225" s="16">
        <f>Table1[[#This Row],[Date Ended Conversion]]-Table1[[#This Row],[Date Created Conversion]]</f>
        <v>29.997106481481751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3" t="str">
        <f t="shared" si="15"/>
        <v>Greater than or equal to 50000</v>
      </c>
      <c r="E226">
        <v>6000000</v>
      </c>
      <c r="F226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8267</v>
      </c>
      <c r="P226" s="6">
        <f>(F226/E226)</f>
        <v>0</v>
      </c>
      <c r="Q226" t="e">
        <f>F226/M226</f>
        <v>#DIV/0!</v>
      </c>
      <c r="R226" t="str">
        <f t="shared" si="16"/>
        <v>film &amp; video</v>
      </c>
      <c r="S226" t="str">
        <f t="shared" si="17"/>
        <v>drama</v>
      </c>
      <c r="T226" s="10">
        <f t="shared" si="18"/>
        <v>42135.026921296296</v>
      </c>
      <c r="U226" s="10">
        <f t="shared" si="19"/>
        <v>42195.026921296296</v>
      </c>
      <c r="V226" s="16">
        <f>Table1[[#This Row],[Date Ended Conversion]]-Table1[[#This Row],[Date Created Conversion]]</f>
        <v>60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3" t="str">
        <f t="shared" si="15"/>
        <v>Less Than 1000</v>
      </c>
      <c r="E227">
        <v>200</v>
      </c>
      <c r="F227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8267</v>
      </c>
      <c r="P227" s="6">
        <f>(F227/E227)</f>
        <v>0</v>
      </c>
      <c r="Q227" t="e">
        <f>F227/M227</f>
        <v>#DIV/0!</v>
      </c>
      <c r="R227" t="str">
        <f t="shared" si="16"/>
        <v>film &amp; video</v>
      </c>
      <c r="S227" t="str">
        <f t="shared" si="17"/>
        <v>drama</v>
      </c>
      <c r="T227" s="10">
        <f t="shared" si="18"/>
        <v>42438.752939814811</v>
      </c>
      <c r="U227" s="10">
        <f t="shared" si="19"/>
        <v>42468.711273148147</v>
      </c>
      <c r="V227" s="16">
        <f>Table1[[#This Row],[Date Ended Conversion]]-Table1[[#This Row],[Date Created Conversion]]</f>
        <v>29.958333333335759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3" t="str">
        <f t="shared" si="15"/>
        <v>25000 to 29999</v>
      </c>
      <c r="E228">
        <v>29000</v>
      </c>
      <c r="F22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8267</v>
      </c>
      <c r="P228" s="6">
        <f>(F228/E228)</f>
        <v>8.6206896551724137E-3</v>
      </c>
      <c r="Q228">
        <f>F228/M228</f>
        <v>125</v>
      </c>
      <c r="R228" t="str">
        <f t="shared" si="16"/>
        <v>film &amp; video</v>
      </c>
      <c r="S228" t="str">
        <f t="shared" si="17"/>
        <v>drama</v>
      </c>
      <c r="T228" s="10">
        <f t="shared" si="18"/>
        <v>42106.457685185182</v>
      </c>
      <c r="U228" s="10">
        <f t="shared" si="19"/>
        <v>42155.186805555553</v>
      </c>
      <c r="V228" s="16">
        <f>Table1[[#This Row],[Date Ended Conversion]]-Table1[[#This Row],[Date Created Conversion]]</f>
        <v>48.729120370371675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3" t="str">
        <f t="shared" si="15"/>
        <v>25000 to 29999</v>
      </c>
      <c r="E229">
        <v>28000</v>
      </c>
      <c r="F229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8267</v>
      </c>
      <c r="P229" s="6">
        <f>(F229/E229)</f>
        <v>0</v>
      </c>
      <c r="Q229" t="e">
        <f>F229/M229</f>
        <v>#DIV/0!</v>
      </c>
      <c r="R229" t="str">
        <f t="shared" si="16"/>
        <v>film &amp; video</v>
      </c>
      <c r="S229" t="str">
        <f t="shared" si="17"/>
        <v>drama</v>
      </c>
      <c r="T229" s="10">
        <f t="shared" si="18"/>
        <v>42164.685659722221</v>
      </c>
      <c r="U229" s="10">
        <f t="shared" si="19"/>
        <v>42194.685659722221</v>
      </c>
      <c r="V229" s="16">
        <f>Table1[[#This Row],[Date Ended Conversion]]-Table1[[#This Row],[Date Created Conversion]]</f>
        <v>30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3" t="str">
        <f t="shared" si="15"/>
        <v>5000 to 9999</v>
      </c>
      <c r="E230">
        <v>8000</v>
      </c>
      <c r="F230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8267</v>
      </c>
      <c r="P230" s="6">
        <f>(F230/E230)</f>
        <v>0</v>
      </c>
      <c r="Q230" t="e">
        <f>F230/M230</f>
        <v>#DIV/0!</v>
      </c>
      <c r="R230" t="str">
        <f t="shared" si="16"/>
        <v>film &amp; video</v>
      </c>
      <c r="S230" t="str">
        <f t="shared" si="17"/>
        <v>drama</v>
      </c>
      <c r="T230" s="10">
        <f t="shared" si="18"/>
        <v>42096.478067129625</v>
      </c>
      <c r="U230" s="10">
        <f t="shared" si="19"/>
        <v>42156.478067129625</v>
      </c>
      <c r="V230" s="16">
        <f>Table1[[#This Row],[Date Ended Conversion]]-Table1[[#This Row],[Date Created Conversion]]</f>
        <v>60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3" t="str">
        <f t="shared" si="15"/>
        <v>1000 to 4999</v>
      </c>
      <c r="E231">
        <v>3000</v>
      </c>
      <c r="F231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8267</v>
      </c>
      <c r="P231" s="6">
        <f>(F231/E231)</f>
        <v>0</v>
      </c>
      <c r="Q231" t="e">
        <f>F231/M231</f>
        <v>#DIV/0!</v>
      </c>
      <c r="R231" t="str">
        <f t="shared" si="16"/>
        <v>film &amp; video</v>
      </c>
      <c r="S231" t="str">
        <f t="shared" si="17"/>
        <v>drama</v>
      </c>
      <c r="T231" s="10">
        <f t="shared" si="18"/>
        <v>42383.725659722222</v>
      </c>
      <c r="U231" s="10">
        <f t="shared" si="19"/>
        <v>42413.725659722222</v>
      </c>
      <c r="V231" s="16">
        <f>Table1[[#This Row],[Date Ended Conversion]]-Table1[[#This Row],[Date Created Conversion]]</f>
        <v>30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3" t="str">
        <f t="shared" si="15"/>
        <v>15000 to 19999</v>
      </c>
      <c r="E232">
        <v>15000</v>
      </c>
      <c r="F232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8267</v>
      </c>
      <c r="P232" s="6">
        <f>(F232/E232)</f>
        <v>4.0000000000000001E-3</v>
      </c>
      <c r="Q232">
        <f>F232/M232</f>
        <v>30</v>
      </c>
      <c r="R232" t="str">
        <f t="shared" si="16"/>
        <v>film &amp; video</v>
      </c>
      <c r="S232" t="str">
        <f t="shared" si="17"/>
        <v>drama</v>
      </c>
      <c r="T232" s="10">
        <f t="shared" si="18"/>
        <v>42129.568877314814</v>
      </c>
      <c r="U232" s="10">
        <f t="shared" si="19"/>
        <v>42159.568877314814</v>
      </c>
      <c r="V232" s="16">
        <f>Table1[[#This Row],[Date Ended Conversion]]-Table1[[#This Row],[Date Created Conversion]]</f>
        <v>30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3" t="str">
        <f t="shared" si="15"/>
        <v>Greater than or equal to 50000</v>
      </c>
      <c r="E233">
        <v>1500000</v>
      </c>
      <c r="F233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8267</v>
      </c>
      <c r="P233" s="6">
        <f>(F233/E233)</f>
        <v>0</v>
      </c>
      <c r="Q233" t="e">
        <f>F233/M233</f>
        <v>#DIV/0!</v>
      </c>
      <c r="R233" t="str">
        <f t="shared" si="16"/>
        <v>film &amp; video</v>
      </c>
      <c r="S233" t="str">
        <f t="shared" si="17"/>
        <v>drama</v>
      </c>
      <c r="T233" s="10">
        <f t="shared" si="18"/>
        <v>42341.75059027777</v>
      </c>
      <c r="U233" s="10">
        <f t="shared" si="19"/>
        <v>42371.75059027777</v>
      </c>
      <c r="V233" s="16">
        <f>Table1[[#This Row],[Date Ended Conversion]]-Table1[[#This Row],[Date Created Conversion]]</f>
        <v>30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3" t="str">
        <f t="shared" si="15"/>
        <v>1000 to 4999</v>
      </c>
      <c r="E234">
        <v>4000</v>
      </c>
      <c r="F234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8267</v>
      </c>
      <c r="P234" s="6">
        <f>(F234/E234)</f>
        <v>2.75E-2</v>
      </c>
      <c r="Q234">
        <f>F234/M234</f>
        <v>15.714285714285714</v>
      </c>
      <c r="R234" t="str">
        <f t="shared" si="16"/>
        <v>film &amp; video</v>
      </c>
      <c r="S234" t="str">
        <f t="shared" si="17"/>
        <v>drama</v>
      </c>
      <c r="T234" s="10">
        <f t="shared" si="18"/>
        <v>42032.617430555554</v>
      </c>
      <c r="U234" s="10">
        <f t="shared" si="19"/>
        <v>42062.617430555554</v>
      </c>
      <c r="V234" s="16">
        <f>Table1[[#This Row],[Date Ended Conversion]]-Table1[[#This Row],[Date Created Conversion]]</f>
        <v>30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3" t="str">
        <f t="shared" si="15"/>
        <v>Greater than or equal to 50000</v>
      </c>
      <c r="E235">
        <v>350000</v>
      </c>
      <c r="F235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8267</v>
      </c>
      <c r="P235" s="6">
        <f>(F235/E235)</f>
        <v>0</v>
      </c>
      <c r="Q235" t="e">
        <f>F235/M235</f>
        <v>#DIV/0!</v>
      </c>
      <c r="R235" t="str">
        <f t="shared" si="16"/>
        <v>film &amp; video</v>
      </c>
      <c r="S235" t="str">
        <f t="shared" si="17"/>
        <v>drama</v>
      </c>
      <c r="T235" s="10">
        <f t="shared" si="18"/>
        <v>42612.703379629624</v>
      </c>
      <c r="U235" s="10">
        <f t="shared" si="19"/>
        <v>42642.703379629624</v>
      </c>
      <c r="V235" s="16">
        <f>Table1[[#This Row],[Date Ended Conversion]]-Table1[[#This Row],[Date Created Conversion]]</f>
        <v>30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3" t="str">
        <f t="shared" si="15"/>
        <v>1000 to 4999</v>
      </c>
      <c r="E236">
        <v>1000</v>
      </c>
      <c r="F236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8267</v>
      </c>
      <c r="P236" s="6">
        <f>(F236/E236)</f>
        <v>0.40100000000000002</v>
      </c>
      <c r="Q236">
        <f>F236/M236</f>
        <v>80.2</v>
      </c>
      <c r="R236" t="str">
        <f t="shared" si="16"/>
        <v>film &amp; video</v>
      </c>
      <c r="S236" t="str">
        <f t="shared" si="17"/>
        <v>drama</v>
      </c>
      <c r="T236" s="10">
        <f t="shared" si="18"/>
        <v>42135.82707175926</v>
      </c>
      <c r="U236" s="10">
        <f t="shared" si="19"/>
        <v>42175.82707175926</v>
      </c>
      <c r="V236" s="16">
        <f>Table1[[#This Row],[Date Ended Conversion]]-Table1[[#This Row],[Date Created Conversion]]</f>
        <v>40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3" t="str">
        <f t="shared" si="15"/>
        <v>10000 to 14999</v>
      </c>
      <c r="E237">
        <v>10000</v>
      </c>
      <c r="F237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8267</v>
      </c>
      <c r="P237" s="6">
        <f>(F237/E237)</f>
        <v>0</v>
      </c>
      <c r="Q237" t="e">
        <f>F237/M237</f>
        <v>#DIV/0!</v>
      </c>
      <c r="R237" t="str">
        <f t="shared" si="16"/>
        <v>film &amp; video</v>
      </c>
      <c r="S237" t="str">
        <f t="shared" si="17"/>
        <v>drama</v>
      </c>
      <c r="T237" s="10">
        <f t="shared" si="18"/>
        <v>42164.700196759259</v>
      </c>
      <c r="U237" s="10">
        <f t="shared" si="19"/>
        <v>42194.700196759259</v>
      </c>
      <c r="V237" s="16">
        <f>Table1[[#This Row],[Date Ended Conversion]]-Table1[[#This Row],[Date Created Conversion]]</f>
        <v>30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3" t="str">
        <f t="shared" si="15"/>
        <v>Greater than or equal to 50000</v>
      </c>
      <c r="E238">
        <v>150000</v>
      </c>
      <c r="F23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8267</v>
      </c>
      <c r="P238" s="6">
        <f>(F238/E238)</f>
        <v>0</v>
      </c>
      <c r="Q238" t="e">
        <f>F238/M238</f>
        <v>#DIV/0!</v>
      </c>
      <c r="R238" t="str">
        <f t="shared" si="16"/>
        <v>film &amp; video</v>
      </c>
      <c r="S238" t="str">
        <f t="shared" si="17"/>
        <v>drama</v>
      </c>
      <c r="T238" s="10">
        <f t="shared" si="18"/>
        <v>42320.876145833332</v>
      </c>
      <c r="U238" s="10">
        <f t="shared" si="19"/>
        <v>42373.791666666664</v>
      </c>
      <c r="V238" s="16">
        <f>Table1[[#This Row],[Date Ended Conversion]]-Table1[[#This Row],[Date Created Conversion]]</f>
        <v>52.915520833332266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3" t="str">
        <f t="shared" si="15"/>
        <v>15000 to 19999</v>
      </c>
      <c r="E239">
        <v>15000</v>
      </c>
      <c r="F239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8267</v>
      </c>
      <c r="P239" s="6">
        <f>(F239/E239)</f>
        <v>3.3333333333333335E-3</v>
      </c>
      <c r="Q239">
        <f>F239/M239</f>
        <v>50</v>
      </c>
      <c r="R239" t="str">
        <f t="shared" si="16"/>
        <v>film &amp; video</v>
      </c>
      <c r="S239" t="str">
        <f t="shared" si="17"/>
        <v>drama</v>
      </c>
      <c r="T239" s="10">
        <f t="shared" si="18"/>
        <v>42377.368854166663</v>
      </c>
      <c r="U239" s="10">
        <f t="shared" si="19"/>
        <v>42437.368854166663</v>
      </c>
      <c r="V239" s="16">
        <f>Table1[[#This Row],[Date Ended Conversion]]-Table1[[#This Row],[Date Created Conversion]]</f>
        <v>60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3" t="str">
        <f t="shared" si="15"/>
        <v>25000 to 29999</v>
      </c>
      <c r="E240">
        <v>26000</v>
      </c>
      <c r="F240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8267</v>
      </c>
      <c r="P240" s="6">
        <f>(F240/E240)</f>
        <v>0</v>
      </c>
      <c r="Q240" t="e">
        <f>F240/M240</f>
        <v>#DIV/0!</v>
      </c>
      <c r="R240" t="str">
        <f t="shared" si="16"/>
        <v>film &amp; video</v>
      </c>
      <c r="S240" t="str">
        <f t="shared" si="17"/>
        <v>drama</v>
      </c>
      <c r="T240" s="10">
        <f t="shared" si="18"/>
        <v>42713.754166666666</v>
      </c>
      <c r="U240" s="10">
        <f t="shared" si="19"/>
        <v>42734.166666666664</v>
      </c>
      <c r="V240" s="16">
        <f>Table1[[#This Row],[Date Ended Conversion]]-Table1[[#This Row],[Date Created Conversion]]</f>
        <v>20.412499999998545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3" t="str">
        <f t="shared" si="15"/>
        <v>1000 to 4999</v>
      </c>
      <c r="E241">
        <v>1000</v>
      </c>
      <c r="F241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8267</v>
      </c>
      <c r="P241" s="6">
        <f>(F241/E241)</f>
        <v>0.25</v>
      </c>
      <c r="Q241">
        <f>F241/M241</f>
        <v>50</v>
      </c>
      <c r="R241" t="str">
        <f t="shared" si="16"/>
        <v>film &amp; video</v>
      </c>
      <c r="S241" t="str">
        <f t="shared" si="17"/>
        <v>drama</v>
      </c>
      <c r="T241" s="10">
        <f t="shared" si="18"/>
        <v>42296.901967592588</v>
      </c>
      <c r="U241" s="10">
        <f t="shared" si="19"/>
        <v>42316.291666666664</v>
      </c>
      <c r="V241" s="16">
        <f>Table1[[#This Row],[Date Ended Conversion]]-Table1[[#This Row],[Date Created Conversion]]</f>
        <v>19.389699074075907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3" t="str">
        <f t="shared" si="15"/>
        <v>15000 to 19999</v>
      </c>
      <c r="E242">
        <v>15000</v>
      </c>
      <c r="F242">
        <v>16145.12</v>
      </c>
      <c r="G242" t="s">
        <v>8219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8268</v>
      </c>
      <c r="P242" s="6">
        <f>(F242/E242)</f>
        <v>1.0763413333333334</v>
      </c>
      <c r="Q242">
        <f>F242/M242</f>
        <v>117.84759124087591</v>
      </c>
      <c r="R242" t="str">
        <f t="shared" si="16"/>
        <v>film &amp; video</v>
      </c>
      <c r="S242" t="str">
        <f t="shared" si="17"/>
        <v>documentary</v>
      </c>
      <c r="T242" s="10">
        <f t="shared" si="18"/>
        <v>41354.500127314815</v>
      </c>
      <c r="U242" s="10">
        <f t="shared" si="19"/>
        <v>41399.500127314815</v>
      </c>
      <c r="V242" s="16">
        <f>Table1[[#This Row],[Date Ended Conversion]]-Table1[[#This Row],[Date Created Conversion]]</f>
        <v>45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3" t="str">
        <f t="shared" si="15"/>
        <v>35000 to 39999</v>
      </c>
      <c r="E243">
        <v>36400</v>
      </c>
      <c r="F243">
        <v>41000</v>
      </c>
      <c r="G243" t="s">
        <v>8219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8268</v>
      </c>
      <c r="P243" s="6">
        <f>(F243/E243)</f>
        <v>1.1263736263736264</v>
      </c>
      <c r="Q243">
        <f>F243/M243</f>
        <v>109.04255319148936</v>
      </c>
      <c r="R243" t="str">
        <f t="shared" si="16"/>
        <v>film &amp; video</v>
      </c>
      <c r="S243" t="str">
        <f t="shared" si="17"/>
        <v>documentary</v>
      </c>
      <c r="T243" s="10">
        <f t="shared" si="18"/>
        <v>41949.489629629628</v>
      </c>
      <c r="U243" s="10">
        <f t="shared" si="19"/>
        <v>41994.489629629628</v>
      </c>
      <c r="V243" s="16">
        <f>Table1[[#This Row],[Date Ended Conversion]]-Table1[[#This Row],[Date Created Conversion]]</f>
        <v>45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3" t="str">
        <f t="shared" si="15"/>
        <v>10000 to 14999</v>
      </c>
      <c r="E244">
        <v>13000</v>
      </c>
      <c r="F244">
        <v>14750</v>
      </c>
      <c r="G244" t="s">
        <v>8219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8268</v>
      </c>
      <c r="P244" s="6">
        <f>(F244/E244)</f>
        <v>1.1346153846153846</v>
      </c>
      <c r="Q244">
        <f>F244/M244</f>
        <v>73.019801980198025</v>
      </c>
      <c r="R244" t="str">
        <f t="shared" si="16"/>
        <v>film &amp; video</v>
      </c>
      <c r="S244" t="str">
        <f t="shared" si="17"/>
        <v>documentary</v>
      </c>
      <c r="T244" s="10">
        <f t="shared" si="18"/>
        <v>40862.28460648148</v>
      </c>
      <c r="U244" s="10">
        <f t="shared" si="19"/>
        <v>40897.28460648148</v>
      </c>
      <c r="V244" s="16">
        <f>Table1[[#This Row],[Date Ended Conversion]]-Table1[[#This Row],[Date Created Conversion]]</f>
        <v>35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3" t="str">
        <f t="shared" si="15"/>
        <v>25000 to 29999</v>
      </c>
      <c r="E245">
        <v>25000</v>
      </c>
      <c r="F245">
        <v>25648</v>
      </c>
      <c r="G245" t="s">
        <v>8219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8268</v>
      </c>
      <c r="P245" s="6">
        <f>(F245/E245)</f>
        <v>1.0259199999999999</v>
      </c>
      <c r="Q245">
        <f>F245/M245</f>
        <v>78.195121951219505</v>
      </c>
      <c r="R245" t="str">
        <f t="shared" si="16"/>
        <v>film &amp; video</v>
      </c>
      <c r="S245" t="str">
        <f t="shared" si="17"/>
        <v>documentary</v>
      </c>
      <c r="T245" s="10">
        <f t="shared" si="18"/>
        <v>41661.839166666665</v>
      </c>
      <c r="U245" s="10">
        <f t="shared" si="19"/>
        <v>41691.839166666665</v>
      </c>
      <c r="V245" s="16">
        <f>Table1[[#This Row],[Date Ended Conversion]]-Table1[[#This Row],[Date Created Conversion]]</f>
        <v>30</v>
      </c>
    </row>
    <row r="246" spans="1:22" ht="60" x14ac:dyDescent="0.25">
      <c r="A246">
        <v>244</v>
      </c>
      <c r="B246" s="4">
        <v>39756</v>
      </c>
      <c r="C246" s="3" t="s">
        <v>4354</v>
      </c>
      <c r="D246" s="3" t="str">
        <f t="shared" si="15"/>
        <v>1000 to 4999</v>
      </c>
      <c r="E246">
        <v>3500</v>
      </c>
      <c r="F246">
        <v>3981.5</v>
      </c>
      <c r="G246" t="s">
        <v>8219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8268</v>
      </c>
      <c r="P246" s="6">
        <f>(F246/E246)</f>
        <v>1.1375714285714287</v>
      </c>
      <c r="Q246">
        <f>F246/M246</f>
        <v>47.398809523809526</v>
      </c>
      <c r="R246" t="str">
        <f t="shared" si="16"/>
        <v>film &amp; video</v>
      </c>
      <c r="S246" t="str">
        <f t="shared" si="17"/>
        <v>documentary</v>
      </c>
      <c r="T246" s="10">
        <f t="shared" si="18"/>
        <v>40213.115266203698</v>
      </c>
      <c r="U246" s="10">
        <f t="shared" si="19"/>
        <v>40253.087500000001</v>
      </c>
      <c r="V246" s="16">
        <f>Table1[[#This Row],[Date Ended Conversion]]-Table1[[#This Row],[Date Created Conversion]]</f>
        <v>39.972233796303044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3" t="str">
        <f t="shared" si="15"/>
        <v>5000 to 9999</v>
      </c>
      <c r="E247">
        <v>5000</v>
      </c>
      <c r="F247">
        <v>5186</v>
      </c>
      <c r="G247" t="s">
        <v>8219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8268</v>
      </c>
      <c r="P247" s="6">
        <f>(F247/E247)</f>
        <v>1.0371999999999999</v>
      </c>
      <c r="Q247">
        <f>F247/M247</f>
        <v>54.020833333333336</v>
      </c>
      <c r="R247" t="str">
        <f t="shared" si="16"/>
        <v>film &amp; video</v>
      </c>
      <c r="S247" t="str">
        <f t="shared" si="17"/>
        <v>documentary</v>
      </c>
      <c r="T247" s="10">
        <f t="shared" si="18"/>
        <v>41106.844733796293</v>
      </c>
      <c r="U247" s="10">
        <f t="shared" si="19"/>
        <v>41136.844733796293</v>
      </c>
      <c r="V247" s="16">
        <f>Table1[[#This Row],[Date Ended Conversion]]-Table1[[#This Row],[Date Created Conversion]]</f>
        <v>30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3" t="str">
        <f t="shared" si="15"/>
        <v>5000 to 9999</v>
      </c>
      <c r="E248">
        <v>5000</v>
      </c>
      <c r="F248">
        <v>15273</v>
      </c>
      <c r="G248" t="s">
        <v>8219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8268</v>
      </c>
      <c r="P248" s="6">
        <f>(F248/E248)</f>
        <v>3.0546000000000002</v>
      </c>
      <c r="Q248">
        <f>F248/M248</f>
        <v>68.488789237668158</v>
      </c>
      <c r="R248" t="str">
        <f t="shared" si="16"/>
        <v>film &amp; video</v>
      </c>
      <c r="S248" t="str">
        <f t="shared" si="17"/>
        <v>documentary</v>
      </c>
      <c r="T248" s="10">
        <f t="shared" si="18"/>
        <v>40480.155150462961</v>
      </c>
      <c r="U248" s="10">
        <f t="shared" si="19"/>
        <v>40530.196817129625</v>
      </c>
      <c r="V248" s="16">
        <f>Table1[[#This Row],[Date Ended Conversion]]-Table1[[#This Row],[Date Created Conversion]]</f>
        <v>50.041666666664241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3" t="str">
        <f t="shared" si="15"/>
        <v>5000 to 9999</v>
      </c>
      <c r="E249">
        <v>5000</v>
      </c>
      <c r="F249">
        <v>6705</v>
      </c>
      <c r="G249" t="s">
        <v>8219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8268</v>
      </c>
      <c r="P249" s="6">
        <f>(F249/E249)</f>
        <v>1.341</v>
      </c>
      <c r="Q249">
        <f>F249/M249</f>
        <v>108.14516129032258</v>
      </c>
      <c r="R249" t="str">
        <f t="shared" si="16"/>
        <v>film &amp; video</v>
      </c>
      <c r="S249" t="str">
        <f t="shared" si="17"/>
        <v>documentary</v>
      </c>
      <c r="T249" s="10">
        <f t="shared" si="18"/>
        <v>40430.395995370367</v>
      </c>
      <c r="U249" s="10">
        <f t="shared" si="19"/>
        <v>40466.943749999999</v>
      </c>
      <c r="V249" s="16">
        <f>Table1[[#This Row],[Date Ended Conversion]]-Table1[[#This Row],[Date Created Conversion]]</f>
        <v>36.547754629631527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3" t="str">
        <f t="shared" si="15"/>
        <v>Greater than or equal to 50000</v>
      </c>
      <c r="E250">
        <v>85000</v>
      </c>
      <c r="F250">
        <v>86133</v>
      </c>
      <c r="G250" t="s">
        <v>8219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8268</v>
      </c>
      <c r="P250" s="6">
        <f>(F250/E250)</f>
        <v>1.0133294117647058</v>
      </c>
      <c r="Q250">
        <f>F250/M250</f>
        <v>589.95205479452056</v>
      </c>
      <c r="R250" t="str">
        <f t="shared" si="16"/>
        <v>film &amp; video</v>
      </c>
      <c r="S250" t="str">
        <f t="shared" si="17"/>
        <v>documentary</v>
      </c>
      <c r="T250" s="10">
        <f t="shared" si="18"/>
        <v>40870.566076388888</v>
      </c>
      <c r="U250" s="10">
        <f t="shared" si="19"/>
        <v>40915.566076388888</v>
      </c>
      <c r="V250" s="16">
        <f>Table1[[#This Row],[Date Ended Conversion]]-Table1[[#This Row],[Date Created Conversion]]</f>
        <v>45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3" t="str">
        <f t="shared" si="15"/>
        <v>10000 to 14999</v>
      </c>
      <c r="E251">
        <v>10000</v>
      </c>
      <c r="F251">
        <v>11292</v>
      </c>
      <c r="G251" t="s">
        <v>8219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8268</v>
      </c>
      <c r="P251" s="6">
        <f>(F251/E251)</f>
        <v>1.1292</v>
      </c>
      <c r="Q251">
        <f>F251/M251</f>
        <v>48.051063829787232</v>
      </c>
      <c r="R251" t="str">
        <f t="shared" si="16"/>
        <v>film &amp; video</v>
      </c>
      <c r="S251" t="str">
        <f t="shared" si="17"/>
        <v>documentary</v>
      </c>
      <c r="T251" s="10">
        <f t="shared" si="18"/>
        <v>40332.715509259258</v>
      </c>
      <c r="U251" s="10">
        <f t="shared" si="19"/>
        <v>40412.527777777774</v>
      </c>
      <c r="V251" s="16">
        <f>Table1[[#This Row],[Date Ended Conversion]]-Table1[[#This Row],[Date Created Conversion]]</f>
        <v>79.812268518515339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3" t="str">
        <f t="shared" si="15"/>
        <v>30000 to 34999</v>
      </c>
      <c r="E252">
        <v>30000</v>
      </c>
      <c r="F252">
        <v>31675</v>
      </c>
      <c r="G252" t="s">
        <v>8219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8268</v>
      </c>
      <c r="P252" s="6">
        <f>(F252/E252)</f>
        <v>1.0558333333333334</v>
      </c>
      <c r="Q252">
        <f>F252/M252</f>
        <v>72.482837528604122</v>
      </c>
      <c r="R252" t="str">
        <f t="shared" si="16"/>
        <v>film &amp; video</v>
      </c>
      <c r="S252" t="str">
        <f t="shared" si="17"/>
        <v>documentary</v>
      </c>
      <c r="T252" s="10">
        <f t="shared" si="18"/>
        <v>41401.357534722221</v>
      </c>
      <c r="U252" s="10">
        <f t="shared" si="19"/>
        <v>41431.357534722221</v>
      </c>
      <c r="V252" s="16">
        <f>Table1[[#This Row],[Date Ended Conversion]]-Table1[[#This Row],[Date Created Conversion]]</f>
        <v>30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3" t="str">
        <f t="shared" si="15"/>
        <v>1000 to 4999</v>
      </c>
      <c r="E253">
        <v>3500</v>
      </c>
      <c r="F253">
        <v>4395</v>
      </c>
      <c r="G253" t="s">
        <v>8219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8268</v>
      </c>
      <c r="P253" s="6">
        <f>(F253/E253)</f>
        <v>1.2557142857142858</v>
      </c>
      <c r="Q253">
        <f>F253/M253</f>
        <v>57.077922077922075</v>
      </c>
      <c r="R253" t="str">
        <f t="shared" si="16"/>
        <v>film &amp; video</v>
      </c>
      <c r="S253" t="str">
        <f t="shared" si="17"/>
        <v>documentary</v>
      </c>
      <c r="T253" s="10">
        <f t="shared" si="18"/>
        <v>41013.579236111109</v>
      </c>
      <c r="U253" s="10">
        <f t="shared" si="19"/>
        <v>41045.583333333328</v>
      </c>
      <c r="V253" s="16">
        <f>Table1[[#This Row],[Date Ended Conversion]]-Table1[[#This Row],[Date Created Conversion]]</f>
        <v>32.004097222219571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3" t="str">
        <f t="shared" si="15"/>
        <v>5000 to 9999</v>
      </c>
      <c r="E254">
        <v>5000</v>
      </c>
      <c r="F254">
        <v>9228</v>
      </c>
      <c r="G254" t="s">
        <v>8219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8268</v>
      </c>
      <c r="P254" s="6">
        <f>(F254/E254)</f>
        <v>1.8455999999999999</v>
      </c>
      <c r="Q254">
        <f>F254/M254</f>
        <v>85.444444444444443</v>
      </c>
      <c r="R254" t="str">
        <f t="shared" si="16"/>
        <v>film &amp; video</v>
      </c>
      <c r="S254" t="str">
        <f t="shared" si="17"/>
        <v>documentary</v>
      </c>
      <c r="T254" s="10">
        <f t="shared" si="18"/>
        <v>40266.454374999994</v>
      </c>
      <c r="U254" s="10">
        <f t="shared" si="19"/>
        <v>40329.957638888889</v>
      </c>
      <c r="V254" s="16">
        <f>Table1[[#This Row],[Date Ended Conversion]]-Table1[[#This Row],[Date Created Conversion]]</f>
        <v>63.503263888895162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3" t="str">
        <f t="shared" si="15"/>
        <v>1000 to 4999</v>
      </c>
      <c r="E255">
        <v>1500</v>
      </c>
      <c r="F255">
        <v>1511</v>
      </c>
      <c r="G255" t="s">
        <v>8219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8268</v>
      </c>
      <c r="P255" s="6">
        <f>(F255/E255)</f>
        <v>1.0073333333333334</v>
      </c>
      <c r="Q255">
        <f>F255/M255</f>
        <v>215.85714285714286</v>
      </c>
      <c r="R255" t="str">
        <f t="shared" si="16"/>
        <v>film &amp; video</v>
      </c>
      <c r="S255" t="str">
        <f t="shared" si="17"/>
        <v>documentary</v>
      </c>
      <c r="T255" s="10">
        <f t="shared" si="18"/>
        <v>40924.44253472222</v>
      </c>
      <c r="U255" s="10">
        <f t="shared" si="19"/>
        <v>40954.44253472222</v>
      </c>
      <c r="V255" s="16">
        <f>Table1[[#This Row],[Date Ended Conversion]]-Table1[[#This Row],[Date Created Conversion]]</f>
        <v>30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3" t="str">
        <f t="shared" si="15"/>
        <v>20000 to 24999</v>
      </c>
      <c r="E256">
        <v>24000</v>
      </c>
      <c r="F256">
        <v>28067.34</v>
      </c>
      <c r="G256" t="s">
        <v>8219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8268</v>
      </c>
      <c r="P256" s="6">
        <f>(F256/E256)</f>
        <v>1.1694724999999999</v>
      </c>
      <c r="Q256">
        <f>F256/M256</f>
        <v>89.38643312101911</v>
      </c>
      <c r="R256" t="str">
        <f t="shared" si="16"/>
        <v>film &amp; video</v>
      </c>
      <c r="S256" t="str">
        <f t="shared" si="17"/>
        <v>documentary</v>
      </c>
      <c r="T256" s="10">
        <f t="shared" si="18"/>
        <v>42263.744328703702</v>
      </c>
      <c r="U256" s="10">
        <f t="shared" si="19"/>
        <v>42293.874999999993</v>
      </c>
      <c r="V256" s="16">
        <f>Table1[[#This Row],[Date Ended Conversion]]-Table1[[#This Row],[Date Created Conversion]]</f>
        <v>30.130671296290529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3" t="str">
        <f t="shared" si="15"/>
        <v>5000 to 9999</v>
      </c>
      <c r="E257">
        <v>8000</v>
      </c>
      <c r="F257">
        <v>8538.66</v>
      </c>
      <c r="G257" t="s">
        <v>8219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8268</v>
      </c>
      <c r="P257" s="6">
        <f>(F257/E257)</f>
        <v>1.0673325</v>
      </c>
      <c r="Q257">
        <f>F257/M257</f>
        <v>45.418404255319146</v>
      </c>
      <c r="R257" t="str">
        <f t="shared" si="16"/>
        <v>film &amp; video</v>
      </c>
      <c r="S257" t="str">
        <f t="shared" si="17"/>
        <v>documentary</v>
      </c>
      <c r="T257" s="10">
        <f t="shared" si="18"/>
        <v>40588.318078703705</v>
      </c>
      <c r="U257" s="10">
        <f t="shared" si="19"/>
        <v>40618.276412037034</v>
      </c>
      <c r="V257" s="16">
        <f>Table1[[#This Row],[Date Ended Conversion]]-Table1[[#This Row],[Date Created Conversion]]</f>
        <v>29.958333333328483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3" t="str">
        <f t="shared" ref="D258:D321" si="20">IF(E258&lt;1000,"Less Than 1000",
 IF(AND(E258&gt;=1000,E258&lt;5000),"1000 to 4999",
 IF(AND(E258&gt;=5000,E258&lt;10000),"5000 to 9999",
 IF(AND(E258&gt;=10000,E258&lt;15000),"10000 to 14999",
 IF(AND(E258&gt;=15000,E258&lt;20000),"15000 to 19999",
 IF(AND(E258&gt;=20000,E258&lt;25000),"20000 to 24999",
 IF(AND(E258&gt;=25000,E258&lt;30000),"25000 to 29999",
 IF(AND(E258&gt;=30000,E258&lt;35000),"30000 to 34999",
 IF(AND(E258&gt;=35000,E258&lt;40000),"35000 to 39999",
 IF(AND(E258&gt;=40000,E258&lt;45000),"40000 to 44999",
 IF(AND(E258&gt;=45000,E258&lt;50000),"45000 to 49999","Greater than or equal to 50000")))))))))))</f>
        <v>10000 to 14999</v>
      </c>
      <c r="E258">
        <v>13000</v>
      </c>
      <c r="F258">
        <v>18083</v>
      </c>
      <c r="G258" t="s">
        <v>8219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8268</v>
      </c>
      <c r="P258" s="6">
        <f>(F258/E258)</f>
        <v>1.391</v>
      </c>
      <c r="Q258">
        <f>F258/M258</f>
        <v>65.756363636363631</v>
      </c>
      <c r="R258" t="str">
        <f t="shared" si="16"/>
        <v>film &amp; video</v>
      </c>
      <c r="S258" t="str">
        <f t="shared" si="17"/>
        <v>documentary</v>
      </c>
      <c r="T258" s="10">
        <f t="shared" si="18"/>
        <v>41319.560960648145</v>
      </c>
      <c r="U258" s="10">
        <f t="shared" si="19"/>
        <v>41349.560960648145</v>
      </c>
      <c r="V258" s="16">
        <f>Table1[[#This Row],[Date Ended Conversion]]-Table1[[#This Row],[Date Created Conversion]]</f>
        <v>30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3" t="str">
        <f t="shared" si="20"/>
        <v>35000 to 39999</v>
      </c>
      <c r="E259">
        <v>35000</v>
      </c>
      <c r="F259">
        <v>37354.269999999997</v>
      </c>
      <c r="G259" t="s">
        <v>8219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8268</v>
      </c>
      <c r="P259" s="6">
        <f>(F259/E259)</f>
        <v>1.0672648571428571</v>
      </c>
      <c r="Q259">
        <f>F259/M259</f>
        <v>66.70405357142856</v>
      </c>
      <c r="R259" t="str">
        <f t="shared" ref="R259:R322" si="21">LEFT(O259,FIND("/",O259)-1)</f>
        <v>film &amp; video</v>
      </c>
      <c r="S259" t="str">
        <f t="shared" ref="S259:S322" si="22">RIGHT(O259,LEN(O259)-FIND("/",O259))</f>
        <v>documentary</v>
      </c>
      <c r="T259" s="10">
        <f t="shared" ref="T259:T322" si="23">(K259/86400)+25569+(-5/24)</f>
        <v>42479.418541666666</v>
      </c>
      <c r="U259" s="10">
        <f t="shared" ref="U259:U322" si="24">(J259/86400)+25569+(-5/24)</f>
        <v>42509.418541666666</v>
      </c>
      <c r="V259" s="16">
        <f>Table1[[#This Row],[Date Ended Conversion]]-Table1[[#This Row],[Date Created Conversion]]</f>
        <v>30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3" t="str">
        <f t="shared" si="20"/>
        <v>30000 to 34999</v>
      </c>
      <c r="E260">
        <v>30000</v>
      </c>
      <c r="F260">
        <v>57342</v>
      </c>
      <c r="G260" t="s">
        <v>8219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8268</v>
      </c>
      <c r="P260" s="6">
        <f>(F260/E260)</f>
        <v>1.9114</v>
      </c>
      <c r="Q260">
        <f>F260/M260</f>
        <v>83.345930232558146</v>
      </c>
      <c r="R260" t="str">
        <f t="shared" si="21"/>
        <v>film &amp; video</v>
      </c>
      <c r="S260" t="str">
        <f t="shared" si="22"/>
        <v>documentary</v>
      </c>
      <c r="T260" s="10">
        <f t="shared" si="23"/>
        <v>40681.843356481477</v>
      </c>
      <c r="U260" s="10">
        <f t="shared" si="24"/>
        <v>40711.843356481477</v>
      </c>
      <c r="V260" s="16">
        <f>Table1[[#This Row],[Date Ended Conversion]]-Table1[[#This Row],[Date Created Conversion]]</f>
        <v>30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3" t="str">
        <f t="shared" si="20"/>
        <v>Greater than or equal to 50000</v>
      </c>
      <c r="E261">
        <v>75000</v>
      </c>
      <c r="F261">
        <v>98953.42</v>
      </c>
      <c r="G261" t="s">
        <v>8219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8268</v>
      </c>
      <c r="P261" s="6">
        <f>(F261/E261)</f>
        <v>1.3193789333333332</v>
      </c>
      <c r="Q261">
        <f>F261/M261</f>
        <v>105.04609341825902</v>
      </c>
      <c r="R261" t="str">
        <f t="shared" si="21"/>
        <v>film &amp; video</v>
      </c>
      <c r="S261" t="str">
        <f t="shared" si="22"/>
        <v>documentary</v>
      </c>
      <c r="T261" s="10">
        <f t="shared" si="23"/>
        <v>42072.529733796291</v>
      </c>
      <c r="U261" s="10">
        <f t="shared" si="24"/>
        <v>42102.529733796291</v>
      </c>
      <c r="V261" s="16">
        <f>Table1[[#This Row],[Date Ended Conversion]]-Table1[[#This Row],[Date Created Conversion]]</f>
        <v>30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3" t="str">
        <f t="shared" si="20"/>
        <v>10000 to 14999</v>
      </c>
      <c r="E262">
        <v>10000</v>
      </c>
      <c r="F262">
        <v>10640</v>
      </c>
      <c r="G262" t="s">
        <v>8219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8268</v>
      </c>
      <c r="P262" s="6">
        <f>(F262/E262)</f>
        <v>1.0640000000000001</v>
      </c>
      <c r="Q262">
        <f>F262/M262</f>
        <v>120.90909090909091</v>
      </c>
      <c r="R262" t="str">
        <f t="shared" si="21"/>
        <v>film &amp; video</v>
      </c>
      <c r="S262" t="str">
        <f t="shared" si="22"/>
        <v>documentary</v>
      </c>
      <c r="T262" s="10">
        <f t="shared" si="23"/>
        <v>40330.547210648147</v>
      </c>
      <c r="U262" s="10">
        <f t="shared" si="24"/>
        <v>40376.207638888889</v>
      </c>
      <c r="V262" s="16">
        <f>Table1[[#This Row],[Date Ended Conversion]]-Table1[[#This Row],[Date Created Conversion]]</f>
        <v>45.660428240742476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3" t="str">
        <f t="shared" si="20"/>
        <v>20000 to 24999</v>
      </c>
      <c r="E263">
        <v>20000</v>
      </c>
      <c r="F263">
        <v>21480</v>
      </c>
      <c r="G263" t="s">
        <v>8219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8268</v>
      </c>
      <c r="P263" s="6">
        <f>(F263/E263)</f>
        <v>1.0740000000000001</v>
      </c>
      <c r="Q263">
        <f>F263/M263</f>
        <v>97.63636363636364</v>
      </c>
      <c r="R263" t="str">
        <f t="shared" si="21"/>
        <v>film &amp; video</v>
      </c>
      <c r="S263" t="str">
        <f t="shared" si="22"/>
        <v>documentary</v>
      </c>
      <c r="T263" s="10">
        <f t="shared" si="23"/>
        <v>41017.677129629628</v>
      </c>
      <c r="U263" s="10">
        <f t="shared" si="24"/>
        <v>41067.413194444445</v>
      </c>
      <c r="V263" s="16">
        <f>Table1[[#This Row],[Date Ended Conversion]]-Table1[[#This Row],[Date Created Conversion]]</f>
        <v>49.736064814816928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3" t="str">
        <f t="shared" si="20"/>
        <v>1000 to 4999</v>
      </c>
      <c r="E264">
        <v>2500</v>
      </c>
      <c r="F264">
        <v>6000</v>
      </c>
      <c r="G264" t="s">
        <v>8219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8268</v>
      </c>
      <c r="P264" s="6">
        <f>(F264/E264)</f>
        <v>2.4</v>
      </c>
      <c r="Q264">
        <f>F264/M264</f>
        <v>41.379310344827587</v>
      </c>
      <c r="R264" t="str">
        <f t="shared" si="21"/>
        <v>film &amp; video</v>
      </c>
      <c r="S264" t="str">
        <f t="shared" si="22"/>
        <v>documentary</v>
      </c>
      <c r="T264" s="10">
        <f t="shared" si="23"/>
        <v>40555.039675925924</v>
      </c>
      <c r="U264" s="10">
        <f t="shared" si="24"/>
        <v>40600.039675925924</v>
      </c>
      <c r="V264" s="16">
        <f>Table1[[#This Row],[Date Ended Conversion]]-Table1[[#This Row],[Date Created Conversion]]</f>
        <v>45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3" t="str">
        <f t="shared" si="20"/>
        <v>25000 to 29999</v>
      </c>
      <c r="E265">
        <v>25000</v>
      </c>
      <c r="F265">
        <v>29520.27</v>
      </c>
      <c r="G265" t="s">
        <v>8219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8268</v>
      </c>
      <c r="P265" s="6">
        <f>(F265/E265)</f>
        <v>1.1808107999999999</v>
      </c>
      <c r="Q265">
        <f>F265/M265</f>
        <v>30.654485981308412</v>
      </c>
      <c r="R265" t="str">
        <f t="shared" si="21"/>
        <v>film &amp; video</v>
      </c>
      <c r="S265" t="str">
        <f t="shared" si="22"/>
        <v>documentary</v>
      </c>
      <c r="T265" s="10">
        <f t="shared" si="23"/>
        <v>41149.746458333328</v>
      </c>
      <c r="U265" s="10">
        <f t="shared" si="24"/>
        <v>41179.746458333328</v>
      </c>
      <c r="V265" s="16">
        <f>Table1[[#This Row],[Date Ended Conversion]]-Table1[[#This Row],[Date Created Conversion]]</f>
        <v>30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3" t="str">
        <f t="shared" si="20"/>
        <v>5000 to 9999</v>
      </c>
      <c r="E266">
        <v>5000</v>
      </c>
      <c r="F266">
        <v>5910</v>
      </c>
      <c r="G266" t="s">
        <v>8219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8268</v>
      </c>
      <c r="P266" s="6">
        <f>(F266/E266)</f>
        <v>1.1819999999999999</v>
      </c>
      <c r="Q266">
        <f>F266/M266</f>
        <v>64.945054945054949</v>
      </c>
      <c r="R266" t="str">
        <f t="shared" si="21"/>
        <v>film &amp; video</v>
      </c>
      <c r="S266" t="str">
        <f t="shared" si="22"/>
        <v>documentary</v>
      </c>
      <c r="T266" s="10">
        <f t="shared" si="23"/>
        <v>41010.411979166667</v>
      </c>
      <c r="U266" s="10">
        <f t="shared" si="24"/>
        <v>41040.411979166667</v>
      </c>
      <c r="V266" s="16">
        <f>Table1[[#This Row],[Date Ended Conversion]]-Table1[[#This Row],[Date Created Conversion]]</f>
        <v>30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3" t="str">
        <f t="shared" si="20"/>
        <v>5000 to 9999</v>
      </c>
      <c r="E267">
        <v>5000</v>
      </c>
      <c r="F267">
        <v>5555</v>
      </c>
      <c r="G267" t="s">
        <v>8219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8268</v>
      </c>
      <c r="P267" s="6">
        <f>(F267/E267)</f>
        <v>1.111</v>
      </c>
      <c r="Q267">
        <f>F267/M267</f>
        <v>95.775862068965523</v>
      </c>
      <c r="R267" t="str">
        <f t="shared" si="21"/>
        <v>film &amp; video</v>
      </c>
      <c r="S267" t="str">
        <f t="shared" si="22"/>
        <v>documentary</v>
      </c>
      <c r="T267" s="10">
        <f t="shared" si="23"/>
        <v>40267.03738425926</v>
      </c>
      <c r="U267" s="10">
        <f t="shared" si="24"/>
        <v>40308.636111111111</v>
      </c>
      <c r="V267" s="16">
        <f>Table1[[#This Row],[Date Ended Conversion]]-Table1[[#This Row],[Date Created Conversion]]</f>
        <v>41.598726851851097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3" t="str">
        <f t="shared" si="20"/>
        <v>1000 to 4999</v>
      </c>
      <c r="E268">
        <v>1000</v>
      </c>
      <c r="F268">
        <v>1455</v>
      </c>
      <c r="G268" t="s">
        <v>8219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8268</v>
      </c>
      <c r="P268" s="6">
        <f>(F268/E268)</f>
        <v>1.4550000000000001</v>
      </c>
      <c r="Q268">
        <f>F268/M268</f>
        <v>40.416666666666664</v>
      </c>
      <c r="R268" t="str">
        <f t="shared" si="21"/>
        <v>film &amp; video</v>
      </c>
      <c r="S268" t="str">
        <f t="shared" si="22"/>
        <v>documentary</v>
      </c>
      <c r="T268" s="10">
        <f t="shared" si="23"/>
        <v>40204.966516203705</v>
      </c>
      <c r="U268" s="10">
        <f t="shared" si="24"/>
        <v>40290.95208333333</v>
      </c>
      <c r="V268" s="16">
        <f>Table1[[#This Row],[Date Ended Conversion]]-Table1[[#This Row],[Date Created Conversion]]</f>
        <v>85.985567129624542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3" t="str">
        <f t="shared" si="20"/>
        <v>5000 to 9999</v>
      </c>
      <c r="E269">
        <v>9850</v>
      </c>
      <c r="F269">
        <v>12965.44</v>
      </c>
      <c r="G269" t="s">
        <v>8219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8268</v>
      </c>
      <c r="P269" s="6">
        <f>(F269/E269)</f>
        <v>1.3162883248730965</v>
      </c>
      <c r="Q269">
        <f>F269/M269</f>
        <v>78.578424242424248</v>
      </c>
      <c r="R269" t="str">
        <f t="shared" si="21"/>
        <v>film &amp; video</v>
      </c>
      <c r="S269" t="str">
        <f t="shared" si="22"/>
        <v>documentary</v>
      </c>
      <c r="T269" s="10">
        <f t="shared" si="23"/>
        <v>41785.244201388887</v>
      </c>
      <c r="U269" s="10">
        <f t="shared" si="24"/>
        <v>41815.244201388887</v>
      </c>
      <c r="V269" s="16">
        <f>Table1[[#This Row],[Date Ended Conversion]]-Table1[[#This Row],[Date Created Conversion]]</f>
        <v>30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3" t="str">
        <f t="shared" si="20"/>
        <v>5000 to 9999</v>
      </c>
      <c r="E270">
        <v>5000</v>
      </c>
      <c r="F270">
        <v>5570</v>
      </c>
      <c r="G270" t="s">
        <v>8219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8268</v>
      </c>
      <c r="P270" s="6">
        <f>(F270/E270)</f>
        <v>1.1140000000000001</v>
      </c>
      <c r="Q270">
        <f>F270/M270</f>
        <v>50.18018018018018</v>
      </c>
      <c r="R270" t="str">
        <f t="shared" si="21"/>
        <v>film &amp; video</v>
      </c>
      <c r="S270" t="str">
        <f t="shared" si="22"/>
        <v>documentary</v>
      </c>
      <c r="T270" s="10">
        <f t="shared" si="23"/>
        <v>40808.944189814814</v>
      </c>
      <c r="U270" s="10">
        <f t="shared" si="24"/>
        <v>40853.985856481479</v>
      </c>
      <c r="V270" s="16">
        <f>Table1[[#This Row],[Date Ended Conversion]]-Table1[[#This Row],[Date Created Conversion]]</f>
        <v>45.041666666664241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3" t="str">
        <f t="shared" si="20"/>
        <v>Greater than or equal to 50000</v>
      </c>
      <c r="E271">
        <v>100000</v>
      </c>
      <c r="F271">
        <v>147233.76999999999</v>
      </c>
      <c r="G271" t="s">
        <v>8219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8268</v>
      </c>
      <c r="P271" s="6">
        <f>(F271/E271)</f>
        <v>1.4723377</v>
      </c>
      <c r="Q271">
        <f>F271/M271</f>
        <v>92.251735588972423</v>
      </c>
      <c r="R271" t="str">
        <f t="shared" si="21"/>
        <v>film &amp; video</v>
      </c>
      <c r="S271" t="str">
        <f t="shared" si="22"/>
        <v>documentary</v>
      </c>
      <c r="T271" s="10">
        <f t="shared" si="23"/>
        <v>42757.988680555551</v>
      </c>
      <c r="U271" s="10">
        <f t="shared" si="24"/>
        <v>42787.988680555551</v>
      </c>
      <c r="V271" s="16">
        <f>Table1[[#This Row],[Date Ended Conversion]]-Table1[[#This Row],[Date Created Conversion]]</f>
        <v>30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3" t="str">
        <f t="shared" si="20"/>
        <v>1000 to 4999</v>
      </c>
      <c r="E272">
        <v>2300</v>
      </c>
      <c r="F272">
        <v>3510</v>
      </c>
      <c r="G272" t="s">
        <v>8219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8268</v>
      </c>
      <c r="P272" s="6">
        <f>(F272/E272)</f>
        <v>1.5260869565217392</v>
      </c>
      <c r="Q272">
        <f>F272/M272</f>
        <v>57.540983606557376</v>
      </c>
      <c r="R272" t="str">
        <f t="shared" si="21"/>
        <v>film &amp; video</v>
      </c>
      <c r="S272" t="str">
        <f t="shared" si="22"/>
        <v>documentary</v>
      </c>
      <c r="T272" s="10">
        <f t="shared" si="23"/>
        <v>40637.658217592594</v>
      </c>
      <c r="U272" s="10">
        <f t="shared" si="24"/>
        <v>40687.958333333328</v>
      </c>
      <c r="V272" s="16">
        <f>Table1[[#This Row],[Date Ended Conversion]]-Table1[[#This Row],[Date Created Conversion]]</f>
        <v>50.300115740734327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3" t="str">
        <f t="shared" si="20"/>
        <v>30000 to 34999</v>
      </c>
      <c r="E273">
        <v>30000</v>
      </c>
      <c r="F273">
        <v>31404</v>
      </c>
      <c r="G273" t="s">
        <v>8219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8268</v>
      </c>
      <c r="P273" s="6">
        <f>(F273/E273)</f>
        <v>1.0468</v>
      </c>
      <c r="Q273">
        <f>F273/M273</f>
        <v>109.42160278745645</v>
      </c>
      <c r="R273" t="str">
        <f t="shared" si="21"/>
        <v>film &amp; video</v>
      </c>
      <c r="S273" t="str">
        <f t="shared" si="22"/>
        <v>documentary</v>
      </c>
      <c r="T273" s="10">
        <f t="shared" si="23"/>
        <v>41611.891909722217</v>
      </c>
      <c r="U273" s="10">
        <f t="shared" si="24"/>
        <v>41641.125</v>
      </c>
      <c r="V273" s="16">
        <f>Table1[[#This Row],[Date Ended Conversion]]-Table1[[#This Row],[Date Created Conversion]]</f>
        <v>29.233090277783049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3" t="str">
        <f t="shared" si="20"/>
        <v>1000 to 4999</v>
      </c>
      <c r="E274">
        <v>3000</v>
      </c>
      <c r="F274">
        <v>5323.01</v>
      </c>
      <c r="G274" t="s">
        <v>8219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8268</v>
      </c>
      <c r="P274" s="6">
        <f>(F274/E274)</f>
        <v>1.7743366666666667</v>
      </c>
      <c r="Q274">
        <f>F274/M274</f>
        <v>81.892461538461546</v>
      </c>
      <c r="R274" t="str">
        <f t="shared" si="21"/>
        <v>film &amp; video</v>
      </c>
      <c r="S274" t="str">
        <f t="shared" si="22"/>
        <v>documentary</v>
      </c>
      <c r="T274" s="10">
        <f t="shared" si="23"/>
        <v>40235.692025462959</v>
      </c>
      <c r="U274" s="10">
        <f t="shared" si="24"/>
        <v>40296.575694444444</v>
      </c>
      <c r="V274" s="16">
        <f>Table1[[#This Row],[Date Ended Conversion]]-Table1[[#This Row],[Date Created Conversion]]</f>
        <v>60.883668981485243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3" t="str">
        <f t="shared" si="20"/>
        <v>5000 to 9999</v>
      </c>
      <c r="E275">
        <v>5000</v>
      </c>
      <c r="F275">
        <v>5388.79</v>
      </c>
      <c r="G275" t="s">
        <v>8219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8268</v>
      </c>
      <c r="P275" s="6">
        <f>(F275/E275)</f>
        <v>1.077758</v>
      </c>
      <c r="Q275">
        <f>F275/M275</f>
        <v>45.667711864406776</v>
      </c>
      <c r="R275" t="str">
        <f t="shared" si="21"/>
        <v>film &amp; video</v>
      </c>
      <c r="S275" t="str">
        <f t="shared" si="22"/>
        <v>documentary</v>
      </c>
      <c r="T275" s="10">
        <f t="shared" si="23"/>
        <v>40697.29011574074</v>
      </c>
      <c r="U275" s="10">
        <f t="shared" si="24"/>
        <v>40727.29011574074</v>
      </c>
      <c r="V275" s="16">
        <f>Table1[[#This Row],[Date Ended Conversion]]-Table1[[#This Row],[Date Created Conversion]]</f>
        <v>30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3" t="str">
        <f t="shared" si="20"/>
        <v>1000 to 4999</v>
      </c>
      <c r="E276">
        <v>4000</v>
      </c>
      <c r="F276">
        <v>6240</v>
      </c>
      <c r="G276" t="s">
        <v>8219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8268</v>
      </c>
      <c r="P276" s="6">
        <f>(F276/E276)</f>
        <v>1.56</v>
      </c>
      <c r="Q276">
        <f>F276/M276</f>
        <v>55.221238938053098</v>
      </c>
      <c r="R276" t="str">
        <f t="shared" si="21"/>
        <v>film &amp; video</v>
      </c>
      <c r="S276" t="str">
        <f t="shared" si="22"/>
        <v>documentary</v>
      </c>
      <c r="T276" s="10">
        <f t="shared" si="23"/>
        <v>40969.704039351847</v>
      </c>
      <c r="U276" s="10">
        <f t="shared" si="24"/>
        <v>41004.082638888889</v>
      </c>
      <c r="V276" s="16">
        <f>Table1[[#This Row],[Date Ended Conversion]]-Table1[[#This Row],[Date Created Conversion]]</f>
        <v>34.378599537041737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3" t="str">
        <f t="shared" si="20"/>
        <v>20000 to 24999</v>
      </c>
      <c r="E277">
        <v>20000</v>
      </c>
      <c r="F277">
        <v>21679</v>
      </c>
      <c r="G277" t="s">
        <v>8219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8268</v>
      </c>
      <c r="P277" s="6">
        <f>(F277/E277)</f>
        <v>1.08395</v>
      </c>
      <c r="Q277">
        <f>F277/M277</f>
        <v>65.298192771084331</v>
      </c>
      <c r="R277" t="str">
        <f t="shared" si="21"/>
        <v>film &amp; video</v>
      </c>
      <c r="S277" t="str">
        <f t="shared" si="22"/>
        <v>documentary</v>
      </c>
      <c r="T277" s="10">
        <f t="shared" si="23"/>
        <v>41192.823680555557</v>
      </c>
      <c r="U277" s="10">
        <f t="shared" si="24"/>
        <v>41222.865347222221</v>
      </c>
      <c r="V277" s="16">
        <f>Table1[[#This Row],[Date Ended Conversion]]-Table1[[#This Row],[Date Created Conversion]]</f>
        <v>30.041666666664241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3" t="str">
        <f t="shared" si="20"/>
        <v>1000 to 4999</v>
      </c>
      <c r="E278">
        <v>4000</v>
      </c>
      <c r="F278">
        <v>5904</v>
      </c>
      <c r="G278" t="s">
        <v>8219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8268</v>
      </c>
      <c r="P278" s="6">
        <f>(F278/E278)</f>
        <v>1.476</v>
      </c>
      <c r="Q278">
        <f>F278/M278</f>
        <v>95.225806451612897</v>
      </c>
      <c r="R278" t="str">
        <f t="shared" si="21"/>
        <v>film &amp; video</v>
      </c>
      <c r="S278" t="str">
        <f t="shared" si="22"/>
        <v>documentary</v>
      </c>
      <c r="T278" s="10">
        <f t="shared" si="23"/>
        <v>40966.873541666668</v>
      </c>
      <c r="U278" s="10">
        <f t="shared" si="24"/>
        <v>41026.831874999996</v>
      </c>
      <c r="V278" s="16">
        <f>Table1[[#This Row],[Date Ended Conversion]]-Table1[[#This Row],[Date Created Conversion]]</f>
        <v>59.958333333328483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3" t="str">
        <f t="shared" si="20"/>
        <v>Greater than or equal to 50000</v>
      </c>
      <c r="E279">
        <v>65000</v>
      </c>
      <c r="F279">
        <v>71748</v>
      </c>
      <c r="G279" t="s">
        <v>8219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8268</v>
      </c>
      <c r="P279" s="6">
        <f>(F279/E279)</f>
        <v>1.1038153846153846</v>
      </c>
      <c r="Q279">
        <f>F279/M279</f>
        <v>75.444794952681391</v>
      </c>
      <c r="R279" t="str">
        <f t="shared" si="21"/>
        <v>film &amp; video</v>
      </c>
      <c r="S279" t="str">
        <f t="shared" si="22"/>
        <v>documentary</v>
      </c>
      <c r="T279" s="10">
        <f t="shared" si="23"/>
        <v>42117.68309027778</v>
      </c>
      <c r="U279" s="10">
        <f t="shared" si="24"/>
        <v>42147.68309027778</v>
      </c>
      <c r="V279" s="16">
        <f>Table1[[#This Row],[Date Ended Conversion]]-Table1[[#This Row],[Date Created Conversion]]</f>
        <v>30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3" t="str">
        <f t="shared" si="20"/>
        <v>25000 to 29999</v>
      </c>
      <c r="E280">
        <v>27000</v>
      </c>
      <c r="F280">
        <v>40594</v>
      </c>
      <c r="G280" t="s">
        <v>8219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8268</v>
      </c>
      <c r="P280" s="6">
        <f>(F280/E280)</f>
        <v>1.5034814814814814</v>
      </c>
      <c r="Q280">
        <f>F280/M280</f>
        <v>97.816867469879512</v>
      </c>
      <c r="R280" t="str">
        <f t="shared" si="21"/>
        <v>film &amp; video</v>
      </c>
      <c r="S280" t="str">
        <f t="shared" si="22"/>
        <v>documentary</v>
      </c>
      <c r="T280" s="10">
        <f t="shared" si="23"/>
        <v>41163.832627314812</v>
      </c>
      <c r="U280" s="10">
        <f t="shared" si="24"/>
        <v>41193.832627314812</v>
      </c>
      <c r="V280" s="16">
        <f>Table1[[#This Row],[Date Ended Conversion]]-Table1[[#This Row],[Date Created Conversion]]</f>
        <v>30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3" t="str">
        <f t="shared" si="20"/>
        <v>15000 to 19999</v>
      </c>
      <c r="E281">
        <v>17000</v>
      </c>
      <c r="F281">
        <v>26744.11</v>
      </c>
      <c r="G281" t="s">
        <v>8219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8268</v>
      </c>
      <c r="P281" s="6">
        <f>(F281/E281)</f>
        <v>1.5731829411764706</v>
      </c>
      <c r="Q281">
        <f>F281/M281</f>
        <v>87.685606557377056</v>
      </c>
      <c r="R281" t="str">
        <f t="shared" si="21"/>
        <v>film &amp; video</v>
      </c>
      <c r="S281" t="str">
        <f t="shared" si="22"/>
        <v>documentary</v>
      </c>
      <c r="T281" s="10">
        <f t="shared" si="23"/>
        <v>42759.035833333335</v>
      </c>
      <c r="U281" s="10">
        <f t="shared" si="24"/>
        <v>42792.875694444439</v>
      </c>
      <c r="V281" s="16">
        <f>Table1[[#This Row],[Date Ended Conversion]]-Table1[[#This Row],[Date Created Conversion]]</f>
        <v>33.839861111104256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3" t="str">
        <f t="shared" si="20"/>
        <v>Greater than or equal to 50000</v>
      </c>
      <c r="E282">
        <v>75000</v>
      </c>
      <c r="F282">
        <v>117108</v>
      </c>
      <c r="G282" t="s">
        <v>8219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8268</v>
      </c>
      <c r="P282" s="6">
        <f>(F282/E282)</f>
        <v>1.5614399999999999</v>
      </c>
      <c r="Q282">
        <f>F282/M282</f>
        <v>54.748948106591868</v>
      </c>
      <c r="R282" t="str">
        <f t="shared" si="21"/>
        <v>film &amp; video</v>
      </c>
      <c r="S282" t="str">
        <f t="shared" si="22"/>
        <v>documentary</v>
      </c>
      <c r="T282" s="10">
        <f t="shared" si="23"/>
        <v>41744.382349537038</v>
      </c>
      <c r="U282" s="10">
        <f t="shared" si="24"/>
        <v>41789.382349537038</v>
      </c>
      <c r="V282" s="16">
        <f>Table1[[#This Row],[Date Ended Conversion]]-Table1[[#This Row],[Date Created Conversion]]</f>
        <v>45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3" t="str">
        <f t="shared" si="20"/>
        <v>5000 to 9999</v>
      </c>
      <c r="E283">
        <v>5500</v>
      </c>
      <c r="F283">
        <v>6632.32</v>
      </c>
      <c r="G283" t="s">
        <v>8219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8268</v>
      </c>
      <c r="P283" s="6">
        <f>(F283/E283)</f>
        <v>1.2058763636363636</v>
      </c>
      <c r="Q283">
        <f>F283/M283</f>
        <v>83.953417721518989</v>
      </c>
      <c r="R283" t="str">
        <f t="shared" si="21"/>
        <v>film &amp; video</v>
      </c>
      <c r="S283" t="str">
        <f t="shared" si="22"/>
        <v>documentary</v>
      </c>
      <c r="T283" s="10">
        <f t="shared" si="23"/>
        <v>39949.955011574071</v>
      </c>
      <c r="U283" s="10">
        <f t="shared" si="24"/>
        <v>40035.601388888885</v>
      </c>
      <c r="V283" s="16">
        <f>Table1[[#This Row],[Date Ended Conversion]]-Table1[[#This Row],[Date Created Conversion]]</f>
        <v>85.646377314813435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3" t="str">
        <f t="shared" si="20"/>
        <v>45000 to 49999</v>
      </c>
      <c r="E284">
        <v>45000</v>
      </c>
      <c r="F284">
        <v>45535</v>
      </c>
      <c r="G284" t="s">
        <v>8219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8268</v>
      </c>
      <c r="P284" s="6">
        <f>(F284/E284)</f>
        <v>1.0118888888888888</v>
      </c>
      <c r="Q284">
        <f>F284/M284</f>
        <v>254.38547486033519</v>
      </c>
      <c r="R284" t="str">
        <f t="shared" si="21"/>
        <v>film &amp; video</v>
      </c>
      <c r="S284" t="str">
        <f t="shared" si="22"/>
        <v>documentary</v>
      </c>
      <c r="T284" s="10">
        <f t="shared" si="23"/>
        <v>40194.711712962962</v>
      </c>
      <c r="U284" s="10">
        <f t="shared" si="24"/>
        <v>40231.708333333328</v>
      </c>
      <c r="V284" s="16">
        <f>Table1[[#This Row],[Date Ended Conversion]]-Table1[[#This Row],[Date Created Conversion]]</f>
        <v>36.996620370366145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3" t="str">
        <f t="shared" si="20"/>
        <v>15000 to 19999</v>
      </c>
      <c r="E285">
        <v>18000</v>
      </c>
      <c r="F285">
        <v>20569.05</v>
      </c>
      <c r="G285" t="s">
        <v>8219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8268</v>
      </c>
      <c r="P285" s="6">
        <f>(F285/E285)</f>
        <v>1.142725</v>
      </c>
      <c r="Q285">
        <f>F285/M285</f>
        <v>101.8269801980198</v>
      </c>
      <c r="R285" t="str">
        <f t="shared" si="21"/>
        <v>film &amp; video</v>
      </c>
      <c r="S285" t="str">
        <f t="shared" si="22"/>
        <v>documentary</v>
      </c>
      <c r="T285" s="10">
        <f t="shared" si="23"/>
        <v>40675.501666666663</v>
      </c>
      <c r="U285" s="10">
        <f t="shared" si="24"/>
        <v>40694.999305555553</v>
      </c>
      <c r="V285" s="16">
        <f>Table1[[#This Row],[Date Ended Conversion]]-Table1[[#This Row],[Date Created Conversion]]</f>
        <v>19.497638888889924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3" t="str">
        <f t="shared" si="20"/>
        <v>40000 to 44999</v>
      </c>
      <c r="E286">
        <v>40000</v>
      </c>
      <c r="F286">
        <v>41850.46</v>
      </c>
      <c r="G286" t="s">
        <v>8219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8268</v>
      </c>
      <c r="P286" s="6">
        <f>(F286/E286)</f>
        <v>1.0462615</v>
      </c>
      <c r="Q286">
        <f>F286/M286</f>
        <v>55.066394736842106</v>
      </c>
      <c r="R286" t="str">
        <f t="shared" si="21"/>
        <v>film &amp; video</v>
      </c>
      <c r="S286" t="str">
        <f t="shared" si="22"/>
        <v>documentary</v>
      </c>
      <c r="T286" s="10">
        <f t="shared" si="23"/>
        <v>40904.529861111107</v>
      </c>
      <c r="U286" s="10">
        <f t="shared" si="24"/>
        <v>40929.529861111107</v>
      </c>
      <c r="V286" s="16">
        <f>Table1[[#This Row],[Date Ended Conversion]]-Table1[[#This Row],[Date Created Conversion]]</f>
        <v>25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3" t="str">
        <f t="shared" si="20"/>
        <v>10000 to 14999</v>
      </c>
      <c r="E287">
        <v>14000</v>
      </c>
      <c r="F287">
        <v>32035.51</v>
      </c>
      <c r="G287" t="s">
        <v>8219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8268</v>
      </c>
      <c r="P287" s="6">
        <f>(F287/E287)</f>
        <v>2.2882507142857142</v>
      </c>
      <c r="Q287">
        <f>F287/M287</f>
        <v>56.901438721136763</v>
      </c>
      <c r="R287" t="str">
        <f t="shared" si="21"/>
        <v>film &amp; video</v>
      </c>
      <c r="S287" t="str">
        <f t="shared" si="22"/>
        <v>documentary</v>
      </c>
      <c r="T287" s="10">
        <f t="shared" si="23"/>
        <v>41506.547777777778</v>
      </c>
      <c r="U287" s="10">
        <f t="shared" si="24"/>
        <v>41536.547777777778</v>
      </c>
      <c r="V287" s="16">
        <f>Table1[[#This Row],[Date Ended Conversion]]-Table1[[#This Row],[Date Created Conversion]]</f>
        <v>30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3" t="str">
        <f t="shared" si="20"/>
        <v>15000 to 19999</v>
      </c>
      <c r="E288">
        <v>15000</v>
      </c>
      <c r="F288">
        <v>16373</v>
      </c>
      <c r="G288" t="s">
        <v>8219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8268</v>
      </c>
      <c r="P288" s="6">
        <f>(F288/E288)</f>
        <v>1.0915333333333332</v>
      </c>
      <c r="Q288">
        <f>F288/M288</f>
        <v>121.28148148148148</v>
      </c>
      <c r="R288" t="str">
        <f t="shared" si="21"/>
        <v>film &amp; video</v>
      </c>
      <c r="S288" t="str">
        <f t="shared" si="22"/>
        <v>documentary</v>
      </c>
      <c r="T288" s="10">
        <f t="shared" si="23"/>
        <v>41313.607916666668</v>
      </c>
      <c r="U288" s="10">
        <f t="shared" si="24"/>
        <v>41358.566249999996</v>
      </c>
      <c r="V288" s="16">
        <f>Table1[[#This Row],[Date Ended Conversion]]-Table1[[#This Row],[Date Created Conversion]]</f>
        <v>44.958333333328483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3" t="str">
        <f t="shared" si="20"/>
        <v>15000 to 19999</v>
      </c>
      <c r="E289">
        <v>15000</v>
      </c>
      <c r="F289">
        <v>26445</v>
      </c>
      <c r="G289" t="s">
        <v>8219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8268</v>
      </c>
      <c r="P289" s="6">
        <f>(F289/E289)</f>
        <v>1.7629999999999999</v>
      </c>
      <c r="Q289">
        <f>F289/M289</f>
        <v>91.189655172413794</v>
      </c>
      <c r="R289" t="str">
        <f t="shared" si="21"/>
        <v>film &amp; video</v>
      </c>
      <c r="S289" t="str">
        <f t="shared" si="22"/>
        <v>documentary</v>
      </c>
      <c r="T289" s="10">
        <f t="shared" si="23"/>
        <v>41184.069652777776</v>
      </c>
      <c r="U289" s="10">
        <f t="shared" si="24"/>
        <v>41214.958333333328</v>
      </c>
      <c r="V289" s="16">
        <f>Table1[[#This Row],[Date Ended Conversion]]-Table1[[#This Row],[Date Created Conversion]]</f>
        <v>30.888680555552128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3" t="str">
        <f t="shared" si="20"/>
        <v>Greater than or equal to 50000</v>
      </c>
      <c r="E290">
        <v>50000</v>
      </c>
      <c r="F290">
        <v>51605.31</v>
      </c>
      <c r="G290" t="s">
        <v>8219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8268</v>
      </c>
      <c r="P290" s="6">
        <f>(F290/E290)</f>
        <v>1.0321061999999999</v>
      </c>
      <c r="Q290">
        <f>F290/M290</f>
        <v>115.44812080536913</v>
      </c>
      <c r="R290" t="str">
        <f t="shared" si="21"/>
        <v>film &amp; video</v>
      </c>
      <c r="S290" t="str">
        <f t="shared" si="22"/>
        <v>documentary</v>
      </c>
      <c r="T290" s="10">
        <f t="shared" si="23"/>
        <v>41050.960567129623</v>
      </c>
      <c r="U290" s="10">
        <f t="shared" si="24"/>
        <v>41085.960567129623</v>
      </c>
      <c r="V290" s="16">
        <f>Table1[[#This Row],[Date Ended Conversion]]-Table1[[#This Row],[Date Created Conversion]]</f>
        <v>35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3" t="str">
        <f t="shared" si="20"/>
        <v>15000 to 19999</v>
      </c>
      <c r="E291">
        <v>15000</v>
      </c>
      <c r="F291">
        <v>15723</v>
      </c>
      <c r="G291" t="s">
        <v>8219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8268</v>
      </c>
      <c r="P291" s="6">
        <f>(F291/E291)</f>
        <v>1.0482</v>
      </c>
      <c r="Q291">
        <f>F291/M291</f>
        <v>67.771551724137936</v>
      </c>
      <c r="R291" t="str">
        <f t="shared" si="21"/>
        <v>film &amp; video</v>
      </c>
      <c r="S291" t="str">
        <f t="shared" si="22"/>
        <v>documentary</v>
      </c>
      <c r="T291" s="10">
        <f t="shared" si="23"/>
        <v>41550.248078703698</v>
      </c>
      <c r="U291" s="10">
        <f t="shared" si="24"/>
        <v>41580.248078703698</v>
      </c>
      <c r="V291" s="16">
        <f>Table1[[#This Row],[Date Ended Conversion]]-Table1[[#This Row],[Date Created Conversion]]</f>
        <v>30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3" t="str">
        <f t="shared" si="20"/>
        <v>1000 to 4999</v>
      </c>
      <c r="E292">
        <v>4500</v>
      </c>
      <c r="F292">
        <v>4800.8</v>
      </c>
      <c r="G292" t="s">
        <v>8219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8268</v>
      </c>
      <c r="P292" s="6">
        <f>(F292/E292)</f>
        <v>1.0668444444444445</v>
      </c>
      <c r="Q292">
        <f>F292/M292</f>
        <v>28.576190476190476</v>
      </c>
      <c r="R292" t="str">
        <f t="shared" si="21"/>
        <v>film &amp; video</v>
      </c>
      <c r="S292" t="str">
        <f t="shared" si="22"/>
        <v>documentary</v>
      </c>
      <c r="T292" s="10">
        <f t="shared" si="23"/>
        <v>40526.160844907405</v>
      </c>
      <c r="U292" s="10">
        <f t="shared" si="24"/>
        <v>40576.124305555553</v>
      </c>
      <c r="V292" s="16">
        <f>Table1[[#This Row],[Date Ended Conversion]]-Table1[[#This Row],[Date Created Conversion]]</f>
        <v>49.963460648148612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3" t="str">
        <f t="shared" si="20"/>
        <v>5000 to 9999</v>
      </c>
      <c r="E293">
        <v>5000</v>
      </c>
      <c r="F293">
        <v>6001</v>
      </c>
      <c r="G293" t="s">
        <v>8219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8268</v>
      </c>
      <c r="P293" s="6">
        <f>(F293/E293)</f>
        <v>1.2001999999999999</v>
      </c>
      <c r="Q293">
        <f>F293/M293</f>
        <v>46.8828125</v>
      </c>
      <c r="R293" t="str">
        <f t="shared" si="21"/>
        <v>film &amp; video</v>
      </c>
      <c r="S293" t="str">
        <f t="shared" si="22"/>
        <v>documentary</v>
      </c>
      <c r="T293" s="10">
        <f t="shared" si="23"/>
        <v>41376.560717592591</v>
      </c>
      <c r="U293" s="10">
        <f t="shared" si="24"/>
        <v>41394.792361111111</v>
      </c>
      <c r="V293" s="16">
        <f>Table1[[#This Row],[Date Ended Conversion]]-Table1[[#This Row],[Date Created Conversion]]</f>
        <v>18.231643518520286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3" t="str">
        <f t="shared" si="20"/>
        <v>Greater than or equal to 50000</v>
      </c>
      <c r="E294">
        <v>75000</v>
      </c>
      <c r="F294">
        <v>76130.2</v>
      </c>
      <c r="G294" t="s">
        <v>8219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8268</v>
      </c>
      <c r="P294" s="6">
        <f>(F294/E294)</f>
        <v>1.0150693333333334</v>
      </c>
      <c r="Q294">
        <f>F294/M294</f>
        <v>154.42231237322514</v>
      </c>
      <c r="R294" t="str">
        <f t="shared" si="21"/>
        <v>film &amp; video</v>
      </c>
      <c r="S294" t="str">
        <f t="shared" si="22"/>
        <v>documentary</v>
      </c>
      <c r="T294" s="10">
        <f t="shared" si="23"/>
        <v>40812.594895833332</v>
      </c>
      <c r="U294" s="10">
        <f t="shared" si="24"/>
        <v>40844.957638888889</v>
      </c>
      <c r="V294" s="16">
        <f>Table1[[#This Row],[Date Ended Conversion]]-Table1[[#This Row],[Date Created Conversion]]</f>
        <v>32.362743055557075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3" t="str">
        <f t="shared" si="20"/>
        <v>25000 to 29999</v>
      </c>
      <c r="E295">
        <v>26000</v>
      </c>
      <c r="F295">
        <v>26360</v>
      </c>
      <c r="G295" t="s">
        <v>8219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8268</v>
      </c>
      <c r="P295" s="6">
        <f>(F295/E295)</f>
        <v>1.0138461538461538</v>
      </c>
      <c r="Q295">
        <f>F295/M295</f>
        <v>201.22137404580153</v>
      </c>
      <c r="R295" t="str">
        <f t="shared" si="21"/>
        <v>film &amp; video</v>
      </c>
      <c r="S295" t="str">
        <f t="shared" si="22"/>
        <v>documentary</v>
      </c>
      <c r="T295" s="10">
        <f t="shared" si="23"/>
        <v>41719.459652777776</v>
      </c>
      <c r="U295" s="10">
        <f t="shared" si="24"/>
        <v>41749.459652777776</v>
      </c>
      <c r="V295" s="16">
        <f>Table1[[#This Row],[Date Ended Conversion]]-Table1[[#This Row],[Date Created Conversion]]</f>
        <v>30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3" t="str">
        <f t="shared" si="20"/>
        <v>5000 to 9999</v>
      </c>
      <c r="E296">
        <v>5000</v>
      </c>
      <c r="F296">
        <v>5000</v>
      </c>
      <c r="G296" t="s">
        <v>8219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8268</v>
      </c>
      <c r="P296" s="6">
        <f>(F296/E296)</f>
        <v>1</v>
      </c>
      <c r="Q296">
        <f>F296/M296</f>
        <v>100</v>
      </c>
      <c r="R296" t="str">
        <f t="shared" si="21"/>
        <v>film &amp; video</v>
      </c>
      <c r="S296" t="str">
        <f t="shared" si="22"/>
        <v>documentary</v>
      </c>
      <c r="T296" s="10">
        <f t="shared" si="23"/>
        <v>40342.876087962963</v>
      </c>
      <c r="U296" s="10">
        <f t="shared" si="24"/>
        <v>40378.458333333328</v>
      </c>
      <c r="V296" s="16">
        <f>Table1[[#This Row],[Date Ended Conversion]]-Table1[[#This Row],[Date Created Conversion]]</f>
        <v>35.582245370365854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3" t="str">
        <f t="shared" si="20"/>
        <v>Greater than or equal to 50000</v>
      </c>
      <c r="E297">
        <v>50000</v>
      </c>
      <c r="F297">
        <v>66554.559999999998</v>
      </c>
      <c r="G297" t="s">
        <v>8219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8268</v>
      </c>
      <c r="P297" s="6">
        <f>(F297/E297)</f>
        <v>1.3310911999999999</v>
      </c>
      <c r="Q297">
        <f>F297/M297</f>
        <v>100.08204511278196</v>
      </c>
      <c r="R297" t="str">
        <f t="shared" si="21"/>
        <v>film &amp; video</v>
      </c>
      <c r="S297" t="str">
        <f t="shared" si="22"/>
        <v>documentary</v>
      </c>
      <c r="T297" s="10">
        <f t="shared" si="23"/>
        <v>41518.796400462961</v>
      </c>
      <c r="U297" s="10">
        <f t="shared" si="24"/>
        <v>41578.791666666664</v>
      </c>
      <c r="V297" s="16">
        <f>Table1[[#This Row],[Date Ended Conversion]]-Table1[[#This Row],[Date Created Conversion]]</f>
        <v>59.995266203703068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3" t="str">
        <f t="shared" si="20"/>
        <v>25000 to 29999</v>
      </c>
      <c r="E298">
        <v>25000</v>
      </c>
      <c r="F298">
        <v>29681.55</v>
      </c>
      <c r="G298" t="s">
        <v>8219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8268</v>
      </c>
      <c r="P298" s="6">
        <f>(F298/E298)</f>
        <v>1.187262</v>
      </c>
      <c r="Q298">
        <f>F298/M298</f>
        <v>230.08953488372092</v>
      </c>
      <c r="R298" t="str">
        <f t="shared" si="21"/>
        <v>film &amp; video</v>
      </c>
      <c r="S298" t="str">
        <f t="shared" si="22"/>
        <v>documentary</v>
      </c>
      <c r="T298" s="10">
        <f t="shared" si="23"/>
        <v>41134.267164351848</v>
      </c>
      <c r="U298" s="10">
        <f t="shared" si="24"/>
        <v>41159.267164351848</v>
      </c>
      <c r="V298" s="16">
        <f>Table1[[#This Row],[Date Ended Conversion]]-Table1[[#This Row],[Date Created Conversion]]</f>
        <v>25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3" t="str">
        <f t="shared" si="20"/>
        <v>20000 to 24999</v>
      </c>
      <c r="E299">
        <v>20000</v>
      </c>
      <c r="F299">
        <v>20128</v>
      </c>
      <c r="G299" t="s">
        <v>8219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8268</v>
      </c>
      <c r="P299" s="6">
        <f>(F299/E299)</f>
        <v>1.0064</v>
      </c>
      <c r="Q299">
        <f>F299/M299</f>
        <v>141.74647887323943</v>
      </c>
      <c r="R299" t="str">
        <f t="shared" si="21"/>
        <v>film &amp; video</v>
      </c>
      <c r="S299" t="str">
        <f t="shared" si="22"/>
        <v>documentary</v>
      </c>
      <c r="T299" s="10">
        <f t="shared" si="23"/>
        <v>42089.519687499997</v>
      </c>
      <c r="U299" s="10">
        <f t="shared" si="24"/>
        <v>42124.957638888889</v>
      </c>
      <c r="V299" s="16">
        <f>Table1[[#This Row],[Date Ended Conversion]]-Table1[[#This Row],[Date Created Conversion]]</f>
        <v>35.437951388892543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3" t="str">
        <f t="shared" si="20"/>
        <v>Greater than or equal to 50000</v>
      </c>
      <c r="E300">
        <v>126000</v>
      </c>
      <c r="F300">
        <v>137254.84</v>
      </c>
      <c r="G300" t="s">
        <v>8219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8268</v>
      </c>
      <c r="P300" s="6">
        <f>(F300/E300)</f>
        <v>1.089324126984127</v>
      </c>
      <c r="Q300">
        <f>F300/M300</f>
        <v>56.344351395730705</v>
      </c>
      <c r="R300" t="str">
        <f t="shared" si="21"/>
        <v>film &amp; video</v>
      </c>
      <c r="S300" t="str">
        <f t="shared" si="22"/>
        <v>documentary</v>
      </c>
      <c r="T300" s="10">
        <f t="shared" si="23"/>
        <v>41709.255185185182</v>
      </c>
      <c r="U300" s="10">
        <f t="shared" si="24"/>
        <v>41768.666666666664</v>
      </c>
      <c r="V300" s="16">
        <f>Table1[[#This Row],[Date Ended Conversion]]-Table1[[#This Row],[Date Created Conversion]]</f>
        <v>59.411481481482042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3" t="str">
        <f t="shared" si="20"/>
        <v>10000 to 14999</v>
      </c>
      <c r="E301">
        <v>10000</v>
      </c>
      <c r="F301">
        <v>17895.25</v>
      </c>
      <c r="G301" t="s">
        <v>8219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8268</v>
      </c>
      <c r="P301" s="6">
        <f>(F301/E301)</f>
        <v>1.789525</v>
      </c>
      <c r="Q301">
        <f>F301/M301</f>
        <v>73.341188524590166</v>
      </c>
      <c r="R301" t="str">
        <f t="shared" si="21"/>
        <v>film &amp; video</v>
      </c>
      <c r="S301" t="str">
        <f t="shared" si="22"/>
        <v>documentary</v>
      </c>
      <c r="T301" s="10">
        <f t="shared" si="23"/>
        <v>40469.016898148147</v>
      </c>
      <c r="U301" s="10">
        <f t="shared" si="24"/>
        <v>40499.058564814812</v>
      </c>
      <c r="V301" s="16">
        <f>Table1[[#This Row],[Date Ended Conversion]]-Table1[[#This Row],[Date Created Conversion]]</f>
        <v>30.041666666664241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3" t="str">
        <f t="shared" si="20"/>
        <v>25000 to 29999</v>
      </c>
      <c r="E302">
        <v>25000</v>
      </c>
      <c r="F302">
        <v>25430.66</v>
      </c>
      <c r="G302" t="s">
        <v>8219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8268</v>
      </c>
      <c r="P302" s="6">
        <f>(F302/E302)</f>
        <v>1.0172264</v>
      </c>
      <c r="Q302">
        <f>F302/M302</f>
        <v>85.337785234899329</v>
      </c>
      <c r="R302" t="str">
        <f t="shared" si="21"/>
        <v>film &amp; video</v>
      </c>
      <c r="S302" t="str">
        <f t="shared" si="22"/>
        <v>documentary</v>
      </c>
      <c r="T302" s="10">
        <f t="shared" si="23"/>
        <v>40626.751597222217</v>
      </c>
      <c r="U302" s="10">
        <f t="shared" si="24"/>
        <v>40657.751597222217</v>
      </c>
      <c r="V302" s="16">
        <f>Table1[[#This Row],[Date Ended Conversion]]-Table1[[#This Row],[Date Created Conversion]]</f>
        <v>31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3" t="str">
        <f t="shared" si="20"/>
        <v>10000 to 14999</v>
      </c>
      <c r="E303">
        <v>13000</v>
      </c>
      <c r="F303">
        <v>15435.55</v>
      </c>
      <c r="G303" t="s">
        <v>8219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8268</v>
      </c>
      <c r="P303" s="6">
        <f>(F303/E303)</f>
        <v>1.1873499999999999</v>
      </c>
      <c r="Q303">
        <f>F303/M303</f>
        <v>61.496215139442228</v>
      </c>
      <c r="R303" t="str">
        <f t="shared" si="21"/>
        <v>film &amp; video</v>
      </c>
      <c r="S303" t="str">
        <f t="shared" si="22"/>
        <v>documentary</v>
      </c>
      <c r="T303" s="10">
        <f t="shared" si="23"/>
        <v>41312.529340277775</v>
      </c>
      <c r="U303" s="10">
        <f t="shared" si="24"/>
        <v>41352.487673611111</v>
      </c>
      <c r="V303" s="16">
        <f>Table1[[#This Row],[Date Ended Conversion]]-Table1[[#This Row],[Date Created Conversion]]</f>
        <v>39.958333333335759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3" t="str">
        <f t="shared" si="20"/>
        <v>10000 to 14999</v>
      </c>
      <c r="E304">
        <v>10000</v>
      </c>
      <c r="F304">
        <v>10046</v>
      </c>
      <c r="G304" t="s">
        <v>8219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8268</v>
      </c>
      <c r="P304" s="6">
        <f>(F304/E304)</f>
        <v>1.0045999999999999</v>
      </c>
      <c r="Q304">
        <f>F304/M304</f>
        <v>93.018518518518519</v>
      </c>
      <c r="R304" t="str">
        <f t="shared" si="21"/>
        <v>film &amp; video</v>
      </c>
      <c r="S304" t="str">
        <f t="shared" si="22"/>
        <v>documentary</v>
      </c>
      <c r="T304" s="10">
        <f t="shared" si="23"/>
        <v>40933.648587962962</v>
      </c>
      <c r="U304" s="10">
        <f t="shared" si="24"/>
        <v>40963.648587962962</v>
      </c>
      <c r="V304" s="16">
        <f>Table1[[#This Row],[Date Ended Conversion]]-Table1[[#This Row],[Date Created Conversion]]</f>
        <v>30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3" t="str">
        <f t="shared" si="20"/>
        <v>1000 to 4999</v>
      </c>
      <c r="E305">
        <v>3000</v>
      </c>
      <c r="F305">
        <v>4124</v>
      </c>
      <c r="G305" t="s">
        <v>8219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8268</v>
      </c>
      <c r="P305" s="6">
        <f>(F305/E305)</f>
        <v>1.3746666666666667</v>
      </c>
      <c r="Q305">
        <f>F305/M305</f>
        <v>50.292682926829265</v>
      </c>
      <c r="R305" t="str">
        <f t="shared" si="21"/>
        <v>film &amp; video</v>
      </c>
      <c r="S305" t="str">
        <f t="shared" si="22"/>
        <v>documentary</v>
      </c>
      <c r="T305" s="10">
        <f t="shared" si="23"/>
        <v>41031.862800925919</v>
      </c>
      <c r="U305" s="10">
        <f t="shared" si="24"/>
        <v>41061.862800925919</v>
      </c>
      <c r="V305" s="16">
        <f>Table1[[#This Row],[Date Ended Conversion]]-Table1[[#This Row],[Date Created Conversion]]</f>
        <v>30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3" t="str">
        <f t="shared" si="20"/>
        <v>1000 to 4999</v>
      </c>
      <c r="E306">
        <v>3400</v>
      </c>
      <c r="F306">
        <v>7876</v>
      </c>
      <c r="G306" t="s">
        <v>8219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8268</v>
      </c>
      <c r="P306" s="6">
        <f>(F306/E306)</f>
        <v>2.3164705882352941</v>
      </c>
      <c r="Q306">
        <f>F306/M306</f>
        <v>106.43243243243244</v>
      </c>
      <c r="R306" t="str">
        <f t="shared" si="21"/>
        <v>film &amp; video</v>
      </c>
      <c r="S306" t="str">
        <f t="shared" si="22"/>
        <v>documentary</v>
      </c>
      <c r="T306" s="10">
        <f t="shared" si="23"/>
        <v>41113.88653935185</v>
      </c>
      <c r="U306" s="10">
        <f t="shared" si="24"/>
        <v>41152.875</v>
      </c>
      <c r="V306" s="16">
        <f>Table1[[#This Row],[Date Ended Conversion]]-Table1[[#This Row],[Date Created Conversion]]</f>
        <v>38.988460648150067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3" t="str">
        <f t="shared" si="20"/>
        <v>5000 to 9999</v>
      </c>
      <c r="E307">
        <v>7500</v>
      </c>
      <c r="F307">
        <v>9775</v>
      </c>
      <c r="G307" t="s">
        <v>8219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8268</v>
      </c>
      <c r="P307" s="6">
        <f>(F307/E307)</f>
        <v>1.3033333333333332</v>
      </c>
      <c r="Q307">
        <f>F307/M307</f>
        <v>51.719576719576722</v>
      </c>
      <c r="R307" t="str">
        <f t="shared" si="21"/>
        <v>film &amp; video</v>
      </c>
      <c r="S307" t="str">
        <f t="shared" si="22"/>
        <v>documentary</v>
      </c>
      <c r="T307" s="10">
        <f t="shared" si="23"/>
        <v>40948.421863425923</v>
      </c>
      <c r="U307" s="10">
        <f t="shared" si="24"/>
        <v>40978.421863425923</v>
      </c>
      <c r="V307" s="16">
        <f>Table1[[#This Row],[Date Ended Conversion]]-Table1[[#This Row],[Date Created Conversion]]</f>
        <v>30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3" t="str">
        <f t="shared" si="20"/>
        <v>1000 to 4999</v>
      </c>
      <c r="E308">
        <v>1000</v>
      </c>
      <c r="F308">
        <v>2929</v>
      </c>
      <c r="G308" t="s">
        <v>8219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8268</v>
      </c>
      <c r="P308" s="6">
        <f>(F308/E308)</f>
        <v>2.9289999999999998</v>
      </c>
      <c r="Q308">
        <f>F308/M308</f>
        <v>36.612499999999997</v>
      </c>
      <c r="R308" t="str">
        <f t="shared" si="21"/>
        <v>film &amp; video</v>
      </c>
      <c r="S308" t="str">
        <f t="shared" si="22"/>
        <v>documentary</v>
      </c>
      <c r="T308" s="10">
        <f t="shared" si="23"/>
        <v>41333.628854166665</v>
      </c>
      <c r="U308" s="10">
        <f t="shared" si="24"/>
        <v>41353.587187499994</v>
      </c>
      <c r="V308" s="16">
        <f>Table1[[#This Row],[Date Ended Conversion]]-Table1[[#This Row],[Date Created Conversion]]</f>
        <v>19.958333333328483</v>
      </c>
    </row>
    <row r="309" spans="1:22" x14ac:dyDescent="0.25">
      <c r="A309">
        <v>307</v>
      </c>
      <c r="B309" s="3" t="s">
        <v>308</v>
      </c>
      <c r="C309" s="3" t="s">
        <v>4417</v>
      </c>
      <c r="D309" s="3" t="str">
        <f t="shared" si="20"/>
        <v>20000 to 24999</v>
      </c>
      <c r="E309">
        <v>22000</v>
      </c>
      <c r="F309">
        <v>24490</v>
      </c>
      <c r="G309" t="s">
        <v>8219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8268</v>
      </c>
      <c r="P309" s="6">
        <f>(F309/E309)</f>
        <v>1.1131818181818183</v>
      </c>
      <c r="Q309">
        <f>F309/M309</f>
        <v>42.517361111111114</v>
      </c>
      <c r="R309" t="str">
        <f t="shared" si="21"/>
        <v>film &amp; video</v>
      </c>
      <c r="S309" t="str">
        <f t="shared" si="22"/>
        <v>documentary</v>
      </c>
      <c r="T309" s="10">
        <f t="shared" si="23"/>
        <v>41282.736122685186</v>
      </c>
      <c r="U309" s="10">
        <f t="shared" si="24"/>
        <v>41312.736122685186</v>
      </c>
      <c r="V309" s="16">
        <f>Table1[[#This Row],[Date Ended Conversion]]-Table1[[#This Row],[Date Created Conversion]]</f>
        <v>30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3" t="str">
        <f t="shared" si="20"/>
        <v>10000 to 14999</v>
      </c>
      <c r="E310">
        <v>12000</v>
      </c>
      <c r="F310">
        <v>12668</v>
      </c>
      <c r="G310" t="s">
        <v>8219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8268</v>
      </c>
      <c r="P310" s="6">
        <f>(F310/E310)</f>
        <v>1.0556666666666668</v>
      </c>
      <c r="Q310">
        <f>F310/M310</f>
        <v>62.712871287128714</v>
      </c>
      <c r="R310" t="str">
        <f t="shared" si="21"/>
        <v>film &amp; video</v>
      </c>
      <c r="S310" t="str">
        <f t="shared" si="22"/>
        <v>documentary</v>
      </c>
      <c r="T310" s="10">
        <f t="shared" si="23"/>
        <v>40567.486226851848</v>
      </c>
      <c r="U310" s="10">
        <f t="shared" si="24"/>
        <v>40612.486226851848</v>
      </c>
      <c r="V310" s="16">
        <f>Table1[[#This Row],[Date Ended Conversion]]-Table1[[#This Row],[Date Created Conversion]]</f>
        <v>45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3" t="str">
        <f t="shared" si="20"/>
        <v>15000 to 19999</v>
      </c>
      <c r="E311">
        <v>18000</v>
      </c>
      <c r="F311">
        <v>21410</v>
      </c>
      <c r="G311" t="s">
        <v>8219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8268</v>
      </c>
      <c r="P311" s="6">
        <f>(F311/E311)</f>
        <v>1.1894444444444445</v>
      </c>
      <c r="Q311">
        <f>F311/M311</f>
        <v>89.957983193277315</v>
      </c>
      <c r="R311" t="str">
        <f t="shared" si="21"/>
        <v>film &amp; video</v>
      </c>
      <c r="S311" t="str">
        <f t="shared" si="22"/>
        <v>documentary</v>
      </c>
      <c r="T311" s="10">
        <f t="shared" si="23"/>
        <v>41134.543217592589</v>
      </c>
      <c r="U311" s="10">
        <f t="shared" si="24"/>
        <v>41155.543217592589</v>
      </c>
      <c r="V311" s="16">
        <f>Table1[[#This Row],[Date Ended Conversion]]-Table1[[#This Row],[Date Created Conversion]]</f>
        <v>21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3" t="str">
        <f t="shared" si="20"/>
        <v>1000 to 4999</v>
      </c>
      <c r="E312">
        <v>1000</v>
      </c>
      <c r="F312">
        <v>1041.29</v>
      </c>
      <c r="G312" t="s">
        <v>8219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8268</v>
      </c>
      <c r="P312" s="6">
        <f>(F312/E312)</f>
        <v>1.04129</v>
      </c>
      <c r="Q312">
        <f>F312/M312</f>
        <v>28.924722222222222</v>
      </c>
      <c r="R312" t="str">
        <f t="shared" si="21"/>
        <v>film &amp; video</v>
      </c>
      <c r="S312" t="str">
        <f t="shared" si="22"/>
        <v>documentary</v>
      </c>
      <c r="T312" s="10">
        <f t="shared" si="23"/>
        <v>40820.974803240737</v>
      </c>
      <c r="U312" s="10">
        <f t="shared" si="24"/>
        <v>40835.875</v>
      </c>
      <c r="V312" s="16">
        <f>Table1[[#This Row],[Date Ended Conversion]]-Table1[[#This Row],[Date Created Conversion]]</f>
        <v>14.900196759263054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3" t="str">
        <f t="shared" si="20"/>
        <v>20000 to 24999</v>
      </c>
      <c r="E313">
        <v>20000</v>
      </c>
      <c r="F313">
        <v>20820.330000000002</v>
      </c>
      <c r="G313" t="s">
        <v>8219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8268</v>
      </c>
      <c r="P313" s="6">
        <f>(F313/E313)</f>
        <v>1.0410165</v>
      </c>
      <c r="Q313">
        <f>F313/M313</f>
        <v>138.8022</v>
      </c>
      <c r="R313" t="str">
        <f t="shared" si="21"/>
        <v>film &amp; video</v>
      </c>
      <c r="S313" t="str">
        <f t="shared" si="22"/>
        <v>documentary</v>
      </c>
      <c r="T313" s="10">
        <f t="shared" si="23"/>
        <v>40868.011481481481</v>
      </c>
      <c r="U313" s="10">
        <f t="shared" si="24"/>
        <v>40909.124305555553</v>
      </c>
      <c r="V313" s="16">
        <f>Table1[[#This Row],[Date Ended Conversion]]-Table1[[#This Row],[Date Created Conversion]]</f>
        <v>41.112824074072705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3" t="str">
        <f t="shared" si="20"/>
        <v>5000 to 9999</v>
      </c>
      <c r="E314">
        <v>8000</v>
      </c>
      <c r="F314">
        <v>8950</v>
      </c>
      <c r="G314" t="s">
        <v>8219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8268</v>
      </c>
      <c r="P314" s="6">
        <f>(F314/E314)</f>
        <v>1.1187499999999999</v>
      </c>
      <c r="Q314">
        <f>F314/M314</f>
        <v>61.301369863013697</v>
      </c>
      <c r="R314" t="str">
        <f t="shared" si="21"/>
        <v>film &amp; video</v>
      </c>
      <c r="S314" t="str">
        <f t="shared" si="22"/>
        <v>documentary</v>
      </c>
      <c r="T314" s="10">
        <f t="shared" si="23"/>
        <v>41348.669351851851</v>
      </c>
      <c r="U314" s="10">
        <f t="shared" si="24"/>
        <v>41378.669351851851</v>
      </c>
      <c r="V314" s="16">
        <f>Table1[[#This Row],[Date Ended Conversion]]-Table1[[#This Row],[Date Created Conversion]]</f>
        <v>30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3" t="str">
        <f t="shared" si="20"/>
        <v>15000 to 19999</v>
      </c>
      <c r="E315">
        <v>17000</v>
      </c>
      <c r="F315">
        <v>17805</v>
      </c>
      <c r="G315" t="s">
        <v>8219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8268</v>
      </c>
      <c r="P315" s="6">
        <f>(F315/E315)</f>
        <v>1.0473529411764706</v>
      </c>
      <c r="Q315">
        <f>F315/M315</f>
        <v>80.202702702702709</v>
      </c>
      <c r="R315" t="str">
        <f t="shared" si="21"/>
        <v>film &amp; video</v>
      </c>
      <c r="S315" t="str">
        <f t="shared" si="22"/>
        <v>documentary</v>
      </c>
      <c r="T315" s="10">
        <f t="shared" si="23"/>
        <v>40357.019606481481</v>
      </c>
      <c r="U315" s="10">
        <f t="shared" si="24"/>
        <v>40401.457638888889</v>
      </c>
      <c r="V315" s="16">
        <f>Table1[[#This Row],[Date Ended Conversion]]-Table1[[#This Row],[Date Created Conversion]]</f>
        <v>44.438032407408173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3" t="str">
        <f t="shared" si="20"/>
        <v>1000 to 4999</v>
      </c>
      <c r="E316">
        <v>1000</v>
      </c>
      <c r="F316">
        <v>3851.5</v>
      </c>
      <c r="G316" t="s">
        <v>8219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8268</v>
      </c>
      <c r="P316" s="6">
        <f>(F316/E316)</f>
        <v>3.8515000000000001</v>
      </c>
      <c r="Q316">
        <f>F316/M316</f>
        <v>32.095833333333331</v>
      </c>
      <c r="R316" t="str">
        <f t="shared" si="21"/>
        <v>film &amp; video</v>
      </c>
      <c r="S316" t="str">
        <f t="shared" si="22"/>
        <v>documentary</v>
      </c>
      <c r="T316" s="10">
        <f t="shared" si="23"/>
        <v>41304.624861111108</v>
      </c>
      <c r="U316" s="10">
        <f t="shared" si="24"/>
        <v>41334.624861111108</v>
      </c>
      <c r="V316" s="16">
        <f>Table1[[#This Row],[Date Ended Conversion]]-Table1[[#This Row],[Date Created Conversion]]</f>
        <v>30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3" t="str">
        <f t="shared" si="20"/>
        <v>25000 to 29999</v>
      </c>
      <c r="E317">
        <v>25000</v>
      </c>
      <c r="F317">
        <v>25312</v>
      </c>
      <c r="G317" t="s">
        <v>8219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8268</v>
      </c>
      <c r="P317" s="6">
        <f>(F317/E317)</f>
        <v>1.01248</v>
      </c>
      <c r="Q317">
        <f>F317/M317</f>
        <v>200.88888888888889</v>
      </c>
      <c r="R317" t="str">
        <f t="shared" si="21"/>
        <v>film &amp; video</v>
      </c>
      <c r="S317" t="str">
        <f t="shared" si="22"/>
        <v>documentary</v>
      </c>
      <c r="T317" s="10">
        <f t="shared" si="23"/>
        <v>41113.564050925925</v>
      </c>
      <c r="U317" s="10">
        <f t="shared" si="24"/>
        <v>41143.564050925925</v>
      </c>
      <c r="V317" s="16">
        <f>Table1[[#This Row],[Date Ended Conversion]]-Table1[[#This Row],[Date Created Conversion]]</f>
        <v>30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3" t="str">
        <f t="shared" si="20"/>
        <v>15000 to 19999</v>
      </c>
      <c r="E318">
        <v>15000</v>
      </c>
      <c r="F318">
        <v>17066</v>
      </c>
      <c r="G318" t="s">
        <v>8219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8268</v>
      </c>
      <c r="P318" s="6">
        <f>(F318/E318)</f>
        <v>1.1377333333333333</v>
      </c>
      <c r="Q318">
        <f>F318/M318</f>
        <v>108.01265822784811</v>
      </c>
      <c r="R318" t="str">
        <f t="shared" si="21"/>
        <v>film &amp; video</v>
      </c>
      <c r="S318" t="str">
        <f t="shared" si="22"/>
        <v>documentary</v>
      </c>
      <c r="T318" s="10">
        <f t="shared" si="23"/>
        <v>41950.715243055551</v>
      </c>
      <c r="U318" s="10">
        <f t="shared" si="24"/>
        <v>41983.999305555553</v>
      </c>
      <c r="V318" s="16">
        <f>Table1[[#This Row],[Date Ended Conversion]]-Table1[[#This Row],[Date Created Conversion]]</f>
        <v>33.284062500002619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3" t="str">
        <f t="shared" si="20"/>
        <v>30000 to 34999</v>
      </c>
      <c r="E319">
        <v>30000</v>
      </c>
      <c r="F319">
        <v>30241</v>
      </c>
      <c r="G319" t="s">
        <v>8219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8268</v>
      </c>
      <c r="P319" s="6">
        <f>(F319/E319)</f>
        <v>1.0080333333333333</v>
      </c>
      <c r="Q319">
        <f>F319/M319</f>
        <v>95.699367088607602</v>
      </c>
      <c r="R319" t="str">
        <f t="shared" si="21"/>
        <v>film &amp; video</v>
      </c>
      <c r="S319" t="str">
        <f t="shared" si="22"/>
        <v>documentary</v>
      </c>
      <c r="T319" s="10">
        <f t="shared" si="23"/>
        <v>41589.468553240738</v>
      </c>
      <c r="U319" s="10">
        <f t="shared" si="24"/>
        <v>41619.468553240738</v>
      </c>
      <c r="V319" s="16">
        <f>Table1[[#This Row],[Date Ended Conversion]]-Table1[[#This Row],[Date Created Conversion]]</f>
        <v>30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3" t="str">
        <f t="shared" si="20"/>
        <v>5000 to 9999</v>
      </c>
      <c r="E320">
        <v>5000</v>
      </c>
      <c r="F320">
        <v>14166</v>
      </c>
      <c r="G320" t="s">
        <v>8219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8268</v>
      </c>
      <c r="P320" s="6">
        <f>(F320/E320)</f>
        <v>2.8332000000000002</v>
      </c>
      <c r="Q320">
        <f>F320/M320</f>
        <v>49.880281690140848</v>
      </c>
      <c r="R320" t="str">
        <f t="shared" si="21"/>
        <v>film &amp; video</v>
      </c>
      <c r="S320" t="str">
        <f t="shared" si="22"/>
        <v>documentary</v>
      </c>
      <c r="T320" s="10">
        <f t="shared" si="23"/>
        <v>41329.830451388887</v>
      </c>
      <c r="U320" s="10">
        <f t="shared" si="24"/>
        <v>41359.788784722223</v>
      </c>
      <c r="V320" s="16">
        <f>Table1[[#This Row],[Date Ended Conversion]]-Table1[[#This Row],[Date Created Conversion]]</f>
        <v>29.958333333335759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3" t="str">
        <f t="shared" si="20"/>
        <v>5000 to 9999</v>
      </c>
      <c r="E321">
        <v>5000</v>
      </c>
      <c r="F321">
        <v>5634</v>
      </c>
      <c r="G321" t="s">
        <v>8219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8268</v>
      </c>
      <c r="P321" s="6">
        <f>(F321/E321)</f>
        <v>1.1268</v>
      </c>
      <c r="Q321">
        <f>F321/M321</f>
        <v>110.47058823529412</v>
      </c>
      <c r="R321" t="str">
        <f t="shared" si="21"/>
        <v>film &amp; video</v>
      </c>
      <c r="S321" t="str">
        <f t="shared" si="22"/>
        <v>documentary</v>
      </c>
      <c r="T321" s="10">
        <f t="shared" si="23"/>
        <v>40123.629965277774</v>
      </c>
      <c r="U321" s="10">
        <f t="shared" si="24"/>
        <v>40211.124305555553</v>
      </c>
      <c r="V321" s="16">
        <f>Table1[[#This Row],[Date Ended Conversion]]-Table1[[#This Row],[Date Created Conversion]]</f>
        <v>87.494340277778974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3" t="str">
        <f t="shared" ref="D322:D385" si="25">IF(E322&lt;1000,"Less Than 1000",
 IF(AND(E322&gt;=1000,E322&lt;5000),"1000 to 4999",
 IF(AND(E322&gt;=5000,E322&lt;10000),"5000 to 9999",
 IF(AND(E322&gt;=10000,E322&lt;15000),"10000 to 14999",
 IF(AND(E322&gt;=15000,E322&lt;20000),"15000 to 19999",
 IF(AND(E322&gt;=20000,E322&lt;25000),"20000 to 24999",
 IF(AND(E322&gt;=25000,E322&lt;30000),"25000 to 29999",
 IF(AND(E322&gt;=30000,E322&lt;35000),"30000 to 34999",
 IF(AND(E322&gt;=35000,E322&lt;40000),"35000 to 39999",
 IF(AND(E322&gt;=40000,E322&lt;45000),"40000 to 44999",
 IF(AND(E322&gt;=45000,E322&lt;50000),"45000 to 49999","Greater than or equal to 50000")))))))))))</f>
        <v>20000 to 24999</v>
      </c>
      <c r="E322">
        <v>20000</v>
      </c>
      <c r="F322">
        <v>21316</v>
      </c>
      <c r="G322" t="s">
        <v>8219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8268</v>
      </c>
      <c r="P322" s="6">
        <f>(F322/E322)</f>
        <v>1.0658000000000001</v>
      </c>
      <c r="Q322">
        <f>F322/M322</f>
        <v>134.91139240506328</v>
      </c>
      <c r="R322" t="str">
        <f t="shared" si="21"/>
        <v>film &amp; video</v>
      </c>
      <c r="S322" t="str">
        <f t="shared" si="22"/>
        <v>documentary</v>
      </c>
      <c r="T322" s="10">
        <f t="shared" si="23"/>
        <v>42331.34297453703</v>
      </c>
      <c r="U322" s="10">
        <f t="shared" si="24"/>
        <v>42360.749999999993</v>
      </c>
      <c r="V322" s="16">
        <f>Table1[[#This Row],[Date Ended Conversion]]-Table1[[#This Row],[Date Created Conversion]]</f>
        <v>29.407025462962338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3" t="str">
        <f t="shared" si="25"/>
        <v>35000 to 39999</v>
      </c>
      <c r="E323">
        <v>35000</v>
      </c>
      <c r="F323">
        <v>35932</v>
      </c>
      <c r="G323" t="s">
        <v>8219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8268</v>
      </c>
      <c r="P323" s="6">
        <f>(F323/E323)</f>
        <v>1.0266285714285714</v>
      </c>
      <c r="Q323">
        <f>F323/M323</f>
        <v>106.62314540059347</v>
      </c>
      <c r="R323" t="str">
        <f t="shared" ref="R323:R386" si="26">LEFT(O323,FIND("/",O323)-1)</f>
        <v>film &amp; video</v>
      </c>
      <c r="S323" t="str">
        <f t="shared" ref="S323:S386" si="27">RIGHT(O323,LEN(O323)-FIND("/",O323))</f>
        <v>documentary</v>
      </c>
      <c r="T323" s="10">
        <f t="shared" ref="T323:T386" si="28">(K323/86400)+25569+(-5/24)</f>
        <v>42647.238263888888</v>
      </c>
      <c r="U323" s="10">
        <f t="shared" ref="U323:U386" si="29">(J323/86400)+25569+(-5/24)</f>
        <v>42682.279930555553</v>
      </c>
      <c r="V323" s="16">
        <f>Table1[[#This Row],[Date Ended Conversion]]-Table1[[#This Row],[Date Created Conversion]]</f>
        <v>35.041666666664241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3" t="str">
        <f t="shared" si="25"/>
        <v>25000 to 29999</v>
      </c>
      <c r="E324">
        <v>25000</v>
      </c>
      <c r="F324">
        <v>26978</v>
      </c>
      <c r="G324" t="s">
        <v>8219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8268</v>
      </c>
      <c r="P324" s="6">
        <f>(F324/E324)</f>
        <v>1.0791200000000001</v>
      </c>
      <c r="Q324">
        <f>F324/M324</f>
        <v>145.04301075268816</v>
      </c>
      <c r="R324" t="str">
        <f t="shared" si="26"/>
        <v>film &amp; video</v>
      </c>
      <c r="S324" t="str">
        <f t="shared" si="27"/>
        <v>documentary</v>
      </c>
      <c r="T324" s="10">
        <f t="shared" si="28"/>
        <v>42473.361666666664</v>
      </c>
      <c r="U324" s="10">
        <f t="shared" si="29"/>
        <v>42503.361666666664</v>
      </c>
      <c r="V324" s="16">
        <f>Table1[[#This Row],[Date Ended Conversion]]-Table1[[#This Row],[Date Created Conversion]]</f>
        <v>30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3" t="str">
        <f t="shared" si="25"/>
        <v>5000 to 9999</v>
      </c>
      <c r="E325">
        <v>5400</v>
      </c>
      <c r="F325">
        <v>6646</v>
      </c>
      <c r="G325" t="s">
        <v>8219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8268</v>
      </c>
      <c r="P325" s="6">
        <f>(F325/E325)</f>
        <v>1.2307407407407407</v>
      </c>
      <c r="Q325">
        <f>F325/M325</f>
        <v>114.58620689655173</v>
      </c>
      <c r="R325" t="str">
        <f t="shared" si="26"/>
        <v>film &amp; video</v>
      </c>
      <c r="S325" t="str">
        <f t="shared" si="27"/>
        <v>documentary</v>
      </c>
      <c r="T325" s="10">
        <f t="shared" si="28"/>
        <v>42697.113032407404</v>
      </c>
      <c r="U325" s="10">
        <f t="shared" si="29"/>
        <v>42725.124305555553</v>
      </c>
      <c r="V325" s="16">
        <f>Table1[[#This Row],[Date Ended Conversion]]-Table1[[#This Row],[Date Created Conversion]]</f>
        <v>28.011273148149485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3" t="str">
        <f t="shared" si="25"/>
        <v>5000 to 9999</v>
      </c>
      <c r="E326">
        <v>8500</v>
      </c>
      <c r="F326">
        <v>8636</v>
      </c>
      <c r="G326" t="s">
        <v>8219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8268</v>
      </c>
      <c r="P326" s="6">
        <f>(F326/E326)</f>
        <v>1.016</v>
      </c>
      <c r="Q326">
        <f>F326/M326</f>
        <v>105.3170731707317</v>
      </c>
      <c r="R326" t="str">
        <f t="shared" si="26"/>
        <v>film &amp; video</v>
      </c>
      <c r="S326" t="str">
        <f t="shared" si="27"/>
        <v>documentary</v>
      </c>
      <c r="T326" s="10">
        <f t="shared" si="28"/>
        <v>42184.417916666665</v>
      </c>
      <c r="U326" s="10">
        <f t="shared" si="29"/>
        <v>42217.417916666665</v>
      </c>
      <c r="V326" s="16">
        <f>Table1[[#This Row],[Date Ended Conversion]]-Table1[[#This Row],[Date Created Conversion]]</f>
        <v>33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3" t="str">
        <f t="shared" si="25"/>
        <v>Greater than or equal to 50000</v>
      </c>
      <c r="E327">
        <v>50000</v>
      </c>
      <c r="F327">
        <v>52198</v>
      </c>
      <c r="G327" t="s">
        <v>8219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8268</v>
      </c>
      <c r="P327" s="6">
        <f>(F327/E327)</f>
        <v>1.04396</v>
      </c>
      <c r="Q327">
        <f>F327/M327</f>
        <v>70.921195652173907</v>
      </c>
      <c r="R327" t="str">
        <f t="shared" si="26"/>
        <v>film &amp; video</v>
      </c>
      <c r="S327" t="str">
        <f t="shared" si="27"/>
        <v>documentary</v>
      </c>
      <c r="T327" s="10">
        <f t="shared" si="28"/>
        <v>42688.979548611103</v>
      </c>
      <c r="U327" s="10">
        <f t="shared" si="29"/>
        <v>42723.979548611103</v>
      </c>
      <c r="V327" s="16">
        <f>Table1[[#This Row],[Date Ended Conversion]]-Table1[[#This Row],[Date Created Conversion]]</f>
        <v>35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3" t="str">
        <f t="shared" si="25"/>
        <v>Greater than or equal to 50000</v>
      </c>
      <c r="E328">
        <v>150000</v>
      </c>
      <c r="F328">
        <v>169394.6</v>
      </c>
      <c r="G328" t="s">
        <v>8219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8268</v>
      </c>
      <c r="P328" s="6">
        <f>(F328/E328)</f>
        <v>1.1292973333333334</v>
      </c>
      <c r="Q328">
        <f>F328/M328</f>
        <v>147.17167680278018</v>
      </c>
      <c r="R328" t="str">
        <f t="shared" si="26"/>
        <v>film &amp; video</v>
      </c>
      <c r="S328" t="str">
        <f t="shared" si="27"/>
        <v>documentary</v>
      </c>
      <c r="T328" s="10">
        <f t="shared" si="28"/>
        <v>42775.106550925928</v>
      </c>
      <c r="U328" s="10">
        <f t="shared" si="29"/>
        <v>42808.747916666667</v>
      </c>
      <c r="V328" s="16">
        <f>Table1[[#This Row],[Date Ended Conversion]]-Table1[[#This Row],[Date Created Conversion]]</f>
        <v>33.641365740739275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3" t="str">
        <f t="shared" si="25"/>
        <v>1000 to 4999</v>
      </c>
      <c r="E329">
        <v>4000</v>
      </c>
      <c r="F329">
        <v>5456</v>
      </c>
      <c r="G329" t="s">
        <v>8219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8268</v>
      </c>
      <c r="P329" s="6">
        <f>(F329/E329)</f>
        <v>1.3640000000000001</v>
      </c>
      <c r="Q329">
        <f>F329/M329</f>
        <v>160.47058823529412</v>
      </c>
      <c r="R329" t="str">
        <f t="shared" si="26"/>
        <v>film &amp; video</v>
      </c>
      <c r="S329" t="str">
        <f t="shared" si="27"/>
        <v>documentary</v>
      </c>
      <c r="T329" s="10">
        <f t="shared" si="28"/>
        <v>42058.026956018519</v>
      </c>
      <c r="U329" s="10">
        <f t="shared" si="29"/>
        <v>42085.124999999993</v>
      </c>
      <c r="V329" s="16">
        <f>Table1[[#This Row],[Date Ended Conversion]]-Table1[[#This Row],[Date Created Conversion]]</f>
        <v>27.098043981473893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3" t="str">
        <f t="shared" si="25"/>
        <v>Greater than or equal to 50000</v>
      </c>
      <c r="E330">
        <v>75000</v>
      </c>
      <c r="F330">
        <v>77710.8</v>
      </c>
      <c r="G330" t="s">
        <v>8219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8268</v>
      </c>
      <c r="P330" s="6">
        <f>(F330/E330)</f>
        <v>1.036144</v>
      </c>
      <c r="Q330">
        <f>F330/M330</f>
        <v>156.04578313253012</v>
      </c>
      <c r="R330" t="str">
        <f t="shared" si="26"/>
        <v>film &amp; video</v>
      </c>
      <c r="S330" t="str">
        <f t="shared" si="27"/>
        <v>documentary</v>
      </c>
      <c r="T330" s="10">
        <f t="shared" si="28"/>
        <v>42278.738287037035</v>
      </c>
      <c r="U330" s="10">
        <f t="shared" si="29"/>
        <v>42308.958333333336</v>
      </c>
      <c r="V330" s="16">
        <f>Table1[[#This Row],[Date Ended Conversion]]-Table1[[#This Row],[Date Created Conversion]]</f>
        <v>30.220046296301007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3" t="str">
        <f t="shared" si="25"/>
        <v>10000 to 14999</v>
      </c>
      <c r="E331">
        <v>10000</v>
      </c>
      <c r="F331">
        <v>10550</v>
      </c>
      <c r="G331" t="s">
        <v>8219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8268</v>
      </c>
      <c r="P331" s="6">
        <f>(F331/E331)</f>
        <v>1.0549999999999999</v>
      </c>
      <c r="Q331">
        <f>F331/M331</f>
        <v>63.17365269461078</v>
      </c>
      <c r="R331" t="str">
        <f t="shared" si="26"/>
        <v>film &amp; video</v>
      </c>
      <c r="S331" t="str">
        <f t="shared" si="27"/>
        <v>documentary</v>
      </c>
      <c r="T331" s="10">
        <f t="shared" si="28"/>
        <v>42291.258414351854</v>
      </c>
      <c r="U331" s="10">
        <f t="shared" si="29"/>
        <v>42314.958333333336</v>
      </c>
      <c r="V331" s="16">
        <f>Table1[[#This Row],[Date Ended Conversion]]-Table1[[#This Row],[Date Created Conversion]]</f>
        <v>23.69991898148146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3" t="str">
        <f t="shared" si="25"/>
        <v>35000 to 39999</v>
      </c>
      <c r="E332">
        <v>35000</v>
      </c>
      <c r="F332">
        <v>35640</v>
      </c>
      <c r="G332" t="s">
        <v>8219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8268</v>
      </c>
      <c r="P332" s="6">
        <f>(F332/E332)</f>
        <v>1.0182857142857142</v>
      </c>
      <c r="Q332">
        <f>F332/M332</f>
        <v>104.82352941176471</v>
      </c>
      <c r="R332" t="str">
        <f t="shared" si="26"/>
        <v>film &amp; video</v>
      </c>
      <c r="S332" t="str">
        <f t="shared" si="27"/>
        <v>documentary</v>
      </c>
      <c r="T332" s="10">
        <f t="shared" si="28"/>
        <v>41379.307442129626</v>
      </c>
      <c r="U332" s="10">
        <f t="shared" si="29"/>
        <v>41410.957638888889</v>
      </c>
      <c r="V332" s="16">
        <f>Table1[[#This Row],[Date Ended Conversion]]-Table1[[#This Row],[Date Created Conversion]]</f>
        <v>31.650196759263054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3" t="str">
        <f t="shared" si="25"/>
        <v>40000 to 44999</v>
      </c>
      <c r="E333">
        <v>40000</v>
      </c>
      <c r="F333">
        <v>42642</v>
      </c>
      <c r="G333" t="s">
        <v>8219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8268</v>
      </c>
      <c r="P333" s="6">
        <f>(F333/E333)</f>
        <v>1.0660499999999999</v>
      </c>
      <c r="Q333">
        <f>F333/M333</f>
        <v>97.356164383561648</v>
      </c>
      <c r="R333" t="str">
        <f t="shared" si="26"/>
        <v>film &amp; video</v>
      </c>
      <c r="S333" t="str">
        <f t="shared" si="27"/>
        <v>documentary</v>
      </c>
      <c r="T333" s="10">
        <f t="shared" si="28"/>
        <v>42507.373078703698</v>
      </c>
      <c r="U333" s="10">
        <f t="shared" si="29"/>
        <v>42538.373078703698</v>
      </c>
      <c r="V333" s="16">
        <f>Table1[[#This Row],[Date Ended Conversion]]-Table1[[#This Row],[Date Created Conversion]]</f>
        <v>31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3" t="str">
        <f t="shared" si="25"/>
        <v>Greater than or equal to 50000</v>
      </c>
      <c r="E334">
        <v>100000</v>
      </c>
      <c r="F334">
        <v>113015</v>
      </c>
      <c r="G334" t="s">
        <v>8219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8268</v>
      </c>
      <c r="P334" s="6">
        <f>(F334/E334)</f>
        <v>1.13015</v>
      </c>
      <c r="Q334">
        <f>F334/M334</f>
        <v>203.63063063063063</v>
      </c>
      <c r="R334" t="str">
        <f t="shared" si="26"/>
        <v>film &amp; video</v>
      </c>
      <c r="S334" t="str">
        <f t="shared" si="27"/>
        <v>documentary</v>
      </c>
      <c r="T334" s="10">
        <f t="shared" si="28"/>
        <v>42263.471956018511</v>
      </c>
      <c r="U334" s="10">
        <f t="shared" si="29"/>
        <v>42305.124999999993</v>
      </c>
      <c r="V334" s="16">
        <f>Table1[[#This Row],[Date Ended Conversion]]-Table1[[#This Row],[Date Created Conversion]]</f>
        <v>41.65304398148146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3" t="str">
        <f t="shared" si="25"/>
        <v>40000 to 44999</v>
      </c>
      <c r="E335">
        <v>40000</v>
      </c>
      <c r="F335">
        <v>50091</v>
      </c>
      <c r="G335" t="s">
        <v>8219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8268</v>
      </c>
      <c r="P335" s="6">
        <f>(F335/E335)</f>
        <v>1.252275</v>
      </c>
      <c r="Q335">
        <f>F335/M335</f>
        <v>188.31203007518798</v>
      </c>
      <c r="R335" t="str">
        <f t="shared" si="26"/>
        <v>film &amp; video</v>
      </c>
      <c r="S335" t="str">
        <f t="shared" si="27"/>
        <v>documentary</v>
      </c>
      <c r="T335" s="10">
        <f t="shared" si="28"/>
        <v>42437.428136574068</v>
      </c>
      <c r="U335" s="10">
        <f t="shared" si="29"/>
        <v>42467.386469907404</v>
      </c>
      <c r="V335" s="16">
        <f>Table1[[#This Row],[Date Ended Conversion]]-Table1[[#This Row],[Date Created Conversion]]</f>
        <v>29.958333333335759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3" t="str">
        <f t="shared" si="25"/>
        <v>10000 to 14999</v>
      </c>
      <c r="E336">
        <v>10000</v>
      </c>
      <c r="F336">
        <v>10119</v>
      </c>
      <c r="G336" t="s">
        <v>8219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8268</v>
      </c>
      <c r="P336" s="6">
        <f>(F336/E336)</f>
        <v>1.0119</v>
      </c>
      <c r="Q336">
        <f>F336/M336</f>
        <v>146.65217391304347</v>
      </c>
      <c r="R336" t="str">
        <f t="shared" si="26"/>
        <v>film &amp; video</v>
      </c>
      <c r="S336" t="str">
        <f t="shared" si="27"/>
        <v>documentary</v>
      </c>
      <c r="T336" s="10">
        <f t="shared" si="28"/>
        <v>42101.474039351851</v>
      </c>
      <c r="U336" s="10">
        <f t="shared" si="29"/>
        <v>42139.583333333336</v>
      </c>
      <c r="V336" s="16">
        <f>Table1[[#This Row],[Date Ended Conversion]]-Table1[[#This Row],[Date Created Conversion]]</f>
        <v>38.10929398148437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3" t="str">
        <f t="shared" si="25"/>
        <v>5000 to 9999</v>
      </c>
      <c r="E337">
        <v>8500</v>
      </c>
      <c r="F337">
        <v>8735</v>
      </c>
      <c r="G337" t="s">
        <v>8219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8268</v>
      </c>
      <c r="P337" s="6">
        <f>(F337/E337)</f>
        <v>1.0276470588235294</v>
      </c>
      <c r="Q337">
        <f>F337/M337</f>
        <v>109.1875</v>
      </c>
      <c r="R337" t="str">
        <f t="shared" si="26"/>
        <v>film &amp; video</v>
      </c>
      <c r="S337" t="str">
        <f t="shared" si="27"/>
        <v>documentary</v>
      </c>
      <c r="T337" s="10">
        <f t="shared" si="28"/>
        <v>42101.529108796291</v>
      </c>
      <c r="U337" s="10">
        <f t="shared" si="29"/>
        <v>42132.708333333336</v>
      </c>
      <c r="V337" s="16">
        <f>Table1[[#This Row],[Date Ended Conversion]]-Table1[[#This Row],[Date Created Conversion]]</f>
        <v>31.179224537045229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3" t="str">
        <f t="shared" si="25"/>
        <v>25000 to 29999</v>
      </c>
      <c r="E338">
        <v>25000</v>
      </c>
      <c r="F338">
        <v>29209.78</v>
      </c>
      <c r="G338" t="s">
        <v>8219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8268</v>
      </c>
      <c r="P338" s="6">
        <f>(F338/E338)</f>
        <v>1.1683911999999999</v>
      </c>
      <c r="Q338">
        <f>F338/M338</f>
        <v>59.249046653144013</v>
      </c>
      <c r="R338" t="str">
        <f t="shared" si="26"/>
        <v>film &amp; video</v>
      </c>
      <c r="S338" t="str">
        <f t="shared" si="27"/>
        <v>documentary</v>
      </c>
      <c r="T338" s="10">
        <f t="shared" si="28"/>
        <v>42291.387939814813</v>
      </c>
      <c r="U338" s="10">
        <f t="shared" si="29"/>
        <v>42321.429606481477</v>
      </c>
      <c r="V338" s="16">
        <f>Table1[[#This Row],[Date Ended Conversion]]-Table1[[#This Row],[Date Created Conversion]]</f>
        <v>30.041666666664241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3" t="str">
        <f t="shared" si="25"/>
        <v>1000 to 4999</v>
      </c>
      <c r="E339">
        <v>3000</v>
      </c>
      <c r="F339">
        <v>3035.05</v>
      </c>
      <c r="G339" t="s">
        <v>8219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8268</v>
      </c>
      <c r="P339" s="6">
        <f>(F339/E339)</f>
        <v>1.0116833333333335</v>
      </c>
      <c r="Q339">
        <f>F339/M339</f>
        <v>97.904838709677421</v>
      </c>
      <c r="R339" t="str">
        <f t="shared" si="26"/>
        <v>film &amp; video</v>
      </c>
      <c r="S339" t="str">
        <f t="shared" si="27"/>
        <v>documentary</v>
      </c>
      <c r="T339" s="10">
        <f t="shared" si="28"/>
        <v>42046.920231481483</v>
      </c>
      <c r="U339" s="10">
        <f t="shared" si="29"/>
        <v>42076.878564814811</v>
      </c>
      <c r="V339" s="16">
        <f>Table1[[#This Row],[Date Ended Conversion]]-Table1[[#This Row],[Date Created Conversion]]</f>
        <v>29.958333333328483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3" t="str">
        <f t="shared" si="25"/>
        <v>15000 to 19999</v>
      </c>
      <c r="E340">
        <v>15000</v>
      </c>
      <c r="F340">
        <v>16520.04</v>
      </c>
      <c r="G340" t="s">
        <v>8219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8268</v>
      </c>
      <c r="P340" s="6">
        <f>(F340/E340)</f>
        <v>1.1013360000000001</v>
      </c>
      <c r="Q340">
        <f>F340/M340</f>
        <v>70.000169491525426</v>
      </c>
      <c r="R340" t="str">
        <f t="shared" si="26"/>
        <v>film &amp; video</v>
      </c>
      <c r="S340" t="str">
        <f t="shared" si="27"/>
        <v>documentary</v>
      </c>
      <c r="T340" s="10">
        <f t="shared" si="28"/>
        <v>42559.547337962962</v>
      </c>
      <c r="U340" s="10">
        <f t="shared" si="29"/>
        <v>42615.833333333336</v>
      </c>
      <c r="V340" s="16">
        <f>Table1[[#This Row],[Date Ended Conversion]]-Table1[[#This Row],[Date Created Conversion]]</f>
        <v>56.285995370373712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3" t="str">
        <f t="shared" si="25"/>
        <v>5000 to 9999</v>
      </c>
      <c r="E341">
        <v>6000</v>
      </c>
      <c r="F341">
        <v>6485</v>
      </c>
      <c r="G341" t="s">
        <v>8219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8268</v>
      </c>
      <c r="P341" s="6">
        <f>(F341/E341)</f>
        <v>1.0808333333333333</v>
      </c>
      <c r="Q341">
        <f>F341/M341</f>
        <v>72.865168539325836</v>
      </c>
      <c r="R341" t="str">
        <f t="shared" si="26"/>
        <v>film &amp; video</v>
      </c>
      <c r="S341" t="str">
        <f t="shared" si="27"/>
        <v>documentary</v>
      </c>
      <c r="T341" s="10">
        <f t="shared" si="28"/>
        <v>42093.551712962959</v>
      </c>
      <c r="U341" s="10">
        <f t="shared" si="29"/>
        <v>42123.551712962959</v>
      </c>
      <c r="V341" s="16">
        <f>Table1[[#This Row],[Date Ended Conversion]]-Table1[[#This Row],[Date Created Conversion]]</f>
        <v>30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3" t="str">
        <f t="shared" si="25"/>
        <v>35000 to 39999</v>
      </c>
      <c r="E342">
        <v>35000</v>
      </c>
      <c r="F342">
        <v>43758</v>
      </c>
      <c r="G342" t="s">
        <v>8219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8268</v>
      </c>
      <c r="P342" s="6">
        <f>(F342/E342)</f>
        <v>1.2502285714285715</v>
      </c>
      <c r="Q342">
        <f>F342/M342</f>
        <v>146.34782608695653</v>
      </c>
      <c r="R342" t="str">
        <f t="shared" si="26"/>
        <v>film &amp; video</v>
      </c>
      <c r="S342" t="str">
        <f t="shared" si="27"/>
        <v>documentary</v>
      </c>
      <c r="T342" s="10">
        <f t="shared" si="28"/>
        <v>42772.460729166669</v>
      </c>
      <c r="U342" s="10">
        <f t="shared" si="29"/>
        <v>42802.666666666664</v>
      </c>
      <c r="V342" s="16">
        <f>Table1[[#This Row],[Date Ended Conversion]]-Table1[[#This Row],[Date Created Conversion]]</f>
        <v>30.205937499995343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3" t="str">
        <f t="shared" si="25"/>
        <v>1000 to 4999</v>
      </c>
      <c r="E343">
        <v>3500</v>
      </c>
      <c r="F343">
        <v>3735</v>
      </c>
      <c r="G343" t="s">
        <v>8219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8268</v>
      </c>
      <c r="P343" s="6">
        <f>(F343/E343)</f>
        <v>1.0671428571428572</v>
      </c>
      <c r="Q343">
        <f>F343/M343</f>
        <v>67.909090909090907</v>
      </c>
      <c r="R343" t="str">
        <f t="shared" si="26"/>
        <v>film &amp; video</v>
      </c>
      <c r="S343" t="str">
        <f t="shared" si="27"/>
        <v>documentary</v>
      </c>
      <c r="T343" s="10">
        <f t="shared" si="28"/>
        <v>41894.671273148146</v>
      </c>
      <c r="U343" s="10">
        <f t="shared" si="29"/>
        <v>41912.957638888889</v>
      </c>
      <c r="V343" s="16">
        <f>Table1[[#This Row],[Date Ended Conversion]]-Table1[[#This Row],[Date Created Conversion]]</f>
        <v>18.286365740743349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3" t="str">
        <f t="shared" si="25"/>
        <v>Greater than or equal to 50000</v>
      </c>
      <c r="E344">
        <v>55000</v>
      </c>
      <c r="F344">
        <v>55201.52</v>
      </c>
      <c r="G344" t="s">
        <v>8219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8268</v>
      </c>
      <c r="P344" s="6">
        <f>(F344/E344)</f>
        <v>1.0036639999999999</v>
      </c>
      <c r="Q344">
        <f>F344/M344</f>
        <v>169.85083076923075</v>
      </c>
      <c r="R344" t="str">
        <f t="shared" si="26"/>
        <v>film &amp; video</v>
      </c>
      <c r="S344" t="str">
        <f t="shared" si="27"/>
        <v>documentary</v>
      </c>
      <c r="T344" s="10">
        <f t="shared" si="28"/>
        <v>42459.572511574072</v>
      </c>
      <c r="U344" s="10">
        <f t="shared" si="29"/>
        <v>42489.572511574072</v>
      </c>
      <c r="V344" s="16">
        <f>Table1[[#This Row],[Date Ended Conversion]]-Table1[[#This Row],[Date Created Conversion]]</f>
        <v>30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3" t="str">
        <f t="shared" si="25"/>
        <v>30000 to 34999</v>
      </c>
      <c r="E345">
        <v>30000</v>
      </c>
      <c r="F345">
        <v>30608.59</v>
      </c>
      <c r="G345" t="s">
        <v>8219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8268</v>
      </c>
      <c r="P345" s="6">
        <f>(F345/E345)</f>
        <v>1.0202863333333334</v>
      </c>
      <c r="Q345">
        <f>F345/M345</f>
        <v>58.413339694656486</v>
      </c>
      <c r="R345" t="str">
        <f t="shared" si="26"/>
        <v>film &amp; video</v>
      </c>
      <c r="S345" t="str">
        <f t="shared" si="27"/>
        <v>documentary</v>
      </c>
      <c r="T345" s="10">
        <f t="shared" si="28"/>
        <v>41926.529456018514</v>
      </c>
      <c r="U345" s="10">
        <f t="shared" si="29"/>
        <v>41956.916666666664</v>
      </c>
      <c r="V345" s="16">
        <f>Table1[[#This Row],[Date Ended Conversion]]-Table1[[#This Row],[Date Created Conversion]]</f>
        <v>30.387210648150358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3" t="str">
        <f t="shared" si="25"/>
        <v>30000 to 34999</v>
      </c>
      <c r="E346">
        <v>33500</v>
      </c>
      <c r="F346">
        <v>34198</v>
      </c>
      <c r="G346" t="s">
        <v>8219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8268</v>
      </c>
      <c r="P346" s="6">
        <f>(F346/E346)</f>
        <v>1.0208358208955224</v>
      </c>
      <c r="Q346">
        <f>F346/M346</f>
        <v>119.99298245614035</v>
      </c>
      <c r="R346" t="str">
        <f t="shared" si="26"/>
        <v>film &amp; video</v>
      </c>
      <c r="S346" t="str">
        <f t="shared" si="27"/>
        <v>documentary</v>
      </c>
      <c r="T346" s="10">
        <f t="shared" si="28"/>
        <v>42111.762662037036</v>
      </c>
      <c r="U346" s="10">
        <f t="shared" si="29"/>
        <v>42155.888888888883</v>
      </c>
      <c r="V346" s="16">
        <f>Table1[[#This Row],[Date Ended Conversion]]-Table1[[#This Row],[Date Created Conversion]]</f>
        <v>44.126226851847605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3" t="str">
        <f t="shared" si="25"/>
        <v>10000 to 14999</v>
      </c>
      <c r="E347">
        <v>14500</v>
      </c>
      <c r="F347">
        <v>17875</v>
      </c>
      <c r="G347" t="s">
        <v>8219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8268</v>
      </c>
      <c r="P347" s="6">
        <f>(F347/E347)</f>
        <v>1.2327586206896552</v>
      </c>
      <c r="Q347">
        <f>F347/M347</f>
        <v>99.860335195530723</v>
      </c>
      <c r="R347" t="str">
        <f t="shared" si="26"/>
        <v>film &amp; video</v>
      </c>
      <c r="S347" t="str">
        <f t="shared" si="27"/>
        <v>documentary</v>
      </c>
      <c r="T347" s="10">
        <f t="shared" si="28"/>
        <v>42114.735995370364</v>
      </c>
      <c r="U347" s="10">
        <f t="shared" si="29"/>
        <v>42144.735995370364</v>
      </c>
      <c r="V347" s="16">
        <f>Table1[[#This Row],[Date Ended Conversion]]-Table1[[#This Row],[Date Created Conversion]]</f>
        <v>30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3" t="str">
        <f t="shared" si="25"/>
        <v>10000 to 14999</v>
      </c>
      <c r="E348">
        <v>10000</v>
      </c>
      <c r="F348">
        <v>17028.88</v>
      </c>
      <c r="G348" t="s">
        <v>8219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8268</v>
      </c>
      <c r="P348" s="6">
        <f>(F348/E348)</f>
        <v>1.7028880000000002</v>
      </c>
      <c r="Q348">
        <f>F348/M348</f>
        <v>90.579148936170213</v>
      </c>
      <c r="R348" t="str">
        <f t="shared" si="26"/>
        <v>film &amp; video</v>
      </c>
      <c r="S348" t="str">
        <f t="shared" si="27"/>
        <v>documentary</v>
      </c>
      <c r="T348" s="10">
        <f t="shared" si="28"/>
        <v>42261.291909722218</v>
      </c>
      <c r="U348" s="10">
        <f t="shared" si="29"/>
        <v>42291.291909722218</v>
      </c>
      <c r="V348" s="16">
        <f>Table1[[#This Row],[Date Ended Conversion]]-Table1[[#This Row],[Date Created Conversion]]</f>
        <v>30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3" t="str">
        <f t="shared" si="25"/>
        <v>40000 to 44999</v>
      </c>
      <c r="E349">
        <v>40000</v>
      </c>
      <c r="F349">
        <v>44636.2</v>
      </c>
      <c r="G349" t="s">
        <v>8219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8268</v>
      </c>
      <c r="P349" s="6">
        <f>(F349/E349)</f>
        <v>1.1159049999999999</v>
      </c>
      <c r="Q349">
        <f>F349/M349</f>
        <v>117.77361477572559</v>
      </c>
      <c r="R349" t="str">
        <f t="shared" si="26"/>
        <v>film &amp; video</v>
      </c>
      <c r="S349" t="str">
        <f t="shared" si="27"/>
        <v>documentary</v>
      </c>
      <c r="T349" s="10">
        <f t="shared" si="28"/>
        <v>42292.287141203698</v>
      </c>
      <c r="U349" s="10">
        <f t="shared" si="29"/>
        <v>42322.32880787037</v>
      </c>
      <c r="V349" s="16">
        <f>Table1[[#This Row],[Date Ended Conversion]]-Table1[[#This Row],[Date Created Conversion]]</f>
        <v>30.041666666671517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3" t="str">
        <f t="shared" si="25"/>
        <v>10000 to 14999</v>
      </c>
      <c r="E350">
        <v>10000</v>
      </c>
      <c r="F350">
        <v>10300</v>
      </c>
      <c r="G350" t="s">
        <v>8219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8268</v>
      </c>
      <c r="P350" s="6">
        <f>(F350/E350)</f>
        <v>1.03</v>
      </c>
      <c r="Q350">
        <f>F350/M350</f>
        <v>86.554621848739501</v>
      </c>
      <c r="R350" t="str">
        <f t="shared" si="26"/>
        <v>film &amp; video</v>
      </c>
      <c r="S350" t="str">
        <f t="shared" si="27"/>
        <v>documentary</v>
      </c>
      <c r="T350" s="10">
        <f t="shared" si="28"/>
        <v>42207.378657407404</v>
      </c>
      <c r="U350" s="10">
        <f t="shared" si="29"/>
        <v>42237.378657407404</v>
      </c>
      <c r="V350" s="16">
        <f>Table1[[#This Row],[Date Ended Conversion]]-Table1[[#This Row],[Date Created Conversion]]</f>
        <v>30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3" t="str">
        <f t="shared" si="25"/>
        <v>10000 to 14999</v>
      </c>
      <c r="E351">
        <v>11260</v>
      </c>
      <c r="F351">
        <v>12007.18</v>
      </c>
      <c r="G351" t="s">
        <v>8219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8268</v>
      </c>
      <c r="P351" s="6">
        <f>(F351/E351)</f>
        <v>1.0663570159857905</v>
      </c>
      <c r="Q351">
        <f>F351/M351</f>
        <v>71.899281437125751</v>
      </c>
      <c r="R351" t="str">
        <f t="shared" si="26"/>
        <v>film &amp; video</v>
      </c>
      <c r="S351" t="str">
        <f t="shared" si="27"/>
        <v>documentary</v>
      </c>
      <c r="T351" s="10">
        <f t="shared" si="28"/>
        <v>42760.290601851848</v>
      </c>
      <c r="U351" s="10">
        <f t="shared" si="29"/>
        <v>42790.290601851848</v>
      </c>
      <c r="V351" s="16">
        <f>Table1[[#This Row],[Date Ended Conversion]]-Table1[[#This Row],[Date Created Conversion]]</f>
        <v>30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3" t="str">
        <f t="shared" si="25"/>
        <v>25000 to 29999</v>
      </c>
      <c r="E352">
        <v>25000</v>
      </c>
      <c r="F352">
        <v>28690</v>
      </c>
      <c r="G352" t="s">
        <v>8219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8268</v>
      </c>
      <c r="P352" s="6">
        <f>(F352/E352)</f>
        <v>1.1476</v>
      </c>
      <c r="Q352">
        <f>F352/M352</f>
        <v>129.81900452488688</v>
      </c>
      <c r="R352" t="str">
        <f t="shared" si="26"/>
        <v>film &amp; video</v>
      </c>
      <c r="S352" t="str">
        <f t="shared" si="27"/>
        <v>documentary</v>
      </c>
      <c r="T352" s="10">
        <f t="shared" si="28"/>
        <v>42585.857743055552</v>
      </c>
      <c r="U352" s="10">
        <f t="shared" si="29"/>
        <v>42623.957638888889</v>
      </c>
      <c r="V352" s="16">
        <f>Table1[[#This Row],[Date Ended Conversion]]-Table1[[#This Row],[Date Created Conversion]]</f>
        <v>38.099895833336632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3" t="str">
        <f t="shared" si="25"/>
        <v>30000 to 34999</v>
      </c>
      <c r="E353">
        <v>34000</v>
      </c>
      <c r="F353">
        <v>43296</v>
      </c>
      <c r="G353" t="s">
        <v>8219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8268</v>
      </c>
      <c r="P353" s="6">
        <f>(F353/E353)</f>
        <v>1.2734117647058822</v>
      </c>
      <c r="Q353">
        <f>F353/M353</f>
        <v>44.912863070539416</v>
      </c>
      <c r="R353" t="str">
        <f t="shared" si="26"/>
        <v>film &amp; video</v>
      </c>
      <c r="S353" t="str">
        <f t="shared" si="27"/>
        <v>documentary</v>
      </c>
      <c r="T353" s="10">
        <f t="shared" si="28"/>
        <v>42427.75641203703</v>
      </c>
      <c r="U353" s="10">
        <f t="shared" si="29"/>
        <v>42467.714745370373</v>
      </c>
      <c r="V353" s="16">
        <f>Table1[[#This Row],[Date Ended Conversion]]-Table1[[#This Row],[Date Created Conversion]]</f>
        <v>39.958333333343035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3" t="str">
        <f t="shared" si="25"/>
        <v>10000 to 14999</v>
      </c>
      <c r="E354">
        <v>10000</v>
      </c>
      <c r="F354">
        <v>11656</v>
      </c>
      <c r="G354" t="s">
        <v>8219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8268</v>
      </c>
      <c r="P354" s="6">
        <f>(F354/E354)</f>
        <v>1.1656</v>
      </c>
      <c r="Q354">
        <f>F354/M354</f>
        <v>40.755244755244753</v>
      </c>
      <c r="R354" t="str">
        <f t="shared" si="26"/>
        <v>film &amp; video</v>
      </c>
      <c r="S354" t="str">
        <f t="shared" si="27"/>
        <v>documentary</v>
      </c>
      <c r="T354" s="10">
        <f t="shared" si="28"/>
        <v>41889.959120370368</v>
      </c>
      <c r="U354" s="10">
        <f t="shared" si="29"/>
        <v>41919.959120370368</v>
      </c>
      <c r="V354" s="16">
        <f>Table1[[#This Row],[Date Ended Conversion]]-Table1[[#This Row],[Date Created Conversion]]</f>
        <v>30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3" t="str">
        <f t="shared" si="25"/>
        <v>Greater than or equal to 50000</v>
      </c>
      <c r="E355">
        <v>58425</v>
      </c>
      <c r="F355">
        <v>63460.18</v>
      </c>
      <c r="G355" t="s">
        <v>8219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8268</v>
      </c>
      <c r="P355" s="6">
        <f>(F355/E355)</f>
        <v>1.0861819426615318</v>
      </c>
      <c r="Q355">
        <f>F355/M355</f>
        <v>103.52394779771615</v>
      </c>
      <c r="R355" t="str">
        <f t="shared" si="26"/>
        <v>film &amp; video</v>
      </c>
      <c r="S355" t="str">
        <f t="shared" si="27"/>
        <v>documentary</v>
      </c>
      <c r="T355" s="10">
        <f t="shared" si="28"/>
        <v>42297.583553240744</v>
      </c>
      <c r="U355" s="10">
        <f t="shared" si="29"/>
        <v>42327.625219907401</v>
      </c>
      <c r="V355" s="16">
        <f>Table1[[#This Row],[Date Ended Conversion]]-Table1[[#This Row],[Date Created Conversion]]</f>
        <v>30.041666666656965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3" t="str">
        <f t="shared" si="25"/>
        <v>1000 to 4999</v>
      </c>
      <c r="E356">
        <v>3500</v>
      </c>
      <c r="F356">
        <v>3638</v>
      </c>
      <c r="G356" t="s">
        <v>8219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8268</v>
      </c>
      <c r="P356" s="6">
        <f>(F356/E356)</f>
        <v>1.0394285714285714</v>
      </c>
      <c r="Q356">
        <f>F356/M356</f>
        <v>125.44827586206897</v>
      </c>
      <c r="R356" t="str">
        <f t="shared" si="26"/>
        <v>film &amp; video</v>
      </c>
      <c r="S356" t="str">
        <f t="shared" si="27"/>
        <v>documentary</v>
      </c>
      <c r="T356" s="10">
        <f t="shared" si="28"/>
        <v>42438.619456018518</v>
      </c>
      <c r="U356" s="10">
        <f t="shared" si="29"/>
        <v>42468.577789351846</v>
      </c>
      <c r="V356" s="16">
        <f>Table1[[#This Row],[Date Ended Conversion]]-Table1[[#This Row],[Date Created Conversion]]</f>
        <v>29.958333333328483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3" t="str">
        <f t="shared" si="25"/>
        <v>35000 to 39999</v>
      </c>
      <c r="E357">
        <v>35000</v>
      </c>
      <c r="F357">
        <v>40690</v>
      </c>
      <c r="G357" t="s">
        <v>8219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8268</v>
      </c>
      <c r="P357" s="6">
        <f>(F357/E357)</f>
        <v>1.1625714285714286</v>
      </c>
      <c r="Q357">
        <f>F357/M357</f>
        <v>246.60606060606059</v>
      </c>
      <c r="R357" t="str">
        <f t="shared" si="26"/>
        <v>film &amp; video</v>
      </c>
      <c r="S357" t="str">
        <f t="shared" si="27"/>
        <v>documentary</v>
      </c>
      <c r="T357" s="10">
        <f t="shared" si="28"/>
        <v>41943.0855787037</v>
      </c>
      <c r="U357" s="10">
        <f t="shared" si="29"/>
        <v>41974.127245370364</v>
      </c>
      <c r="V357" s="16">
        <f>Table1[[#This Row],[Date Ended Conversion]]-Table1[[#This Row],[Date Created Conversion]]</f>
        <v>31.041666666664241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3" t="str">
        <f t="shared" si="25"/>
        <v>5000 to 9999</v>
      </c>
      <c r="E358">
        <v>7500</v>
      </c>
      <c r="F358">
        <v>7701.93</v>
      </c>
      <c r="G358" t="s">
        <v>8219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8268</v>
      </c>
      <c r="P358" s="6">
        <f>(F358/E358)</f>
        <v>1.0269239999999999</v>
      </c>
      <c r="Q358">
        <f>F358/M358</f>
        <v>79.401340206185566</v>
      </c>
      <c r="R358" t="str">
        <f t="shared" si="26"/>
        <v>film &amp; video</v>
      </c>
      <c r="S358" t="str">
        <f t="shared" si="27"/>
        <v>documentary</v>
      </c>
      <c r="T358" s="10">
        <f t="shared" si="28"/>
        <v>42415.594826388886</v>
      </c>
      <c r="U358" s="10">
        <f t="shared" si="29"/>
        <v>42445.553159722222</v>
      </c>
      <c r="V358" s="16">
        <f>Table1[[#This Row],[Date Ended Conversion]]-Table1[[#This Row],[Date Created Conversion]]</f>
        <v>29.958333333335759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3" t="str">
        <f t="shared" si="25"/>
        <v>15000 to 19999</v>
      </c>
      <c r="E359">
        <v>15000</v>
      </c>
      <c r="F359">
        <v>26100</v>
      </c>
      <c r="G359" t="s">
        <v>8219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8268</v>
      </c>
      <c r="P359" s="6">
        <f>(F359/E359)</f>
        <v>1.74</v>
      </c>
      <c r="Q359">
        <f>F359/M359</f>
        <v>86.138613861386133</v>
      </c>
      <c r="R359" t="str">
        <f t="shared" si="26"/>
        <v>film &amp; video</v>
      </c>
      <c r="S359" t="str">
        <f t="shared" si="27"/>
        <v>documentary</v>
      </c>
      <c r="T359" s="10">
        <f t="shared" si="28"/>
        <v>42078.01385416666</v>
      </c>
      <c r="U359" s="10">
        <f t="shared" si="29"/>
        <v>42118.01385416666</v>
      </c>
      <c r="V359" s="16">
        <f>Table1[[#This Row],[Date Ended Conversion]]-Table1[[#This Row],[Date Created Conversion]]</f>
        <v>40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3" t="str">
        <f t="shared" si="25"/>
        <v>Greater than or equal to 50000</v>
      </c>
      <c r="E360">
        <v>50000</v>
      </c>
      <c r="F360">
        <v>51544</v>
      </c>
      <c r="G360" t="s">
        <v>8219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8268</v>
      </c>
      <c r="P360" s="6">
        <f>(F360/E360)</f>
        <v>1.03088</v>
      </c>
      <c r="Q360">
        <f>F360/M360</f>
        <v>193.04868913857678</v>
      </c>
      <c r="R360" t="str">
        <f t="shared" si="26"/>
        <v>film &amp; video</v>
      </c>
      <c r="S360" t="str">
        <f t="shared" si="27"/>
        <v>documentary</v>
      </c>
      <c r="T360" s="10">
        <f t="shared" si="28"/>
        <v>42507.651863425919</v>
      </c>
      <c r="U360" s="10">
        <f t="shared" si="29"/>
        <v>42536.416666666664</v>
      </c>
      <c r="V360" s="16">
        <f>Table1[[#This Row],[Date Ended Conversion]]-Table1[[#This Row],[Date Created Conversion]]</f>
        <v>28.764803240745096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3" t="str">
        <f t="shared" si="25"/>
        <v>20000 to 24999</v>
      </c>
      <c r="E361">
        <v>24200</v>
      </c>
      <c r="F361">
        <v>25375</v>
      </c>
      <c r="G361" t="s">
        <v>8219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8268</v>
      </c>
      <c r="P361" s="6">
        <f>(F361/E361)</f>
        <v>1.0485537190082646</v>
      </c>
      <c r="Q361">
        <f>F361/M361</f>
        <v>84.023178807947019</v>
      </c>
      <c r="R361" t="str">
        <f t="shared" si="26"/>
        <v>film &amp; video</v>
      </c>
      <c r="S361" t="str">
        <f t="shared" si="27"/>
        <v>documentary</v>
      </c>
      <c r="T361" s="10">
        <f t="shared" si="28"/>
        <v>41934.86215277778</v>
      </c>
      <c r="U361" s="10">
        <f t="shared" si="29"/>
        <v>41957.008333333331</v>
      </c>
      <c r="V361" s="16">
        <f>Table1[[#This Row],[Date Ended Conversion]]-Table1[[#This Row],[Date Created Conversion]]</f>
        <v>22.146180555551837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3" t="str">
        <f t="shared" si="25"/>
        <v>10000 to 14999</v>
      </c>
      <c r="E362">
        <v>12000</v>
      </c>
      <c r="F362">
        <v>12165</v>
      </c>
      <c r="G362" t="s">
        <v>8219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8268</v>
      </c>
      <c r="P362" s="6">
        <f>(F362/E362)</f>
        <v>1.0137499999999999</v>
      </c>
      <c r="Q362">
        <f>F362/M362</f>
        <v>139.82758620689654</v>
      </c>
      <c r="R362" t="str">
        <f t="shared" si="26"/>
        <v>film &amp; video</v>
      </c>
      <c r="S362" t="str">
        <f t="shared" si="27"/>
        <v>documentary</v>
      </c>
      <c r="T362" s="10">
        <f t="shared" si="28"/>
        <v>42163.689583333333</v>
      </c>
      <c r="U362" s="10">
        <f t="shared" si="29"/>
        <v>42207.924305555549</v>
      </c>
      <c r="V362" s="16">
        <f>Table1[[#This Row],[Date Ended Conversion]]-Table1[[#This Row],[Date Created Conversion]]</f>
        <v>44.234722222216078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3" t="str">
        <f t="shared" si="25"/>
        <v>35000 to 39999</v>
      </c>
      <c r="E363">
        <v>35000</v>
      </c>
      <c r="F363">
        <v>38876.949999999997</v>
      </c>
      <c r="G363" t="s">
        <v>8219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8268</v>
      </c>
      <c r="P363" s="6">
        <f>(F363/E363)</f>
        <v>1.1107699999999998</v>
      </c>
      <c r="Q363">
        <f>F363/M363</f>
        <v>109.82189265536722</v>
      </c>
      <c r="R363" t="str">
        <f t="shared" si="26"/>
        <v>film &amp; video</v>
      </c>
      <c r="S363" t="str">
        <f t="shared" si="27"/>
        <v>documentary</v>
      </c>
      <c r="T363" s="10">
        <f t="shared" si="28"/>
        <v>41935.792893518512</v>
      </c>
      <c r="U363" s="10">
        <f t="shared" si="29"/>
        <v>41965.834560185183</v>
      </c>
      <c r="V363" s="16">
        <f>Table1[[#This Row],[Date Ended Conversion]]-Table1[[#This Row],[Date Created Conversion]]</f>
        <v>30.041666666671517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3" t="str">
        <f t="shared" si="25"/>
        <v>5000 to 9999</v>
      </c>
      <c r="E364">
        <v>9665</v>
      </c>
      <c r="F364">
        <v>12000</v>
      </c>
      <c r="G364" t="s">
        <v>8219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8268</v>
      </c>
      <c r="P364" s="6">
        <f>(F364/E364)</f>
        <v>1.2415933781686497</v>
      </c>
      <c r="Q364">
        <f>F364/M364</f>
        <v>139.53488372093022</v>
      </c>
      <c r="R364" t="str">
        <f t="shared" si="26"/>
        <v>film &amp; video</v>
      </c>
      <c r="S364" t="str">
        <f t="shared" si="27"/>
        <v>documentary</v>
      </c>
      <c r="T364" s="10">
        <f t="shared" si="28"/>
        <v>41837.002210648148</v>
      </c>
      <c r="U364" s="10">
        <f t="shared" si="29"/>
        <v>41858.791666666664</v>
      </c>
      <c r="V364" s="16">
        <f>Table1[[#This Row],[Date Ended Conversion]]-Table1[[#This Row],[Date Created Conversion]]</f>
        <v>21.789456018515921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3" t="str">
        <f t="shared" si="25"/>
        <v>5000 to 9999</v>
      </c>
      <c r="E365">
        <v>8925</v>
      </c>
      <c r="F365">
        <v>9044</v>
      </c>
      <c r="G365" t="s">
        <v>8219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8268</v>
      </c>
      <c r="P365" s="6">
        <f>(F365/E365)</f>
        <v>1.0133333333333334</v>
      </c>
      <c r="Q365">
        <f>F365/M365</f>
        <v>347.84615384615387</v>
      </c>
      <c r="R365" t="str">
        <f t="shared" si="26"/>
        <v>film &amp; video</v>
      </c>
      <c r="S365" t="str">
        <f t="shared" si="27"/>
        <v>documentary</v>
      </c>
      <c r="T365" s="10">
        <f t="shared" si="28"/>
        <v>40255.53629629629</v>
      </c>
      <c r="U365" s="10">
        <f t="shared" si="29"/>
        <v>40300.598611111105</v>
      </c>
      <c r="V365" s="16">
        <f>Table1[[#This Row],[Date Ended Conversion]]-Table1[[#This Row],[Date Created Conversion]]</f>
        <v>45.062314814815181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3" t="str">
        <f t="shared" si="25"/>
        <v>5000 to 9999</v>
      </c>
      <c r="E366">
        <v>7000</v>
      </c>
      <c r="F366">
        <v>7711.3</v>
      </c>
      <c r="G366" t="s">
        <v>8219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8268</v>
      </c>
      <c r="P366" s="6">
        <f>(F366/E366)</f>
        <v>1.1016142857142857</v>
      </c>
      <c r="Q366">
        <f>F366/M366</f>
        <v>68.24159292035398</v>
      </c>
      <c r="R366" t="str">
        <f t="shared" si="26"/>
        <v>film &amp; video</v>
      </c>
      <c r="S366" t="str">
        <f t="shared" si="27"/>
        <v>documentary</v>
      </c>
      <c r="T366" s="10">
        <f t="shared" si="28"/>
        <v>41780.651296296295</v>
      </c>
      <c r="U366" s="10">
        <f t="shared" si="29"/>
        <v>41810.957638888889</v>
      </c>
      <c r="V366" s="16">
        <f>Table1[[#This Row],[Date Ended Conversion]]-Table1[[#This Row],[Date Created Conversion]]</f>
        <v>30.306342592593865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3" t="str">
        <f t="shared" si="25"/>
        <v>15000 to 19999</v>
      </c>
      <c r="E367">
        <v>15000</v>
      </c>
      <c r="F367">
        <v>15596</v>
      </c>
      <c r="G367" t="s">
        <v>8219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8268</v>
      </c>
      <c r="P367" s="6">
        <f>(F367/E367)</f>
        <v>1.0397333333333334</v>
      </c>
      <c r="Q367">
        <f>F367/M367</f>
        <v>239.93846153846152</v>
      </c>
      <c r="R367" t="str">
        <f t="shared" si="26"/>
        <v>film &amp; video</v>
      </c>
      <c r="S367" t="str">
        <f t="shared" si="27"/>
        <v>documentary</v>
      </c>
      <c r="T367" s="10">
        <f t="shared" si="28"/>
        <v>41668.398136574069</v>
      </c>
      <c r="U367" s="10">
        <f t="shared" si="29"/>
        <v>41698.398136574069</v>
      </c>
      <c r="V367" s="16">
        <f>Table1[[#This Row],[Date Ended Conversion]]-Table1[[#This Row],[Date Created Conversion]]</f>
        <v>30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3" t="str">
        <f t="shared" si="25"/>
        <v>35000 to 39999</v>
      </c>
      <c r="E368">
        <v>38000</v>
      </c>
      <c r="F368">
        <v>38500</v>
      </c>
      <c r="G368" t="s">
        <v>8219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8268</v>
      </c>
      <c r="P368" s="6">
        <f>(F368/E368)</f>
        <v>1.013157894736842</v>
      </c>
      <c r="Q368">
        <f>F368/M368</f>
        <v>287.31343283582089</v>
      </c>
      <c r="R368" t="str">
        <f t="shared" si="26"/>
        <v>film &amp; video</v>
      </c>
      <c r="S368" t="str">
        <f t="shared" si="27"/>
        <v>documentary</v>
      </c>
      <c r="T368" s="10">
        <f t="shared" si="28"/>
        <v>41019.584699074076</v>
      </c>
      <c r="U368" s="10">
        <f t="shared" si="29"/>
        <v>41049.584699074076</v>
      </c>
      <c r="V368" s="16">
        <f>Table1[[#This Row],[Date Ended Conversion]]-Table1[[#This Row],[Date Created Conversion]]</f>
        <v>30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3" t="str">
        <f t="shared" si="25"/>
        <v>10000 to 14999</v>
      </c>
      <c r="E369">
        <v>10000</v>
      </c>
      <c r="F369">
        <v>10335.01</v>
      </c>
      <c r="G369" t="s">
        <v>8219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8268</v>
      </c>
      <c r="P369" s="6">
        <f>(F369/E369)</f>
        <v>1.033501</v>
      </c>
      <c r="Q369">
        <f>F369/M369</f>
        <v>86.84882352941176</v>
      </c>
      <c r="R369" t="str">
        <f t="shared" si="26"/>
        <v>film &amp; video</v>
      </c>
      <c r="S369" t="str">
        <f t="shared" si="27"/>
        <v>documentary</v>
      </c>
      <c r="T369" s="10">
        <f t="shared" si="28"/>
        <v>41355.368958333333</v>
      </c>
      <c r="U369" s="10">
        <f t="shared" si="29"/>
        <v>41394.999305555553</v>
      </c>
      <c r="V369" s="16">
        <f>Table1[[#This Row],[Date Ended Conversion]]-Table1[[#This Row],[Date Created Conversion]]</f>
        <v>39.630347222220735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3" t="str">
        <f t="shared" si="25"/>
        <v>10000 to 14999</v>
      </c>
      <c r="E370">
        <v>12500</v>
      </c>
      <c r="F370">
        <v>13014</v>
      </c>
      <c r="G370" t="s">
        <v>8219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8268</v>
      </c>
      <c r="P370" s="6">
        <f>(F370/E370)</f>
        <v>1.04112</v>
      </c>
      <c r="Q370">
        <f>F370/M370</f>
        <v>81.84905660377359</v>
      </c>
      <c r="R370" t="str">
        <f t="shared" si="26"/>
        <v>film &amp; video</v>
      </c>
      <c r="S370" t="str">
        <f t="shared" si="27"/>
        <v>documentary</v>
      </c>
      <c r="T370" s="10">
        <f t="shared" si="28"/>
        <v>42043.397245370368</v>
      </c>
      <c r="U370" s="10">
        <f t="shared" si="29"/>
        <v>42078.355578703697</v>
      </c>
      <c r="V370" s="16">
        <f>Table1[[#This Row],[Date Ended Conversion]]-Table1[[#This Row],[Date Created Conversion]]</f>
        <v>34.958333333328483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3" t="str">
        <f t="shared" si="25"/>
        <v>5000 to 9999</v>
      </c>
      <c r="E371">
        <v>6500</v>
      </c>
      <c r="F371">
        <v>7160.12</v>
      </c>
      <c r="G371" t="s">
        <v>8219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8268</v>
      </c>
      <c r="P371" s="6">
        <f>(F371/E371)</f>
        <v>1.1015569230769231</v>
      </c>
      <c r="Q371">
        <f>F371/M371</f>
        <v>42.874970059880241</v>
      </c>
      <c r="R371" t="str">
        <f t="shared" si="26"/>
        <v>film &amp; video</v>
      </c>
      <c r="S371" t="str">
        <f t="shared" si="27"/>
        <v>documentary</v>
      </c>
      <c r="T371" s="10">
        <f t="shared" si="28"/>
        <v>40893.3433912037</v>
      </c>
      <c r="U371" s="10">
        <f t="shared" si="29"/>
        <v>40923.3433912037</v>
      </c>
      <c r="V371" s="16">
        <f>Table1[[#This Row],[Date Ended Conversion]]-Table1[[#This Row],[Date Created Conversion]]</f>
        <v>30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3" t="str">
        <f t="shared" si="25"/>
        <v>25000 to 29999</v>
      </c>
      <c r="E372">
        <v>25000</v>
      </c>
      <c r="F372">
        <v>30505</v>
      </c>
      <c r="G372" t="s">
        <v>8219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8268</v>
      </c>
      <c r="P372" s="6">
        <f>(F372/E372)</f>
        <v>1.2202</v>
      </c>
      <c r="Q372">
        <f>F372/M372</f>
        <v>709.41860465116281</v>
      </c>
      <c r="R372" t="str">
        <f t="shared" si="26"/>
        <v>film &amp; video</v>
      </c>
      <c r="S372" t="str">
        <f t="shared" si="27"/>
        <v>documentary</v>
      </c>
      <c r="T372" s="10">
        <f t="shared" si="28"/>
        <v>42711.586805555555</v>
      </c>
      <c r="U372" s="10">
        <f t="shared" si="29"/>
        <v>42741.586805555555</v>
      </c>
      <c r="V372" s="16">
        <f>Table1[[#This Row],[Date Ended Conversion]]-Table1[[#This Row],[Date Created Conversion]]</f>
        <v>30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3" t="str">
        <f t="shared" si="25"/>
        <v>Greater than or equal to 50000</v>
      </c>
      <c r="E373">
        <v>150000</v>
      </c>
      <c r="F373">
        <v>171253</v>
      </c>
      <c r="G373" t="s">
        <v>8219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8268</v>
      </c>
      <c r="P373" s="6">
        <f>(F373/E373)</f>
        <v>1.1416866666666667</v>
      </c>
      <c r="Q373">
        <f>F373/M373</f>
        <v>161.25517890772127</v>
      </c>
      <c r="R373" t="str">
        <f t="shared" si="26"/>
        <v>film &amp; video</v>
      </c>
      <c r="S373" t="str">
        <f t="shared" si="27"/>
        <v>documentary</v>
      </c>
      <c r="T373" s="10">
        <f t="shared" si="28"/>
        <v>41261.559479166666</v>
      </c>
      <c r="U373" s="10">
        <f t="shared" si="29"/>
        <v>41306.559479166666</v>
      </c>
      <c r="V373" s="16">
        <f>Table1[[#This Row],[Date Ended Conversion]]-Table1[[#This Row],[Date Created Conversion]]</f>
        <v>45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3" t="str">
        <f t="shared" si="25"/>
        <v>Less Than 1000</v>
      </c>
      <c r="E374">
        <v>300</v>
      </c>
      <c r="F374">
        <v>376</v>
      </c>
      <c r="G374" t="s">
        <v>8219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8268</v>
      </c>
      <c r="P374" s="6">
        <f>(F374/E374)</f>
        <v>1.2533333333333334</v>
      </c>
      <c r="Q374">
        <f>F374/M374</f>
        <v>41.777777777777779</v>
      </c>
      <c r="R374" t="str">
        <f t="shared" si="26"/>
        <v>film &amp; video</v>
      </c>
      <c r="S374" t="str">
        <f t="shared" si="27"/>
        <v>documentary</v>
      </c>
      <c r="T374" s="10">
        <f t="shared" si="28"/>
        <v>42425.368564814817</v>
      </c>
      <c r="U374" s="10">
        <f t="shared" si="29"/>
        <v>42465.458333333336</v>
      </c>
      <c r="V374" s="16">
        <f>Table1[[#This Row],[Date Ended Conversion]]-Table1[[#This Row],[Date Created Conversion]]</f>
        <v>40.089768518519122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3" t="str">
        <f t="shared" si="25"/>
        <v>5000 to 9999</v>
      </c>
      <c r="E375">
        <v>7500</v>
      </c>
      <c r="F375">
        <v>8000</v>
      </c>
      <c r="G375" t="s">
        <v>8219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8268</v>
      </c>
      <c r="P375" s="6">
        <f>(F375/E375)</f>
        <v>1.0666666666666667</v>
      </c>
      <c r="Q375">
        <f>F375/M375</f>
        <v>89.887640449438209</v>
      </c>
      <c r="R375" t="str">
        <f t="shared" si="26"/>
        <v>film &amp; video</v>
      </c>
      <c r="S375" t="str">
        <f t="shared" si="27"/>
        <v>documentary</v>
      </c>
      <c r="T375" s="10">
        <f t="shared" si="28"/>
        <v>41078.703680555554</v>
      </c>
      <c r="U375" s="10">
        <f t="shared" si="29"/>
        <v>41108.703680555554</v>
      </c>
      <c r="V375" s="16">
        <f>Table1[[#This Row],[Date Ended Conversion]]-Table1[[#This Row],[Date Created Conversion]]</f>
        <v>30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3" t="str">
        <f t="shared" si="25"/>
        <v>5000 to 9999</v>
      </c>
      <c r="E376">
        <v>6000</v>
      </c>
      <c r="F376">
        <v>7839</v>
      </c>
      <c r="G376" t="s">
        <v>8219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8268</v>
      </c>
      <c r="P376" s="6">
        <f>(F376/E376)</f>
        <v>1.3065</v>
      </c>
      <c r="Q376">
        <f>F376/M376</f>
        <v>45.051724137931032</v>
      </c>
      <c r="R376" t="str">
        <f t="shared" si="26"/>
        <v>film &amp; video</v>
      </c>
      <c r="S376" t="str">
        <f t="shared" si="27"/>
        <v>documentary</v>
      </c>
      <c r="T376" s="10">
        <f t="shared" si="28"/>
        <v>40757.680914351848</v>
      </c>
      <c r="U376" s="10">
        <f t="shared" si="29"/>
        <v>40802.680914351848</v>
      </c>
      <c r="V376" s="16">
        <f>Table1[[#This Row],[Date Ended Conversion]]-Table1[[#This Row],[Date Created Conversion]]</f>
        <v>45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3" t="str">
        <f t="shared" si="25"/>
        <v>Less Than 1000</v>
      </c>
      <c r="E377">
        <v>500</v>
      </c>
      <c r="F377">
        <v>600</v>
      </c>
      <c r="G377" t="s">
        <v>8219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8268</v>
      </c>
      <c r="P377" s="6">
        <f>(F377/E377)</f>
        <v>1.2</v>
      </c>
      <c r="Q377">
        <f>F377/M377</f>
        <v>42.857142857142854</v>
      </c>
      <c r="R377" t="str">
        <f t="shared" si="26"/>
        <v>film &amp; video</v>
      </c>
      <c r="S377" t="str">
        <f t="shared" si="27"/>
        <v>documentary</v>
      </c>
      <c r="T377" s="10">
        <f t="shared" si="28"/>
        <v>41657.77674768518</v>
      </c>
      <c r="U377" s="10">
        <f t="shared" si="29"/>
        <v>41699.512499999997</v>
      </c>
      <c r="V377" s="16">
        <f>Table1[[#This Row],[Date Ended Conversion]]-Table1[[#This Row],[Date Created Conversion]]</f>
        <v>41.735752314816636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3" t="str">
        <f t="shared" si="25"/>
        <v>1000 to 4999</v>
      </c>
      <c r="E378">
        <v>2450</v>
      </c>
      <c r="F378">
        <v>2596</v>
      </c>
      <c r="G378" t="s">
        <v>8219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8268</v>
      </c>
      <c r="P378" s="6">
        <f>(F378/E378)</f>
        <v>1.0595918367346939</v>
      </c>
      <c r="Q378">
        <f>F378/M378</f>
        <v>54.083333333333336</v>
      </c>
      <c r="R378" t="str">
        <f t="shared" si="26"/>
        <v>film &amp; video</v>
      </c>
      <c r="S378" t="str">
        <f t="shared" si="27"/>
        <v>documentary</v>
      </c>
      <c r="T378" s="10">
        <f t="shared" si="28"/>
        <v>42576.244398148141</v>
      </c>
      <c r="U378" s="10">
        <f t="shared" si="29"/>
        <v>42607.244398148141</v>
      </c>
      <c r="V378" s="16">
        <f>Table1[[#This Row],[Date Ended Conversion]]-Table1[[#This Row],[Date Created Conversion]]</f>
        <v>31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3" t="str">
        <f t="shared" si="25"/>
        <v>10000 to 14999</v>
      </c>
      <c r="E379">
        <v>12000</v>
      </c>
      <c r="F379">
        <v>13728</v>
      </c>
      <c r="G379" t="s">
        <v>8219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8268</v>
      </c>
      <c r="P379" s="6">
        <f>(F379/E379)</f>
        <v>1.1439999999999999</v>
      </c>
      <c r="Q379">
        <f>F379/M379</f>
        <v>103.21804511278195</v>
      </c>
      <c r="R379" t="str">
        <f t="shared" si="26"/>
        <v>film &amp; video</v>
      </c>
      <c r="S379" t="str">
        <f t="shared" si="27"/>
        <v>documentary</v>
      </c>
      <c r="T379" s="10">
        <f t="shared" si="28"/>
        <v>42292.042453703696</v>
      </c>
      <c r="U379" s="10">
        <f t="shared" si="29"/>
        <v>42322.084027777775</v>
      </c>
      <c r="V379" s="16">
        <f>Table1[[#This Row],[Date Ended Conversion]]-Table1[[#This Row],[Date Created Conversion]]</f>
        <v>30.041574074079108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3" t="str">
        <f t="shared" si="25"/>
        <v>1000 to 4999</v>
      </c>
      <c r="E380">
        <v>3000</v>
      </c>
      <c r="F380">
        <v>3353</v>
      </c>
      <c r="G380" t="s">
        <v>8219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8268</v>
      </c>
      <c r="P380" s="6">
        <f>(F380/E380)</f>
        <v>1.1176666666666666</v>
      </c>
      <c r="Q380">
        <f>F380/M380</f>
        <v>40.397590361445786</v>
      </c>
      <c r="R380" t="str">
        <f t="shared" si="26"/>
        <v>film &amp; video</v>
      </c>
      <c r="S380" t="str">
        <f t="shared" si="27"/>
        <v>documentary</v>
      </c>
      <c r="T380" s="10">
        <f t="shared" si="28"/>
        <v>42370.363518518519</v>
      </c>
      <c r="U380" s="10">
        <f t="shared" si="29"/>
        <v>42394.786111111105</v>
      </c>
      <c r="V380" s="16">
        <f>Table1[[#This Row],[Date Ended Conversion]]-Table1[[#This Row],[Date Created Conversion]]</f>
        <v>24.422592592585715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3" t="str">
        <f t="shared" si="25"/>
        <v>15000 to 19999</v>
      </c>
      <c r="E381">
        <v>15000</v>
      </c>
      <c r="F381">
        <v>17412</v>
      </c>
      <c r="G381" t="s">
        <v>8219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8268</v>
      </c>
      <c r="P381" s="6">
        <f>(F381/E381)</f>
        <v>1.1608000000000001</v>
      </c>
      <c r="Q381">
        <f>F381/M381</f>
        <v>116.85906040268456</v>
      </c>
      <c r="R381" t="str">
        <f t="shared" si="26"/>
        <v>film &amp; video</v>
      </c>
      <c r="S381" t="str">
        <f t="shared" si="27"/>
        <v>documentary</v>
      </c>
      <c r="T381" s="10">
        <f t="shared" si="28"/>
        <v>40987.479999999996</v>
      </c>
      <c r="U381" s="10">
        <f t="shared" si="29"/>
        <v>41032.479999999996</v>
      </c>
      <c r="V381" s="16">
        <f>Table1[[#This Row],[Date Ended Conversion]]-Table1[[#This Row],[Date Created Conversion]]</f>
        <v>45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3" t="str">
        <f t="shared" si="25"/>
        <v>1000 to 4999</v>
      </c>
      <c r="E382">
        <v>4000</v>
      </c>
      <c r="F382">
        <v>5660</v>
      </c>
      <c r="G382" t="s">
        <v>8219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8268</v>
      </c>
      <c r="P382" s="6">
        <f>(F382/E382)</f>
        <v>1.415</v>
      </c>
      <c r="Q382">
        <f>F382/M382</f>
        <v>115.51020408163265</v>
      </c>
      <c r="R382" t="str">
        <f t="shared" si="26"/>
        <v>film &amp; video</v>
      </c>
      <c r="S382" t="str">
        <f t="shared" si="27"/>
        <v>documentary</v>
      </c>
      <c r="T382" s="10">
        <f t="shared" si="28"/>
        <v>42367.511481481481</v>
      </c>
      <c r="U382" s="10">
        <f t="shared" si="29"/>
        <v>42392.511481481481</v>
      </c>
      <c r="V382" s="16">
        <f>Table1[[#This Row],[Date Ended Conversion]]-Table1[[#This Row],[Date Created Conversion]]</f>
        <v>25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3" t="str">
        <f t="shared" si="25"/>
        <v>25000 to 29999</v>
      </c>
      <c r="E383">
        <v>25000</v>
      </c>
      <c r="F383">
        <v>26182.5</v>
      </c>
      <c r="G383" t="s">
        <v>8219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8268</v>
      </c>
      <c r="P383" s="6">
        <f>(F383/E383)</f>
        <v>1.0472999999999999</v>
      </c>
      <c r="Q383">
        <f>F383/M383</f>
        <v>104.31274900398407</v>
      </c>
      <c r="R383" t="str">
        <f t="shared" si="26"/>
        <v>film &amp; video</v>
      </c>
      <c r="S383" t="str">
        <f t="shared" si="27"/>
        <v>documentary</v>
      </c>
      <c r="T383" s="10">
        <f t="shared" si="28"/>
        <v>41085.48978009259</v>
      </c>
      <c r="U383" s="10">
        <f t="shared" si="29"/>
        <v>41120</v>
      </c>
      <c r="V383" s="16">
        <f>Table1[[#This Row],[Date Ended Conversion]]-Table1[[#This Row],[Date Created Conversion]]</f>
        <v>34.510219907409919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3" t="str">
        <f t="shared" si="25"/>
        <v>Less Than 1000</v>
      </c>
      <c r="E384">
        <v>600</v>
      </c>
      <c r="F384">
        <v>1535</v>
      </c>
      <c r="G384" t="s">
        <v>8219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8268</v>
      </c>
      <c r="P384" s="6">
        <f>(F384/E384)</f>
        <v>2.5583333333333331</v>
      </c>
      <c r="Q384">
        <f>F384/M384</f>
        <v>69.772727272727266</v>
      </c>
      <c r="R384" t="str">
        <f t="shared" si="26"/>
        <v>film &amp; video</v>
      </c>
      <c r="S384" t="str">
        <f t="shared" si="27"/>
        <v>documentary</v>
      </c>
      <c r="T384" s="10">
        <f t="shared" si="28"/>
        <v>41144.501157407409</v>
      </c>
      <c r="U384" s="10">
        <f t="shared" si="29"/>
        <v>41158.501157407409</v>
      </c>
      <c r="V384" s="16">
        <f>Table1[[#This Row],[Date Ended Conversion]]-Table1[[#This Row],[Date Created Conversion]]</f>
        <v>14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3" t="str">
        <f t="shared" si="25"/>
        <v>Less Than 1000</v>
      </c>
      <c r="E385">
        <v>999</v>
      </c>
      <c r="F385">
        <v>2065</v>
      </c>
      <c r="G385" t="s">
        <v>8219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8268</v>
      </c>
      <c r="P385" s="6">
        <f>(F385/E385)</f>
        <v>2.0670670670670672</v>
      </c>
      <c r="Q385">
        <f>F385/M385</f>
        <v>43.020833333333336</v>
      </c>
      <c r="R385" t="str">
        <f t="shared" si="26"/>
        <v>film &amp; video</v>
      </c>
      <c r="S385" t="str">
        <f t="shared" si="27"/>
        <v>documentary</v>
      </c>
      <c r="T385" s="10">
        <f t="shared" si="28"/>
        <v>41754.90924768518</v>
      </c>
      <c r="U385" s="10">
        <f t="shared" si="29"/>
        <v>41777.90924768518</v>
      </c>
      <c r="V385" s="16">
        <f>Table1[[#This Row],[Date Ended Conversion]]-Table1[[#This Row],[Date Created Conversion]]</f>
        <v>23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3" t="str">
        <f t="shared" ref="D386:D449" si="30">IF(E386&lt;1000,"Less Than 1000",
 IF(AND(E386&gt;=1000,E386&lt;5000),"1000 to 4999",
 IF(AND(E386&gt;=5000,E386&lt;10000),"5000 to 9999",
 IF(AND(E386&gt;=10000,E386&lt;15000),"10000 to 14999",
 IF(AND(E386&gt;=15000,E386&lt;20000),"15000 to 19999",
 IF(AND(E386&gt;=20000,E386&lt;25000),"20000 to 24999",
 IF(AND(E386&gt;=25000,E386&lt;30000),"25000 to 29999",
 IF(AND(E386&gt;=30000,E386&lt;35000),"30000 to 34999",
 IF(AND(E386&gt;=35000,E386&lt;40000),"35000 to 39999",
 IF(AND(E386&gt;=40000,E386&lt;45000),"40000 to 44999",
 IF(AND(E386&gt;=45000,E386&lt;50000),"45000 to 49999","Greater than or equal to 50000")))))))))))</f>
        <v>20000 to 24999</v>
      </c>
      <c r="E386">
        <v>20000</v>
      </c>
      <c r="F386">
        <v>22421</v>
      </c>
      <c r="G386" t="s">
        <v>8219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8268</v>
      </c>
      <c r="P386" s="6">
        <f>(F386/E386)</f>
        <v>1.1210500000000001</v>
      </c>
      <c r="Q386">
        <f>F386/M386</f>
        <v>58.540469973890339</v>
      </c>
      <c r="R386" t="str">
        <f t="shared" si="26"/>
        <v>film &amp; video</v>
      </c>
      <c r="S386" t="str">
        <f t="shared" si="27"/>
        <v>documentary</v>
      </c>
      <c r="T386" s="10">
        <f t="shared" si="28"/>
        <v>41980.573460648149</v>
      </c>
      <c r="U386" s="10">
        <f t="shared" si="29"/>
        <v>42010.573460648149</v>
      </c>
      <c r="V386" s="16">
        <f>Table1[[#This Row],[Date Ended Conversion]]-Table1[[#This Row],[Date Created Conversion]]</f>
        <v>30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3" t="str">
        <f t="shared" si="30"/>
        <v>25000 to 29999</v>
      </c>
      <c r="E387">
        <v>25000</v>
      </c>
      <c r="F387">
        <v>26495.5</v>
      </c>
      <c r="G387" t="s">
        <v>8219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8268</v>
      </c>
      <c r="P387" s="6">
        <f>(F387/E387)</f>
        <v>1.05982</v>
      </c>
      <c r="Q387">
        <f>F387/M387</f>
        <v>111.79535864978902</v>
      </c>
      <c r="R387" t="str">
        <f t="shared" ref="R387:R450" si="31">LEFT(O387,FIND("/",O387)-1)</f>
        <v>film &amp; video</v>
      </c>
      <c r="S387" t="str">
        <f t="shared" ref="S387:S450" si="32">RIGHT(O387,LEN(O387)-FIND("/",O387))</f>
        <v>documentary</v>
      </c>
      <c r="T387" s="10">
        <f t="shared" ref="T387:T450" si="33">(K387/86400)+25569+(-5/24)</f>
        <v>41934.376168981478</v>
      </c>
      <c r="U387" s="10">
        <f t="shared" ref="U387:U450" si="34">(J387/86400)+25569+(-5/24)</f>
        <v>41964.41783564815</v>
      </c>
      <c r="V387" s="16">
        <f>Table1[[#This Row],[Date Ended Conversion]]-Table1[[#This Row],[Date Created Conversion]]</f>
        <v>30.041666666671517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3" t="str">
        <f t="shared" si="30"/>
        <v>Less Than 1000</v>
      </c>
      <c r="E388">
        <v>600</v>
      </c>
      <c r="F388">
        <v>601</v>
      </c>
      <c r="G388" t="s">
        <v>8219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8268</v>
      </c>
      <c r="P388" s="6">
        <f>(F388/E388)</f>
        <v>1.0016666666666667</v>
      </c>
      <c r="Q388">
        <f>F388/M388</f>
        <v>46.230769230769234</v>
      </c>
      <c r="R388" t="str">
        <f t="shared" si="31"/>
        <v>film &amp; video</v>
      </c>
      <c r="S388" t="str">
        <f t="shared" si="32"/>
        <v>documentary</v>
      </c>
      <c r="T388" s="10">
        <f t="shared" si="33"/>
        <v>42211.742951388886</v>
      </c>
      <c r="U388" s="10">
        <f t="shared" si="34"/>
        <v>42226.742951388886</v>
      </c>
      <c r="V388" s="16">
        <f>Table1[[#This Row],[Date Ended Conversion]]-Table1[[#This Row],[Date Created Conversion]]</f>
        <v>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3" t="str">
        <f t="shared" si="30"/>
        <v>35000 to 39999</v>
      </c>
      <c r="E389">
        <v>38000</v>
      </c>
      <c r="F389">
        <v>81316</v>
      </c>
      <c r="G389" t="s">
        <v>8219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8268</v>
      </c>
      <c r="P389" s="6">
        <f>(F389/E389)</f>
        <v>2.1398947368421051</v>
      </c>
      <c r="Q389">
        <f>F389/M389</f>
        <v>144.69039145907473</v>
      </c>
      <c r="R389" t="str">
        <f t="shared" si="31"/>
        <v>film &amp; video</v>
      </c>
      <c r="S389" t="str">
        <f t="shared" si="32"/>
        <v>documentary</v>
      </c>
      <c r="T389" s="10">
        <f t="shared" si="33"/>
        <v>42200.468263888884</v>
      </c>
      <c r="U389" s="10">
        <f t="shared" si="34"/>
        <v>42231.041666666664</v>
      </c>
      <c r="V389" s="16">
        <f>Table1[[#This Row],[Date Ended Conversion]]-Table1[[#This Row],[Date Created Conversion]]</f>
        <v>30.573402777779847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3" t="str">
        <f t="shared" si="30"/>
        <v>5000 to 9999</v>
      </c>
      <c r="E390">
        <v>5000</v>
      </c>
      <c r="F390">
        <v>6308</v>
      </c>
      <c r="G390" t="s">
        <v>8219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8268</v>
      </c>
      <c r="P390" s="6">
        <f>(F390/E390)</f>
        <v>1.2616000000000001</v>
      </c>
      <c r="Q390">
        <f>F390/M390</f>
        <v>88.845070422535215</v>
      </c>
      <c r="R390" t="str">
        <f t="shared" si="31"/>
        <v>film &amp; video</v>
      </c>
      <c r="S390" t="str">
        <f t="shared" si="32"/>
        <v>documentary</v>
      </c>
      <c r="T390" s="10">
        <f t="shared" si="33"/>
        <v>42548.86782407407</v>
      </c>
      <c r="U390" s="10">
        <f t="shared" si="34"/>
        <v>42578.86782407407</v>
      </c>
      <c r="V390" s="16">
        <f>Table1[[#This Row],[Date Ended Conversion]]-Table1[[#This Row],[Date Created Conversion]]</f>
        <v>30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3" t="str">
        <f t="shared" si="30"/>
        <v>Greater than or equal to 50000</v>
      </c>
      <c r="E391">
        <v>68000</v>
      </c>
      <c r="F391">
        <v>123444.12</v>
      </c>
      <c r="G391" t="s">
        <v>8219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8268</v>
      </c>
      <c r="P391" s="6">
        <f>(F391/E391)</f>
        <v>1.8153547058823529</v>
      </c>
      <c r="Q391">
        <f>F391/M391</f>
        <v>81.75107284768211</v>
      </c>
      <c r="R391" t="str">
        <f t="shared" si="31"/>
        <v>film &amp; video</v>
      </c>
      <c r="S391" t="str">
        <f t="shared" si="32"/>
        <v>documentary</v>
      </c>
      <c r="T391" s="10">
        <f t="shared" si="33"/>
        <v>41673.854745370372</v>
      </c>
      <c r="U391" s="10">
        <f t="shared" si="34"/>
        <v>41705.749305555553</v>
      </c>
      <c r="V391" s="16">
        <f>Table1[[#This Row],[Date Ended Conversion]]-Table1[[#This Row],[Date Created Conversion]]</f>
        <v>31.894560185181035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3" t="str">
        <f t="shared" si="30"/>
        <v>1000 to 4999</v>
      </c>
      <c r="E392">
        <v>1000</v>
      </c>
      <c r="F392">
        <v>1000</v>
      </c>
      <c r="G392" t="s">
        <v>8219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8268</v>
      </c>
      <c r="P392" s="6">
        <f>(F392/E392)</f>
        <v>1</v>
      </c>
      <c r="Q392">
        <f>F392/M392</f>
        <v>71.428571428571431</v>
      </c>
      <c r="R392" t="str">
        <f t="shared" si="31"/>
        <v>film &amp; video</v>
      </c>
      <c r="S392" t="str">
        <f t="shared" si="32"/>
        <v>documentary</v>
      </c>
      <c r="T392" s="10">
        <f t="shared" si="33"/>
        <v>42111.828379629624</v>
      </c>
      <c r="U392" s="10">
        <f t="shared" si="34"/>
        <v>42131.828379629624</v>
      </c>
      <c r="V392" s="16">
        <f>Table1[[#This Row],[Date Ended Conversion]]-Table1[[#This Row],[Date Created Conversion]]</f>
        <v>20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3" t="str">
        <f t="shared" si="30"/>
        <v>20000 to 24999</v>
      </c>
      <c r="E393">
        <v>20000</v>
      </c>
      <c r="F393">
        <v>20122</v>
      </c>
      <c r="G393" t="s">
        <v>8219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8268</v>
      </c>
      <c r="P393" s="6">
        <f>(F393/E393)</f>
        <v>1.0061</v>
      </c>
      <c r="Q393">
        <f>F393/M393</f>
        <v>104.25906735751295</v>
      </c>
      <c r="R393" t="str">
        <f t="shared" si="31"/>
        <v>film &amp; video</v>
      </c>
      <c r="S393" t="str">
        <f t="shared" si="32"/>
        <v>documentary</v>
      </c>
      <c r="T393" s="10">
        <f t="shared" si="33"/>
        <v>40864.833923611106</v>
      </c>
      <c r="U393" s="10">
        <f t="shared" si="34"/>
        <v>40894.832638888889</v>
      </c>
      <c r="V393" s="16">
        <f>Table1[[#This Row],[Date Ended Conversion]]-Table1[[#This Row],[Date Created Conversion]]</f>
        <v>29.998715277783049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3" t="str">
        <f t="shared" si="30"/>
        <v>15000 to 19999</v>
      </c>
      <c r="E394">
        <v>18500</v>
      </c>
      <c r="F394">
        <v>18667</v>
      </c>
      <c r="G394" t="s">
        <v>8219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8268</v>
      </c>
      <c r="P394" s="6">
        <f>(F394/E394)</f>
        <v>1.009027027027027</v>
      </c>
      <c r="Q394">
        <f>F394/M394</f>
        <v>90.616504854368927</v>
      </c>
      <c r="R394" t="str">
        <f t="shared" si="31"/>
        <v>film &amp; video</v>
      </c>
      <c r="S394" t="str">
        <f t="shared" si="32"/>
        <v>documentary</v>
      </c>
      <c r="T394" s="10">
        <f t="shared" si="33"/>
        <v>40763.508923611109</v>
      </c>
      <c r="U394" s="10">
        <f t="shared" si="34"/>
        <v>40793.916666666664</v>
      </c>
      <c r="V394" s="16">
        <f>Table1[[#This Row],[Date Ended Conversion]]-Table1[[#This Row],[Date Created Conversion]]</f>
        <v>30.407743055555329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3" t="str">
        <f t="shared" si="30"/>
        <v>Greater than or equal to 50000</v>
      </c>
      <c r="E395">
        <v>50000</v>
      </c>
      <c r="F395">
        <v>55223</v>
      </c>
      <c r="G395" t="s">
        <v>8219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8268</v>
      </c>
      <c r="P395" s="6">
        <f>(F395/E395)</f>
        <v>1.10446</v>
      </c>
      <c r="Q395">
        <f>F395/M395</f>
        <v>157.33048433048432</v>
      </c>
      <c r="R395" t="str">
        <f t="shared" si="31"/>
        <v>film &amp; video</v>
      </c>
      <c r="S395" t="str">
        <f t="shared" si="32"/>
        <v>documentary</v>
      </c>
      <c r="T395" s="10">
        <f t="shared" si="33"/>
        <v>41526.500601851847</v>
      </c>
      <c r="U395" s="10">
        <f t="shared" si="34"/>
        <v>41557.500601851847</v>
      </c>
      <c r="V395" s="16">
        <f>Table1[[#This Row],[Date Ended Conversion]]-Table1[[#This Row],[Date Created Conversion]]</f>
        <v>31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3" t="str">
        <f t="shared" si="30"/>
        <v>1000 to 4999</v>
      </c>
      <c r="E396">
        <v>4700</v>
      </c>
      <c r="F396">
        <v>5259</v>
      </c>
      <c r="G396" t="s">
        <v>8219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8268</v>
      </c>
      <c r="P396" s="6">
        <f>(F396/E396)</f>
        <v>1.118936170212766</v>
      </c>
      <c r="Q396">
        <f>F396/M396</f>
        <v>105.18</v>
      </c>
      <c r="R396" t="str">
        <f t="shared" si="31"/>
        <v>film &amp; video</v>
      </c>
      <c r="S396" t="str">
        <f t="shared" si="32"/>
        <v>documentary</v>
      </c>
      <c r="T396" s="10">
        <f t="shared" si="33"/>
        <v>42417.60974537037</v>
      </c>
      <c r="U396" s="10">
        <f t="shared" si="34"/>
        <v>42477.568078703705</v>
      </c>
      <c r="V396" s="16">
        <f>Table1[[#This Row],[Date Ended Conversion]]-Table1[[#This Row],[Date Created Conversion]]</f>
        <v>59.958333333335759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3" t="str">
        <f t="shared" si="30"/>
        <v>10000 to 14999</v>
      </c>
      <c r="E397">
        <v>10000</v>
      </c>
      <c r="F397">
        <v>10804.45</v>
      </c>
      <c r="G397" t="s">
        <v>8219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8268</v>
      </c>
      <c r="P397" s="6">
        <f>(F397/E397)</f>
        <v>1.0804450000000001</v>
      </c>
      <c r="Q397">
        <f>F397/M397</f>
        <v>58.719836956521746</v>
      </c>
      <c r="R397" t="str">
        <f t="shared" si="31"/>
        <v>film &amp; video</v>
      </c>
      <c r="S397" t="str">
        <f t="shared" si="32"/>
        <v>documentary</v>
      </c>
      <c r="T397" s="10">
        <f t="shared" si="33"/>
        <v>40990.700925925921</v>
      </c>
      <c r="U397" s="10">
        <f t="shared" si="34"/>
        <v>41026.688888888886</v>
      </c>
      <c r="V397" s="16">
        <f>Table1[[#This Row],[Date Ended Conversion]]-Table1[[#This Row],[Date Created Conversion]]</f>
        <v>35.987962962964957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3" t="str">
        <f t="shared" si="30"/>
        <v>15000 to 19999</v>
      </c>
      <c r="E398">
        <v>15000</v>
      </c>
      <c r="F398">
        <v>16000</v>
      </c>
      <c r="G398" t="s">
        <v>8219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8268</v>
      </c>
      <c r="P398" s="6">
        <f>(F398/E398)</f>
        <v>1.0666666666666667</v>
      </c>
      <c r="Q398">
        <f>F398/M398</f>
        <v>81.632653061224488</v>
      </c>
      <c r="R398" t="str">
        <f t="shared" si="31"/>
        <v>film &amp; video</v>
      </c>
      <c r="S398" t="str">
        <f t="shared" si="32"/>
        <v>documentary</v>
      </c>
      <c r="T398" s="10">
        <f t="shared" si="33"/>
        <v>41082.356550925928</v>
      </c>
      <c r="U398" s="10">
        <f t="shared" si="34"/>
        <v>41097.356550925928</v>
      </c>
      <c r="V398" s="16">
        <f>Table1[[#This Row],[Date Ended Conversion]]-Table1[[#This Row],[Date Created Conversion]]</f>
        <v>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3" t="str">
        <f t="shared" si="30"/>
        <v>10000 to 14999</v>
      </c>
      <c r="E399">
        <v>12444</v>
      </c>
      <c r="F399">
        <v>12929.35</v>
      </c>
      <c r="G399" t="s">
        <v>8219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8268</v>
      </c>
      <c r="P399" s="6">
        <f>(F399/E399)</f>
        <v>1.0390027322404372</v>
      </c>
      <c r="Q399">
        <f>F399/M399</f>
        <v>56.460043668122275</v>
      </c>
      <c r="R399" t="str">
        <f t="shared" si="31"/>
        <v>film &amp; video</v>
      </c>
      <c r="S399" t="str">
        <f t="shared" si="32"/>
        <v>documentary</v>
      </c>
      <c r="T399" s="10">
        <f t="shared" si="33"/>
        <v>40379.568101851852</v>
      </c>
      <c r="U399" s="10">
        <f t="shared" si="34"/>
        <v>40421.947222222218</v>
      </c>
      <c r="V399" s="16">
        <f>Table1[[#This Row],[Date Ended Conversion]]-Table1[[#This Row],[Date Created Conversion]]</f>
        <v>42.379120370365854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3" t="str">
        <f t="shared" si="30"/>
        <v>5000 to 9999</v>
      </c>
      <c r="E400">
        <v>7500</v>
      </c>
      <c r="F400">
        <v>9387</v>
      </c>
      <c r="G400" t="s">
        <v>8219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8268</v>
      </c>
      <c r="P400" s="6">
        <f>(F400/E400)</f>
        <v>1.2516</v>
      </c>
      <c r="Q400">
        <f>F400/M400</f>
        <v>140.1044776119403</v>
      </c>
      <c r="R400" t="str">
        <f t="shared" si="31"/>
        <v>film &amp; video</v>
      </c>
      <c r="S400" t="str">
        <f t="shared" si="32"/>
        <v>documentary</v>
      </c>
      <c r="T400" s="10">
        <f t="shared" si="33"/>
        <v>42078.584791666661</v>
      </c>
      <c r="U400" s="10">
        <f t="shared" si="34"/>
        <v>42123.584791666661</v>
      </c>
      <c r="V400" s="16">
        <f>Table1[[#This Row],[Date Ended Conversion]]-Table1[[#This Row],[Date Created Conversion]]</f>
        <v>45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3" t="str">
        <f t="shared" si="30"/>
        <v>20000 to 24999</v>
      </c>
      <c r="E401">
        <v>20000</v>
      </c>
      <c r="F401">
        <v>21361</v>
      </c>
      <c r="G401" t="s">
        <v>8219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8268</v>
      </c>
      <c r="P401" s="6">
        <f>(F401/E401)</f>
        <v>1.0680499999999999</v>
      </c>
      <c r="Q401">
        <f>F401/M401</f>
        <v>224.85263157894738</v>
      </c>
      <c r="R401" t="str">
        <f t="shared" si="31"/>
        <v>film &amp; video</v>
      </c>
      <c r="S401" t="str">
        <f t="shared" si="32"/>
        <v>documentary</v>
      </c>
      <c r="T401" s="10">
        <f t="shared" si="33"/>
        <v>42687.667442129627</v>
      </c>
      <c r="U401" s="10">
        <f t="shared" si="34"/>
        <v>42718.291666666664</v>
      </c>
      <c r="V401" s="16">
        <f>Table1[[#This Row],[Date Ended Conversion]]-Table1[[#This Row],[Date Created Conversion]]</f>
        <v>30.624224537037662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3" t="str">
        <f t="shared" si="30"/>
        <v>10000 to 14999</v>
      </c>
      <c r="E402">
        <v>10000</v>
      </c>
      <c r="F402">
        <v>11230.25</v>
      </c>
      <c r="G402" t="s">
        <v>8219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8268</v>
      </c>
      <c r="P402" s="6">
        <f>(F402/E402)</f>
        <v>1.1230249999999999</v>
      </c>
      <c r="Q402">
        <f>F402/M402</f>
        <v>181.13306451612902</v>
      </c>
      <c r="R402" t="str">
        <f t="shared" si="31"/>
        <v>film &amp; video</v>
      </c>
      <c r="S402" t="str">
        <f t="shared" si="32"/>
        <v>documentary</v>
      </c>
      <c r="T402" s="10">
        <f t="shared" si="33"/>
        <v>41745.427627314813</v>
      </c>
      <c r="U402" s="10">
        <f t="shared" si="34"/>
        <v>41775.9375</v>
      </c>
      <c r="V402" s="16">
        <f>Table1[[#This Row],[Date Ended Conversion]]-Table1[[#This Row],[Date Created Conversion]]</f>
        <v>30.509872685186565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3" t="str">
        <f t="shared" si="30"/>
        <v>Greater than or equal to 50000</v>
      </c>
      <c r="E403">
        <v>50000</v>
      </c>
      <c r="F403">
        <v>51906</v>
      </c>
      <c r="G403" t="s">
        <v>8219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8268</v>
      </c>
      <c r="P403" s="6">
        <f>(F403/E403)</f>
        <v>1.0381199999999999</v>
      </c>
      <c r="Q403">
        <f>F403/M403</f>
        <v>711.04109589041093</v>
      </c>
      <c r="R403" t="str">
        <f t="shared" si="31"/>
        <v>film &amp; video</v>
      </c>
      <c r="S403" t="str">
        <f t="shared" si="32"/>
        <v>documentary</v>
      </c>
      <c r="T403" s="10">
        <f t="shared" si="33"/>
        <v>40732.633912037032</v>
      </c>
      <c r="U403" s="10">
        <f t="shared" si="34"/>
        <v>40762.633912037032</v>
      </c>
      <c r="V403" s="16">
        <f>Table1[[#This Row],[Date Ended Conversion]]-Table1[[#This Row],[Date Created Conversion]]</f>
        <v>30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3" t="str">
        <f t="shared" si="30"/>
        <v>1000 to 4999</v>
      </c>
      <c r="E404">
        <v>2000</v>
      </c>
      <c r="F404">
        <v>2833</v>
      </c>
      <c r="G404" t="s">
        <v>8219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8268</v>
      </c>
      <c r="P404" s="6">
        <f>(F404/E404)</f>
        <v>1.4165000000000001</v>
      </c>
      <c r="Q404">
        <f>F404/M404</f>
        <v>65.883720930232556</v>
      </c>
      <c r="R404" t="str">
        <f t="shared" si="31"/>
        <v>film &amp; video</v>
      </c>
      <c r="S404" t="str">
        <f t="shared" si="32"/>
        <v>documentary</v>
      </c>
      <c r="T404" s="10">
        <f t="shared" si="33"/>
        <v>42292.331215277773</v>
      </c>
      <c r="U404" s="10">
        <f t="shared" si="34"/>
        <v>42313.372881944444</v>
      </c>
      <c r="V404" s="16">
        <f>Table1[[#This Row],[Date Ended Conversion]]-Table1[[#This Row],[Date Created Conversion]]</f>
        <v>21.041666666671517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3" t="str">
        <f t="shared" si="30"/>
        <v>5000 to 9999</v>
      </c>
      <c r="E405">
        <v>5000</v>
      </c>
      <c r="F405">
        <v>5263</v>
      </c>
      <c r="G405" t="s">
        <v>8219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8268</v>
      </c>
      <c r="P405" s="6">
        <f>(F405/E405)</f>
        <v>1.0526</v>
      </c>
      <c r="Q405">
        <f>F405/M405</f>
        <v>75.185714285714283</v>
      </c>
      <c r="R405" t="str">
        <f t="shared" si="31"/>
        <v>film &amp; video</v>
      </c>
      <c r="S405" t="str">
        <f t="shared" si="32"/>
        <v>documentary</v>
      </c>
      <c r="T405" s="10">
        <f t="shared" si="33"/>
        <v>40718.102326388886</v>
      </c>
      <c r="U405" s="10">
        <f t="shared" si="34"/>
        <v>40765.088888888888</v>
      </c>
      <c r="V405" s="16">
        <f>Table1[[#This Row],[Date Ended Conversion]]-Table1[[#This Row],[Date Created Conversion]]</f>
        <v>46.986562500002037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3" t="str">
        <f t="shared" si="30"/>
        <v>35000 to 39999</v>
      </c>
      <c r="E406">
        <v>35000</v>
      </c>
      <c r="F406">
        <v>36082</v>
      </c>
      <c r="G406" t="s">
        <v>8219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8268</v>
      </c>
      <c r="P406" s="6">
        <f>(F406/E406)</f>
        <v>1.0309142857142857</v>
      </c>
      <c r="Q406">
        <f>F406/M406</f>
        <v>133.14391143911439</v>
      </c>
      <c r="R406" t="str">
        <f t="shared" si="31"/>
        <v>film &amp; video</v>
      </c>
      <c r="S406" t="str">
        <f t="shared" si="32"/>
        <v>documentary</v>
      </c>
      <c r="T406" s="10">
        <f t="shared" si="33"/>
        <v>41646.419699074067</v>
      </c>
      <c r="U406" s="10">
        <f t="shared" si="34"/>
        <v>41675.75277777778</v>
      </c>
      <c r="V406" s="16">
        <f>Table1[[#This Row],[Date Ended Conversion]]-Table1[[#This Row],[Date Created Conversion]]</f>
        <v>29.33307870371209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3" t="str">
        <f t="shared" si="30"/>
        <v>1000 to 4999</v>
      </c>
      <c r="E407">
        <v>2820</v>
      </c>
      <c r="F407">
        <v>3036</v>
      </c>
      <c r="G407" t="s">
        <v>8219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8268</v>
      </c>
      <c r="P407" s="6">
        <f>(F407/E407)</f>
        <v>1.0765957446808512</v>
      </c>
      <c r="Q407">
        <f>F407/M407</f>
        <v>55.2</v>
      </c>
      <c r="R407" t="str">
        <f t="shared" si="31"/>
        <v>film &amp; video</v>
      </c>
      <c r="S407" t="str">
        <f t="shared" si="32"/>
        <v>documentary</v>
      </c>
      <c r="T407" s="10">
        <f t="shared" si="33"/>
        <v>41673.876608796294</v>
      </c>
      <c r="U407" s="10">
        <f t="shared" si="34"/>
        <v>41703.876608796294</v>
      </c>
      <c r="V407" s="16">
        <f>Table1[[#This Row],[Date Ended Conversion]]-Table1[[#This Row],[Date Created Conversion]]</f>
        <v>30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3" t="str">
        <f t="shared" si="30"/>
        <v>1000 to 4999</v>
      </c>
      <c r="E408">
        <v>2800</v>
      </c>
      <c r="F408">
        <v>3015.73</v>
      </c>
      <c r="G408" t="s">
        <v>8219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8268</v>
      </c>
      <c r="P408" s="6">
        <f>(F408/E408)</f>
        <v>1.0770464285714285</v>
      </c>
      <c r="Q408">
        <f>F408/M408</f>
        <v>86.163714285714292</v>
      </c>
      <c r="R408" t="str">
        <f t="shared" si="31"/>
        <v>film &amp; video</v>
      </c>
      <c r="S408" t="str">
        <f t="shared" si="32"/>
        <v>documentary</v>
      </c>
      <c r="T408" s="10">
        <f t="shared" si="33"/>
        <v>40637.95413194444</v>
      </c>
      <c r="U408" s="10">
        <f t="shared" si="34"/>
        <v>40672.040972222218</v>
      </c>
      <c r="V408" s="16">
        <f>Table1[[#This Row],[Date Ended Conversion]]-Table1[[#This Row],[Date Created Conversion]]</f>
        <v>34.08684027777781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3" t="str">
        <f t="shared" si="30"/>
        <v>1000 to 4999</v>
      </c>
      <c r="E409">
        <v>2000</v>
      </c>
      <c r="F409">
        <v>2031</v>
      </c>
      <c r="G409" t="s">
        <v>8219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8268</v>
      </c>
      <c r="P409" s="6">
        <f>(F409/E409)</f>
        <v>1.0155000000000001</v>
      </c>
      <c r="Q409">
        <f>F409/M409</f>
        <v>92.318181818181813</v>
      </c>
      <c r="R409" t="str">
        <f t="shared" si="31"/>
        <v>film &amp; video</v>
      </c>
      <c r="S409" t="str">
        <f t="shared" si="32"/>
        <v>documentary</v>
      </c>
      <c r="T409" s="10">
        <f t="shared" si="33"/>
        <v>40806.662615740737</v>
      </c>
      <c r="U409" s="10">
        <f t="shared" si="34"/>
        <v>40866.704282407409</v>
      </c>
      <c r="V409" s="16">
        <f>Table1[[#This Row],[Date Ended Conversion]]-Table1[[#This Row],[Date Created Conversion]]</f>
        <v>60.041666666671517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3" t="str">
        <f t="shared" si="30"/>
        <v>5000 to 9999</v>
      </c>
      <c r="E410">
        <v>6000</v>
      </c>
      <c r="F410">
        <v>6086.26</v>
      </c>
      <c r="G410" t="s">
        <v>8219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8268</v>
      </c>
      <c r="P410" s="6">
        <f>(F410/E410)</f>
        <v>1.0143766666666667</v>
      </c>
      <c r="Q410">
        <f>F410/M410</f>
        <v>160.16473684210527</v>
      </c>
      <c r="R410" t="str">
        <f t="shared" si="31"/>
        <v>film &amp; video</v>
      </c>
      <c r="S410" t="str">
        <f t="shared" si="32"/>
        <v>documentary</v>
      </c>
      <c r="T410" s="10">
        <f t="shared" si="33"/>
        <v>41543.527662037035</v>
      </c>
      <c r="U410" s="10">
        <f t="shared" si="34"/>
        <v>41583.569328703699</v>
      </c>
      <c r="V410" s="16">
        <f>Table1[[#This Row],[Date Ended Conversion]]-Table1[[#This Row],[Date Created Conversion]]</f>
        <v>40.041666666664241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3" t="str">
        <f t="shared" si="30"/>
        <v>Less Than 1000</v>
      </c>
      <c r="E411">
        <v>500</v>
      </c>
      <c r="F411">
        <v>684</v>
      </c>
      <c r="G411" t="s">
        <v>8219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8268</v>
      </c>
      <c r="P411" s="6">
        <f>(F411/E411)</f>
        <v>1.3680000000000001</v>
      </c>
      <c r="Q411">
        <f>F411/M411</f>
        <v>45.6</v>
      </c>
      <c r="R411" t="str">
        <f t="shared" si="31"/>
        <v>film &amp; video</v>
      </c>
      <c r="S411" t="str">
        <f t="shared" si="32"/>
        <v>documentary</v>
      </c>
      <c r="T411" s="10">
        <f t="shared" si="33"/>
        <v>42543.654444444437</v>
      </c>
      <c r="U411" s="10">
        <f t="shared" si="34"/>
        <v>42573.654444444437</v>
      </c>
      <c r="V411" s="16">
        <f>Table1[[#This Row],[Date Ended Conversion]]-Table1[[#This Row],[Date Created Conversion]]</f>
        <v>30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3" t="str">
        <f t="shared" si="30"/>
        <v>1000 to 4999</v>
      </c>
      <c r="E412">
        <v>1000</v>
      </c>
      <c r="F412">
        <v>1283</v>
      </c>
      <c r="G412" t="s">
        <v>8219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8268</v>
      </c>
      <c r="P412" s="6">
        <f>(F412/E412)</f>
        <v>1.2829999999999999</v>
      </c>
      <c r="Q412">
        <f>F412/M412</f>
        <v>183.28571428571428</v>
      </c>
      <c r="R412" t="str">
        <f t="shared" si="31"/>
        <v>film &amp; video</v>
      </c>
      <c r="S412" t="str">
        <f t="shared" si="32"/>
        <v>documentary</v>
      </c>
      <c r="T412" s="10">
        <f t="shared" si="33"/>
        <v>42113.773113425923</v>
      </c>
      <c r="U412" s="10">
        <f t="shared" si="34"/>
        <v>42173.773113425923</v>
      </c>
      <c r="V412" s="16">
        <f>Table1[[#This Row],[Date Ended Conversion]]-Table1[[#This Row],[Date Created Conversion]]</f>
        <v>60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3" t="str">
        <f t="shared" si="30"/>
        <v>30000 to 34999</v>
      </c>
      <c r="E413">
        <v>30000</v>
      </c>
      <c r="F413">
        <v>30315</v>
      </c>
      <c r="G413" t="s">
        <v>8219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8268</v>
      </c>
      <c r="P413" s="6">
        <f>(F413/E413)</f>
        <v>1.0105</v>
      </c>
      <c r="Q413">
        <f>F413/M413</f>
        <v>125.78838174273859</v>
      </c>
      <c r="R413" t="str">
        <f t="shared" si="31"/>
        <v>film &amp; video</v>
      </c>
      <c r="S413" t="str">
        <f t="shared" si="32"/>
        <v>documentary</v>
      </c>
      <c r="T413" s="10">
        <f t="shared" si="33"/>
        <v>41597.967638888884</v>
      </c>
      <c r="U413" s="10">
        <f t="shared" si="34"/>
        <v>41630</v>
      </c>
      <c r="V413" s="16">
        <f>Table1[[#This Row],[Date Ended Conversion]]-Table1[[#This Row],[Date Created Conversion]]</f>
        <v>32.032361111116188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3" t="str">
        <f t="shared" si="30"/>
        <v>1000 to 4999</v>
      </c>
      <c r="E414">
        <v>2500</v>
      </c>
      <c r="F414">
        <v>3171</v>
      </c>
      <c r="G414" t="s">
        <v>8219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8268</v>
      </c>
      <c r="P414" s="6">
        <f>(F414/E414)</f>
        <v>1.2684</v>
      </c>
      <c r="Q414">
        <f>F414/M414</f>
        <v>57.654545454545456</v>
      </c>
      <c r="R414" t="str">
        <f t="shared" si="31"/>
        <v>film &amp; video</v>
      </c>
      <c r="S414" t="str">
        <f t="shared" si="32"/>
        <v>documentary</v>
      </c>
      <c r="T414" s="10">
        <f t="shared" si="33"/>
        <v>41099.534467592588</v>
      </c>
      <c r="U414" s="10">
        <f t="shared" si="34"/>
        <v>41115.534467592588</v>
      </c>
      <c r="V414" s="16">
        <f>Table1[[#This Row],[Date Ended Conversion]]-Table1[[#This Row],[Date Created Conversion]]</f>
        <v>16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3" t="str">
        <f t="shared" si="30"/>
        <v>10000 to 14999</v>
      </c>
      <c r="E415">
        <v>12800</v>
      </c>
      <c r="F415">
        <v>13451</v>
      </c>
      <c r="G415" t="s">
        <v>8219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8268</v>
      </c>
      <c r="P415" s="6">
        <f>(F415/E415)</f>
        <v>1.0508593749999999</v>
      </c>
      <c r="Q415">
        <f>F415/M415</f>
        <v>78.660818713450297</v>
      </c>
      <c r="R415" t="str">
        <f t="shared" si="31"/>
        <v>film &amp; video</v>
      </c>
      <c r="S415" t="str">
        <f t="shared" si="32"/>
        <v>documentary</v>
      </c>
      <c r="T415" s="10">
        <f t="shared" si="33"/>
        <v>41079.66910879629</v>
      </c>
      <c r="U415" s="10">
        <f t="shared" si="34"/>
        <v>41109.66910879629</v>
      </c>
      <c r="V415" s="16">
        <f>Table1[[#This Row],[Date Ended Conversion]]-Table1[[#This Row],[Date Created Conversion]]</f>
        <v>30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3" t="str">
        <f t="shared" si="30"/>
        <v>15000 to 19999</v>
      </c>
      <c r="E416">
        <v>18500</v>
      </c>
      <c r="F416">
        <v>19028</v>
      </c>
      <c r="G416" t="s">
        <v>8219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8268</v>
      </c>
      <c r="P416" s="6">
        <f>(F416/E416)</f>
        <v>1.0285405405405406</v>
      </c>
      <c r="Q416">
        <f>F416/M416</f>
        <v>91.480769230769226</v>
      </c>
      <c r="R416" t="str">
        <f t="shared" si="31"/>
        <v>film &amp; video</v>
      </c>
      <c r="S416" t="str">
        <f t="shared" si="32"/>
        <v>documentary</v>
      </c>
      <c r="T416" s="10">
        <f t="shared" si="33"/>
        <v>41528.85491898148</v>
      </c>
      <c r="U416" s="10">
        <f t="shared" si="34"/>
        <v>41558.85491898148</v>
      </c>
      <c r="V416" s="16">
        <f>Table1[[#This Row],[Date Ended Conversion]]-Table1[[#This Row],[Date Created Conversion]]</f>
        <v>30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3" t="str">
        <f t="shared" si="30"/>
        <v>1000 to 4999</v>
      </c>
      <c r="E417">
        <v>1400</v>
      </c>
      <c r="F417">
        <v>1430.06</v>
      </c>
      <c r="G417" t="s">
        <v>8219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8268</v>
      </c>
      <c r="P417" s="6">
        <f>(F417/E417)</f>
        <v>1.0214714285714286</v>
      </c>
      <c r="Q417">
        <f>F417/M417</f>
        <v>68.09809523809524</v>
      </c>
      <c r="R417" t="str">
        <f t="shared" si="31"/>
        <v>film &amp; video</v>
      </c>
      <c r="S417" t="str">
        <f t="shared" si="32"/>
        <v>documentary</v>
      </c>
      <c r="T417" s="10">
        <f t="shared" si="33"/>
        <v>41904.643541666665</v>
      </c>
      <c r="U417" s="10">
        <f t="shared" si="34"/>
        <v>41929.291666666664</v>
      </c>
      <c r="V417" s="16">
        <f>Table1[[#This Row],[Date Ended Conversion]]-Table1[[#This Row],[Date Created Conversion]]</f>
        <v>24.648124999999709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3" t="str">
        <f t="shared" si="30"/>
        <v>1000 to 4999</v>
      </c>
      <c r="E418">
        <v>1000</v>
      </c>
      <c r="F418">
        <v>1202.17</v>
      </c>
      <c r="G418" t="s">
        <v>8219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8268</v>
      </c>
      <c r="P418" s="6">
        <f>(F418/E418)</f>
        <v>1.2021700000000002</v>
      </c>
      <c r="Q418">
        <f>F418/M418</f>
        <v>48.086800000000004</v>
      </c>
      <c r="R418" t="str">
        <f t="shared" si="31"/>
        <v>film &amp; video</v>
      </c>
      <c r="S418" t="str">
        <f t="shared" si="32"/>
        <v>documentary</v>
      </c>
      <c r="T418" s="10">
        <f t="shared" si="33"/>
        <v>41648.187858796293</v>
      </c>
      <c r="U418" s="10">
        <f t="shared" si="34"/>
        <v>41678.187858796293</v>
      </c>
      <c r="V418" s="16">
        <f>Table1[[#This Row],[Date Ended Conversion]]-Table1[[#This Row],[Date Created Conversion]]</f>
        <v>30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3" t="str">
        <f t="shared" si="30"/>
        <v>10000 to 14999</v>
      </c>
      <c r="E419">
        <v>10500</v>
      </c>
      <c r="F419">
        <v>10526</v>
      </c>
      <c r="G419" t="s">
        <v>8219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8268</v>
      </c>
      <c r="P419" s="6">
        <f>(F419/E419)</f>
        <v>1.0024761904761905</v>
      </c>
      <c r="Q419">
        <f>F419/M419</f>
        <v>202.42307692307693</v>
      </c>
      <c r="R419" t="str">
        <f t="shared" si="31"/>
        <v>film &amp; video</v>
      </c>
      <c r="S419" t="str">
        <f t="shared" si="32"/>
        <v>documentary</v>
      </c>
      <c r="T419" s="10">
        <f t="shared" si="33"/>
        <v>41360.762268518512</v>
      </c>
      <c r="U419" s="10">
        <f t="shared" si="34"/>
        <v>41371.981249999997</v>
      </c>
      <c r="V419" s="16">
        <f>Table1[[#This Row],[Date Ended Conversion]]-Table1[[#This Row],[Date Created Conversion]]</f>
        <v>11.218981481484661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3" t="str">
        <f t="shared" si="30"/>
        <v>20000 to 24999</v>
      </c>
      <c r="E420">
        <v>22400</v>
      </c>
      <c r="F420">
        <v>22542</v>
      </c>
      <c r="G420" t="s">
        <v>8219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8268</v>
      </c>
      <c r="P420" s="6">
        <f>(F420/E420)</f>
        <v>1.0063392857142857</v>
      </c>
      <c r="Q420">
        <f>F420/M420</f>
        <v>216.75</v>
      </c>
      <c r="R420" t="str">
        <f t="shared" si="31"/>
        <v>film &amp; video</v>
      </c>
      <c r="S420" t="str">
        <f t="shared" si="32"/>
        <v>documentary</v>
      </c>
      <c r="T420" s="10">
        <f t="shared" si="33"/>
        <v>42178.07403935185</v>
      </c>
      <c r="U420" s="10">
        <f t="shared" si="34"/>
        <v>42208.07403935185</v>
      </c>
      <c r="V420" s="16">
        <f>Table1[[#This Row],[Date Ended Conversion]]-Table1[[#This Row],[Date Created Conversion]]</f>
        <v>30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3" t="str">
        <f t="shared" si="30"/>
        <v>5000 to 9999</v>
      </c>
      <c r="E421">
        <v>8000</v>
      </c>
      <c r="F421">
        <v>8035</v>
      </c>
      <c r="G421" t="s">
        <v>8219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8268</v>
      </c>
      <c r="P421" s="6">
        <f>(F421/E421)</f>
        <v>1.004375</v>
      </c>
      <c r="Q421">
        <f>F421/M421</f>
        <v>110.06849315068493</v>
      </c>
      <c r="R421" t="str">
        <f t="shared" si="31"/>
        <v>film &amp; video</v>
      </c>
      <c r="S421" t="str">
        <f t="shared" si="32"/>
        <v>documentary</v>
      </c>
      <c r="T421" s="10">
        <f t="shared" si="33"/>
        <v>41394.634108796294</v>
      </c>
      <c r="U421" s="10">
        <f t="shared" si="34"/>
        <v>41454.634108796294</v>
      </c>
      <c r="V421" s="16">
        <f>Table1[[#This Row],[Date Ended Conversion]]-Table1[[#This Row],[Date Created Conversion]]</f>
        <v>60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3" t="str">
        <f t="shared" si="30"/>
        <v>1000 to 4999</v>
      </c>
      <c r="E422">
        <v>3300</v>
      </c>
      <c r="F422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8269</v>
      </c>
      <c r="P422" s="6">
        <f>(F422/E422)</f>
        <v>4.3939393939393936E-3</v>
      </c>
      <c r="Q422">
        <f>F422/M422</f>
        <v>4.833333333333333</v>
      </c>
      <c r="R422" t="str">
        <f t="shared" si="31"/>
        <v>film &amp; video</v>
      </c>
      <c r="S422" t="str">
        <f t="shared" si="32"/>
        <v>animation</v>
      </c>
      <c r="T422" s="10">
        <f t="shared" si="33"/>
        <v>41682.028136574074</v>
      </c>
      <c r="U422" s="10">
        <f t="shared" si="34"/>
        <v>41711.986469907402</v>
      </c>
      <c r="V422" s="16">
        <f>Table1[[#This Row],[Date Ended Conversion]]-Table1[[#This Row],[Date Created Conversion]]</f>
        <v>29.958333333328483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3" t="str">
        <f t="shared" si="30"/>
        <v>15000 to 19999</v>
      </c>
      <c r="E423">
        <v>15000</v>
      </c>
      <c r="F423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8269</v>
      </c>
      <c r="P423" s="6">
        <f>(F423/E423)</f>
        <v>2.0066666666666667E-2</v>
      </c>
      <c r="Q423">
        <f>F423/M423</f>
        <v>50.166666666666664</v>
      </c>
      <c r="R423" t="str">
        <f t="shared" si="31"/>
        <v>film &amp; video</v>
      </c>
      <c r="S423" t="str">
        <f t="shared" si="32"/>
        <v>animation</v>
      </c>
      <c r="T423" s="10">
        <f t="shared" si="33"/>
        <v>42177.283055555548</v>
      </c>
      <c r="U423" s="10">
        <f t="shared" si="34"/>
        <v>42237.283055555548</v>
      </c>
      <c r="V423" s="16">
        <f>Table1[[#This Row],[Date Ended Conversion]]-Table1[[#This Row],[Date Created Conversion]]</f>
        <v>60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3" t="str">
        <f t="shared" si="30"/>
        <v>40000 to 44999</v>
      </c>
      <c r="E424">
        <v>40000</v>
      </c>
      <c r="F424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8269</v>
      </c>
      <c r="P424" s="6">
        <f>(F424/E424)</f>
        <v>1.0749999999999999E-2</v>
      </c>
      <c r="Q424">
        <f>F424/M424</f>
        <v>35.833333333333336</v>
      </c>
      <c r="R424" t="str">
        <f t="shared" si="31"/>
        <v>film &amp; video</v>
      </c>
      <c r="S424" t="str">
        <f t="shared" si="32"/>
        <v>animation</v>
      </c>
      <c r="T424" s="10">
        <f t="shared" si="33"/>
        <v>41863.052048611113</v>
      </c>
      <c r="U424" s="10">
        <f t="shared" si="34"/>
        <v>41893.052048611113</v>
      </c>
      <c r="V424" s="16">
        <f>Table1[[#This Row],[Date Ended Conversion]]-Table1[[#This Row],[Date Created Conversion]]</f>
        <v>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3" t="str">
        <f t="shared" si="30"/>
        <v>20000 to 24999</v>
      </c>
      <c r="E425">
        <v>20000</v>
      </c>
      <c r="F425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8269</v>
      </c>
      <c r="P425" s="6">
        <f>(F425/E425)</f>
        <v>7.6499999999999997E-3</v>
      </c>
      <c r="Q425">
        <f>F425/M425</f>
        <v>11.76923076923077</v>
      </c>
      <c r="R425" t="str">
        <f t="shared" si="31"/>
        <v>film &amp; video</v>
      </c>
      <c r="S425" t="str">
        <f t="shared" si="32"/>
        <v>animation</v>
      </c>
      <c r="T425" s="10">
        <f t="shared" si="33"/>
        <v>41400.717939814815</v>
      </c>
      <c r="U425" s="10">
        <f t="shared" si="34"/>
        <v>41430.717939814815</v>
      </c>
      <c r="V425" s="16">
        <f>Table1[[#This Row],[Date Ended Conversion]]-Table1[[#This Row],[Date Created Conversion]]</f>
        <v>30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3" t="str">
        <f t="shared" si="30"/>
        <v>1000 to 4999</v>
      </c>
      <c r="E426">
        <v>3000</v>
      </c>
      <c r="F426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8269</v>
      </c>
      <c r="P426" s="6">
        <f>(F426/E426)</f>
        <v>6.7966666666666675E-2</v>
      </c>
      <c r="Q426">
        <f>F426/M426</f>
        <v>40.78</v>
      </c>
      <c r="R426" t="str">
        <f t="shared" si="31"/>
        <v>film &amp; video</v>
      </c>
      <c r="S426" t="str">
        <f t="shared" si="32"/>
        <v>animation</v>
      </c>
      <c r="T426" s="10">
        <f t="shared" si="33"/>
        <v>40934.167812499996</v>
      </c>
      <c r="U426" s="10">
        <f t="shared" si="34"/>
        <v>40994.126145833332</v>
      </c>
      <c r="V426" s="16">
        <f>Table1[[#This Row],[Date Ended Conversion]]-Table1[[#This Row],[Date Created Conversion]]</f>
        <v>59.958333333335759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3" t="str">
        <f t="shared" si="30"/>
        <v>Greater than or equal to 50000</v>
      </c>
      <c r="E427">
        <v>50000</v>
      </c>
      <c r="F427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8269</v>
      </c>
      <c r="P427" s="6">
        <f>(F427/E427)</f>
        <v>1.2E-4</v>
      </c>
      <c r="Q427">
        <f>F427/M427</f>
        <v>3</v>
      </c>
      <c r="R427" t="str">
        <f t="shared" si="31"/>
        <v>film &amp; video</v>
      </c>
      <c r="S427" t="str">
        <f t="shared" si="32"/>
        <v>animation</v>
      </c>
      <c r="T427" s="10">
        <f t="shared" si="33"/>
        <v>42275.652824074066</v>
      </c>
      <c r="U427" s="10">
        <f t="shared" si="34"/>
        <v>42335.694490740738</v>
      </c>
      <c r="V427" s="16">
        <f>Table1[[#This Row],[Date Ended Conversion]]-Table1[[#This Row],[Date Created Conversion]]</f>
        <v>60.041666666671517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3" t="str">
        <f t="shared" si="30"/>
        <v>10000 to 14999</v>
      </c>
      <c r="E428">
        <v>10000</v>
      </c>
      <c r="F42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8269</v>
      </c>
      <c r="P428" s="6">
        <f>(F428/E428)</f>
        <v>1.3299999999999999E-2</v>
      </c>
      <c r="Q428">
        <f>F428/M428</f>
        <v>16.625</v>
      </c>
      <c r="R428" t="str">
        <f t="shared" si="31"/>
        <v>film &amp; video</v>
      </c>
      <c r="S428" t="str">
        <f t="shared" si="32"/>
        <v>animation</v>
      </c>
      <c r="T428" s="10">
        <f t="shared" si="33"/>
        <v>42400.503634259258</v>
      </c>
      <c r="U428" s="10">
        <f t="shared" si="34"/>
        <v>42430.503634259258</v>
      </c>
      <c r="V428" s="16">
        <f>Table1[[#This Row],[Date Ended Conversion]]-Table1[[#This Row],[Date Created Conversion]]</f>
        <v>30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3" t="str">
        <f t="shared" si="30"/>
        <v>5000 to 9999</v>
      </c>
      <c r="E429">
        <v>6500</v>
      </c>
      <c r="F429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8269</v>
      </c>
      <c r="P429" s="6">
        <f>(F429/E429)</f>
        <v>0</v>
      </c>
      <c r="Q429" t="e">
        <f>F429/M429</f>
        <v>#DIV/0!</v>
      </c>
      <c r="R429" t="str">
        <f t="shared" si="31"/>
        <v>film &amp; video</v>
      </c>
      <c r="S429" t="str">
        <f t="shared" si="32"/>
        <v>animation</v>
      </c>
      <c r="T429" s="10">
        <f t="shared" si="33"/>
        <v>42285.700694444444</v>
      </c>
      <c r="U429" s="10">
        <f t="shared" si="34"/>
        <v>42299.582638888889</v>
      </c>
      <c r="V429" s="16">
        <f>Table1[[#This Row],[Date Ended Conversion]]-Table1[[#This Row],[Date Created Conversion]]</f>
        <v>13.881944444445253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3" t="str">
        <f t="shared" si="30"/>
        <v>10000 to 14999</v>
      </c>
      <c r="E430">
        <v>12000</v>
      </c>
      <c r="F430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8269</v>
      </c>
      <c r="P430" s="6">
        <f>(F430/E430)</f>
        <v>5.6333333333333332E-2</v>
      </c>
      <c r="Q430">
        <f>F430/M430</f>
        <v>52</v>
      </c>
      <c r="R430" t="str">
        <f t="shared" si="31"/>
        <v>film &amp; video</v>
      </c>
      <c r="S430" t="str">
        <f t="shared" si="32"/>
        <v>animation</v>
      </c>
      <c r="T430" s="10">
        <f t="shared" si="33"/>
        <v>41778.558391203704</v>
      </c>
      <c r="U430" s="10">
        <f t="shared" si="34"/>
        <v>41806.708333333328</v>
      </c>
      <c r="V430" s="16">
        <f>Table1[[#This Row],[Date Ended Conversion]]-Table1[[#This Row],[Date Created Conversion]]</f>
        <v>28.149942129624833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3" t="str">
        <f t="shared" si="30"/>
        <v>5000 to 9999</v>
      </c>
      <c r="E431">
        <v>5000</v>
      </c>
      <c r="F431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8269</v>
      </c>
      <c r="P431" s="6">
        <f>(F431/E431)</f>
        <v>0</v>
      </c>
      <c r="Q431" t="e">
        <f>F431/M431</f>
        <v>#DIV/0!</v>
      </c>
      <c r="R431" t="str">
        <f t="shared" si="31"/>
        <v>film &amp; video</v>
      </c>
      <c r="S431" t="str">
        <f t="shared" si="32"/>
        <v>animation</v>
      </c>
      <c r="T431" s="10">
        <f t="shared" si="33"/>
        <v>40070.693078703705</v>
      </c>
      <c r="U431" s="10">
        <f t="shared" si="34"/>
        <v>40143.999305555553</v>
      </c>
      <c r="V431" s="16">
        <f>Table1[[#This Row],[Date Ended Conversion]]-Table1[[#This Row],[Date Created Conversion]]</f>
        <v>73.306226851847896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3" t="str">
        <f t="shared" si="30"/>
        <v>1000 to 4999</v>
      </c>
      <c r="E432">
        <v>1000</v>
      </c>
      <c r="F432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8269</v>
      </c>
      <c r="P432" s="6">
        <f>(F432/E432)</f>
        <v>2.4E-2</v>
      </c>
      <c r="Q432">
        <f>F432/M432</f>
        <v>4.8</v>
      </c>
      <c r="R432" t="str">
        <f t="shared" si="31"/>
        <v>film &amp; video</v>
      </c>
      <c r="S432" t="str">
        <f t="shared" si="32"/>
        <v>animation</v>
      </c>
      <c r="T432" s="10">
        <f t="shared" si="33"/>
        <v>41512.898923611108</v>
      </c>
      <c r="U432" s="10">
        <f t="shared" si="34"/>
        <v>41527.898923611108</v>
      </c>
      <c r="V432" s="16">
        <f>Table1[[#This Row],[Date Ended Conversion]]-Table1[[#This Row],[Date Created Conversion]]</f>
        <v>15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3" t="str">
        <f t="shared" si="30"/>
        <v>1000 to 4999</v>
      </c>
      <c r="E433">
        <v>3000</v>
      </c>
      <c r="F433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8269</v>
      </c>
      <c r="P433" s="6">
        <f>(F433/E433)</f>
        <v>0.13833333333333334</v>
      </c>
      <c r="Q433">
        <f>F433/M433</f>
        <v>51.875</v>
      </c>
      <c r="R433" t="str">
        <f t="shared" si="31"/>
        <v>film &amp; video</v>
      </c>
      <c r="S433" t="str">
        <f t="shared" si="32"/>
        <v>animation</v>
      </c>
      <c r="T433" s="10">
        <f t="shared" si="33"/>
        <v>42526.662997685184</v>
      </c>
      <c r="U433" s="10">
        <f t="shared" si="34"/>
        <v>42556.662997685184</v>
      </c>
      <c r="V433" s="16">
        <f>Table1[[#This Row],[Date Ended Conversion]]-Table1[[#This Row],[Date Created Conversion]]</f>
        <v>30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3" t="str">
        <f t="shared" si="30"/>
        <v>5000 to 9999</v>
      </c>
      <c r="E434">
        <v>6000</v>
      </c>
      <c r="F434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8269</v>
      </c>
      <c r="P434" s="6">
        <f>(F434/E434)</f>
        <v>9.5000000000000001E-2</v>
      </c>
      <c r="Q434">
        <f>F434/M434</f>
        <v>71.25</v>
      </c>
      <c r="R434" t="str">
        <f t="shared" si="31"/>
        <v>film &amp; video</v>
      </c>
      <c r="S434" t="str">
        <f t="shared" si="32"/>
        <v>animation</v>
      </c>
      <c r="T434" s="10">
        <f t="shared" si="33"/>
        <v>42238.51829861111</v>
      </c>
      <c r="U434" s="10">
        <f t="shared" si="34"/>
        <v>42298.51829861111</v>
      </c>
      <c r="V434" s="16">
        <f>Table1[[#This Row],[Date Ended Conversion]]-Table1[[#This Row],[Date Created Conversion]]</f>
        <v>60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3" t="str">
        <f t="shared" si="30"/>
        <v>1000 to 4999</v>
      </c>
      <c r="E435">
        <v>3000</v>
      </c>
      <c r="F435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8269</v>
      </c>
      <c r="P435" s="6">
        <f>(F435/E435)</f>
        <v>0</v>
      </c>
      <c r="Q435" t="e">
        <f>F435/M435</f>
        <v>#DIV/0!</v>
      </c>
      <c r="R435" t="str">
        <f t="shared" si="31"/>
        <v>film &amp; video</v>
      </c>
      <c r="S435" t="str">
        <f t="shared" si="32"/>
        <v>animation</v>
      </c>
      <c r="T435" s="10">
        <f t="shared" si="33"/>
        <v>42228.421550925923</v>
      </c>
      <c r="U435" s="10">
        <f t="shared" si="34"/>
        <v>42288.421550925923</v>
      </c>
      <c r="V435" s="16">
        <f>Table1[[#This Row],[Date Ended Conversion]]-Table1[[#This Row],[Date Created Conversion]]</f>
        <v>60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3" t="str">
        <f t="shared" si="30"/>
        <v>1000 to 4999</v>
      </c>
      <c r="E436">
        <v>2500</v>
      </c>
      <c r="F436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8269</v>
      </c>
      <c r="P436" s="6">
        <f>(F436/E436)</f>
        <v>0.05</v>
      </c>
      <c r="Q436">
        <f>F436/M436</f>
        <v>62.5</v>
      </c>
      <c r="R436" t="str">
        <f t="shared" si="31"/>
        <v>film &amp; video</v>
      </c>
      <c r="S436" t="str">
        <f t="shared" si="32"/>
        <v>animation</v>
      </c>
      <c r="T436" s="10">
        <f t="shared" si="33"/>
        <v>41576.626180555555</v>
      </c>
      <c r="U436" s="10">
        <f t="shared" si="34"/>
        <v>41609.667847222219</v>
      </c>
      <c r="V436" s="16">
        <f>Table1[[#This Row],[Date Ended Conversion]]-Table1[[#This Row],[Date Created Conversion]]</f>
        <v>33.041666666664241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3" t="str">
        <f t="shared" si="30"/>
        <v>Greater than or equal to 50000</v>
      </c>
      <c r="E437">
        <v>110000</v>
      </c>
      <c r="F437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8269</v>
      </c>
      <c r="P437" s="6">
        <f>(F437/E437)</f>
        <v>2.7272727272727273E-5</v>
      </c>
      <c r="Q437">
        <f>F437/M437</f>
        <v>1</v>
      </c>
      <c r="R437" t="str">
        <f t="shared" si="31"/>
        <v>film &amp; video</v>
      </c>
      <c r="S437" t="str">
        <f t="shared" si="32"/>
        <v>animation</v>
      </c>
      <c r="T437" s="10">
        <f t="shared" si="33"/>
        <v>41500.539120370369</v>
      </c>
      <c r="U437" s="10">
        <f t="shared" si="34"/>
        <v>41530.539120370369</v>
      </c>
      <c r="V437" s="16">
        <f>Table1[[#This Row],[Date Ended Conversion]]-Table1[[#This Row],[Date Created Conversion]]</f>
        <v>30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3" t="str">
        <f t="shared" si="30"/>
        <v>1000 to 4999</v>
      </c>
      <c r="E438">
        <v>1000</v>
      </c>
      <c r="F43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8269</v>
      </c>
      <c r="P438" s="6">
        <f>(F438/E438)</f>
        <v>0</v>
      </c>
      <c r="Q438" t="e">
        <f>F438/M438</f>
        <v>#DIV/0!</v>
      </c>
      <c r="R438" t="str">
        <f t="shared" si="31"/>
        <v>film &amp; video</v>
      </c>
      <c r="S438" t="str">
        <f t="shared" si="32"/>
        <v>animation</v>
      </c>
      <c r="T438" s="10">
        <f t="shared" si="33"/>
        <v>41456.154085648144</v>
      </c>
      <c r="U438" s="10">
        <f t="shared" si="34"/>
        <v>41486.154085648144</v>
      </c>
      <c r="V438" s="16">
        <f>Table1[[#This Row],[Date Ended Conversion]]-Table1[[#This Row],[Date Created Conversion]]</f>
        <v>30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3" t="str">
        <f t="shared" si="30"/>
        <v>5000 to 9999</v>
      </c>
      <c r="E439">
        <v>7000</v>
      </c>
      <c r="F439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8269</v>
      </c>
      <c r="P439" s="6">
        <f>(F439/E439)</f>
        <v>0</v>
      </c>
      <c r="Q439" t="e">
        <f>F439/M439</f>
        <v>#DIV/0!</v>
      </c>
      <c r="R439" t="str">
        <f t="shared" si="31"/>
        <v>film &amp; video</v>
      </c>
      <c r="S439" t="str">
        <f t="shared" si="32"/>
        <v>animation</v>
      </c>
      <c r="T439" s="10">
        <f t="shared" si="33"/>
        <v>42591.110254629624</v>
      </c>
      <c r="U439" s="10">
        <f t="shared" si="34"/>
        <v>42651.110254629624</v>
      </c>
      <c r="V439" s="16">
        <f>Table1[[#This Row],[Date Ended Conversion]]-Table1[[#This Row],[Date Created Conversion]]</f>
        <v>60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3" t="str">
        <f t="shared" si="30"/>
        <v>20000 to 24999</v>
      </c>
      <c r="E440">
        <v>20000</v>
      </c>
      <c r="F440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8269</v>
      </c>
      <c r="P440" s="6">
        <f>(F440/E440)</f>
        <v>9.3799999999999994E-2</v>
      </c>
      <c r="Q440">
        <f>F440/M440</f>
        <v>170.54545454545453</v>
      </c>
      <c r="R440" t="str">
        <f t="shared" si="31"/>
        <v>film &amp; video</v>
      </c>
      <c r="S440" t="str">
        <f t="shared" si="32"/>
        <v>animation</v>
      </c>
      <c r="T440" s="10">
        <f t="shared" si="33"/>
        <v>42296.052754629629</v>
      </c>
      <c r="U440" s="10">
        <f t="shared" si="34"/>
        <v>42326.094421296293</v>
      </c>
      <c r="V440" s="16">
        <f>Table1[[#This Row],[Date Ended Conversion]]-Table1[[#This Row],[Date Created Conversion]]</f>
        <v>30.041666666664241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3" t="str">
        <f t="shared" si="30"/>
        <v>Less Than 1000</v>
      </c>
      <c r="E441">
        <v>450</v>
      </c>
      <c r="F441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8269</v>
      </c>
      <c r="P441" s="6">
        <f>(F441/E441)</f>
        <v>0</v>
      </c>
      <c r="Q441" t="e">
        <f>F441/M441</f>
        <v>#DIV/0!</v>
      </c>
      <c r="R441" t="str">
        <f t="shared" si="31"/>
        <v>film &amp; video</v>
      </c>
      <c r="S441" t="str">
        <f t="shared" si="32"/>
        <v>animation</v>
      </c>
      <c r="T441" s="10">
        <f t="shared" si="33"/>
        <v>41919.553449074076</v>
      </c>
      <c r="U441" s="10">
        <f t="shared" si="34"/>
        <v>41929.553449074076</v>
      </c>
      <c r="V441" s="16">
        <f>Table1[[#This Row],[Date Ended Conversion]]-Table1[[#This Row],[Date Created Conversion]]</f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3" t="str">
        <f t="shared" si="30"/>
        <v>5000 to 9999</v>
      </c>
      <c r="E442">
        <v>5000</v>
      </c>
      <c r="F442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8269</v>
      </c>
      <c r="P442" s="6">
        <f>(F442/E442)</f>
        <v>1E-3</v>
      </c>
      <c r="Q442">
        <f>F442/M442</f>
        <v>5</v>
      </c>
      <c r="R442" t="str">
        <f t="shared" si="31"/>
        <v>film &amp; video</v>
      </c>
      <c r="S442" t="str">
        <f t="shared" si="32"/>
        <v>animation</v>
      </c>
      <c r="T442" s="10">
        <f t="shared" si="33"/>
        <v>42423.777233796289</v>
      </c>
      <c r="U442" s="10">
        <f t="shared" si="34"/>
        <v>42453.735567129632</v>
      </c>
      <c r="V442" s="16">
        <f>Table1[[#This Row],[Date Ended Conversion]]-Table1[[#This Row],[Date Created Conversion]]</f>
        <v>29.958333333343035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3" t="str">
        <f t="shared" si="30"/>
        <v>Less Than 1000</v>
      </c>
      <c r="E443">
        <v>400</v>
      </c>
      <c r="F443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8269</v>
      </c>
      <c r="P443" s="6">
        <f>(F443/E443)</f>
        <v>0</v>
      </c>
      <c r="Q443" t="e">
        <f>F443/M443</f>
        <v>#DIV/0!</v>
      </c>
      <c r="R443" t="str">
        <f t="shared" si="31"/>
        <v>film &amp; video</v>
      </c>
      <c r="S443" t="str">
        <f t="shared" si="32"/>
        <v>animation</v>
      </c>
      <c r="T443" s="10">
        <f t="shared" si="33"/>
        <v>41550.585601851846</v>
      </c>
      <c r="U443" s="10">
        <f t="shared" si="34"/>
        <v>41580.585601851846</v>
      </c>
      <c r="V443" s="16">
        <f>Table1[[#This Row],[Date Ended Conversion]]-Table1[[#This Row],[Date Created Conversion]]</f>
        <v>30</v>
      </c>
    </row>
    <row r="444" spans="1:22" x14ac:dyDescent="0.25">
      <c r="A444">
        <v>442</v>
      </c>
      <c r="B444" s="3" t="s">
        <v>443</v>
      </c>
      <c r="C444" s="3" t="s">
        <v>4552</v>
      </c>
      <c r="D444" s="3" t="str">
        <f t="shared" si="30"/>
        <v>15000 to 19999</v>
      </c>
      <c r="E444">
        <v>17000</v>
      </c>
      <c r="F444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8269</v>
      </c>
      <c r="P444" s="6">
        <f>(F444/E444)</f>
        <v>0.39358823529411763</v>
      </c>
      <c r="Q444">
        <f>F444/M444</f>
        <v>393.58823529411762</v>
      </c>
      <c r="R444" t="str">
        <f t="shared" si="31"/>
        <v>film &amp; video</v>
      </c>
      <c r="S444" t="str">
        <f t="shared" si="32"/>
        <v>animation</v>
      </c>
      <c r="T444" s="10">
        <f t="shared" si="33"/>
        <v>42024.680358796293</v>
      </c>
      <c r="U444" s="10">
        <f t="shared" si="34"/>
        <v>42054.680358796293</v>
      </c>
      <c r="V444" s="16">
        <f>Table1[[#This Row],[Date Ended Conversion]]-Table1[[#This Row],[Date Created Conversion]]</f>
        <v>30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3" t="str">
        <f t="shared" si="30"/>
        <v>10000 to 14999</v>
      </c>
      <c r="E445">
        <v>10000</v>
      </c>
      <c r="F445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8269</v>
      </c>
      <c r="P445" s="6">
        <f>(F445/E445)</f>
        <v>1E-3</v>
      </c>
      <c r="Q445">
        <f>F445/M445</f>
        <v>5</v>
      </c>
      <c r="R445" t="str">
        <f t="shared" si="31"/>
        <v>film &amp; video</v>
      </c>
      <c r="S445" t="str">
        <f t="shared" si="32"/>
        <v>animation</v>
      </c>
      <c r="T445" s="10">
        <f t="shared" si="33"/>
        <v>41649.806724537033</v>
      </c>
      <c r="U445" s="10">
        <f t="shared" si="34"/>
        <v>41679.806724537033</v>
      </c>
      <c r="V445" s="16">
        <f>Table1[[#This Row],[Date Ended Conversion]]-Table1[[#This Row],[Date Created Conversion]]</f>
        <v>30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3" t="str">
        <f t="shared" si="30"/>
        <v>1000 to 4999</v>
      </c>
      <c r="E446">
        <v>1000</v>
      </c>
      <c r="F446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8269</v>
      </c>
      <c r="P446" s="6">
        <f>(F446/E446)</f>
        <v>0.05</v>
      </c>
      <c r="Q446">
        <f>F446/M446</f>
        <v>50</v>
      </c>
      <c r="R446" t="str">
        <f t="shared" si="31"/>
        <v>film &amp; video</v>
      </c>
      <c r="S446" t="str">
        <f t="shared" si="32"/>
        <v>animation</v>
      </c>
      <c r="T446" s="10">
        <f t="shared" si="33"/>
        <v>40894.69862268518</v>
      </c>
      <c r="U446" s="10">
        <f t="shared" si="34"/>
        <v>40954.69862268518</v>
      </c>
      <c r="V446" s="16">
        <f>Table1[[#This Row],[Date Ended Conversion]]-Table1[[#This Row],[Date Created Conversion]]</f>
        <v>60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3" t="str">
        <f t="shared" si="30"/>
        <v>Greater than or equal to 50000</v>
      </c>
      <c r="E447">
        <v>60000</v>
      </c>
      <c r="F447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8269</v>
      </c>
      <c r="P447" s="6">
        <f>(F447/E447)</f>
        <v>3.3333333333333335E-5</v>
      </c>
      <c r="Q447">
        <f>F447/M447</f>
        <v>1</v>
      </c>
      <c r="R447" t="str">
        <f t="shared" si="31"/>
        <v>film &amp; video</v>
      </c>
      <c r="S447" t="str">
        <f t="shared" si="32"/>
        <v>animation</v>
      </c>
      <c r="T447" s="10">
        <f t="shared" si="33"/>
        <v>42130.127025462956</v>
      </c>
      <c r="U447" s="10">
        <f t="shared" si="34"/>
        <v>42145.127025462956</v>
      </c>
      <c r="V447" s="16">
        <f>Table1[[#This Row],[Date Ended Conversion]]-Table1[[#This Row],[Date Created Conversion]]</f>
        <v>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3" t="str">
        <f t="shared" si="30"/>
        <v>10000 to 14999</v>
      </c>
      <c r="E448">
        <v>10500</v>
      </c>
      <c r="F44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8269</v>
      </c>
      <c r="P448" s="6">
        <f>(F448/E448)</f>
        <v>7.2952380952380949E-2</v>
      </c>
      <c r="Q448">
        <f>F448/M448</f>
        <v>47.875</v>
      </c>
      <c r="R448" t="str">
        <f t="shared" si="31"/>
        <v>film &amp; video</v>
      </c>
      <c r="S448" t="str">
        <f t="shared" si="32"/>
        <v>animation</v>
      </c>
      <c r="T448" s="10">
        <f t="shared" si="33"/>
        <v>42036.875231481477</v>
      </c>
      <c r="U448" s="10">
        <f t="shared" si="34"/>
        <v>42066.875231481477</v>
      </c>
      <c r="V448" s="16">
        <f>Table1[[#This Row],[Date Ended Conversion]]-Table1[[#This Row],[Date Created Conversion]]</f>
        <v>30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3" t="str">
        <f t="shared" si="30"/>
        <v>30000 to 34999</v>
      </c>
      <c r="E449">
        <v>30000</v>
      </c>
      <c r="F449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8269</v>
      </c>
      <c r="P449" s="6">
        <f>(F449/E449)</f>
        <v>1.6666666666666666E-4</v>
      </c>
      <c r="Q449">
        <f>F449/M449</f>
        <v>5</v>
      </c>
      <c r="R449" t="str">
        <f t="shared" si="31"/>
        <v>film &amp; video</v>
      </c>
      <c r="S449" t="str">
        <f t="shared" si="32"/>
        <v>animation</v>
      </c>
      <c r="T449" s="10">
        <f t="shared" si="33"/>
        <v>41331.34679398148</v>
      </c>
      <c r="U449" s="10">
        <f t="shared" si="34"/>
        <v>41356.305127314808</v>
      </c>
      <c r="V449" s="16">
        <f>Table1[[#This Row],[Date Ended Conversion]]-Table1[[#This Row],[Date Created Conversion]]</f>
        <v>24.958333333328483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3" t="str">
        <f t="shared" ref="D450:D513" si="35">IF(E450&lt;1000,"Less Than 1000",
 IF(AND(E450&gt;=1000,E450&lt;5000),"1000 to 4999",
 IF(AND(E450&gt;=5000,E450&lt;10000),"5000 to 9999",
 IF(AND(E450&gt;=10000,E450&lt;15000),"10000 to 14999",
 IF(AND(E450&gt;=15000,E450&lt;20000),"15000 to 19999",
 IF(AND(E450&gt;=20000,E450&lt;25000),"20000 to 24999",
 IF(AND(E450&gt;=25000,E450&lt;30000),"25000 to 29999",
 IF(AND(E450&gt;=30000,E450&lt;35000),"30000 to 34999",
 IF(AND(E450&gt;=35000,E450&lt;40000),"35000 to 39999",
 IF(AND(E450&gt;=40000,E450&lt;45000),"40000 to 44999",
 IF(AND(E450&gt;=45000,E450&lt;50000),"45000 to 49999","Greater than or equal to 50000")))))))))))</f>
        <v>1000 to 4999</v>
      </c>
      <c r="E450">
        <v>2500</v>
      </c>
      <c r="F450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8269</v>
      </c>
      <c r="P450" s="6">
        <f>(F450/E450)</f>
        <v>3.2804E-2</v>
      </c>
      <c r="Q450">
        <f>F450/M450</f>
        <v>20.502500000000001</v>
      </c>
      <c r="R450" t="str">
        <f t="shared" si="31"/>
        <v>film &amp; video</v>
      </c>
      <c r="S450" t="str">
        <f t="shared" si="32"/>
        <v>animation</v>
      </c>
      <c r="T450" s="10">
        <f t="shared" si="33"/>
        <v>41753.549710648142</v>
      </c>
      <c r="U450" s="10">
        <f t="shared" si="34"/>
        <v>41773.549710648142</v>
      </c>
      <c r="V450" s="16">
        <f>Table1[[#This Row],[Date Ended Conversion]]-Table1[[#This Row],[Date Created Conversion]]</f>
        <v>20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3" t="str">
        <f t="shared" si="35"/>
        <v>1000 to 4999</v>
      </c>
      <c r="E451">
        <v>2000</v>
      </c>
      <c r="F451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8269</v>
      </c>
      <c r="P451" s="6">
        <f>(F451/E451)</f>
        <v>2.2499999999999999E-2</v>
      </c>
      <c r="Q451">
        <f>F451/M451</f>
        <v>9</v>
      </c>
      <c r="R451" t="str">
        <f t="shared" ref="R451:R514" si="36">LEFT(O451,FIND("/",O451)-1)</f>
        <v>film &amp; video</v>
      </c>
      <c r="S451" t="str">
        <f t="shared" ref="S451:S514" si="37">RIGHT(O451,LEN(O451)-FIND("/",O451))</f>
        <v>animation</v>
      </c>
      <c r="T451" s="10">
        <f t="shared" ref="T451:T514" si="38">(K451/86400)+25569+(-5/24)</f>
        <v>41534.359780092593</v>
      </c>
      <c r="U451" s="10">
        <f t="shared" ref="U451:U514" si="39">(J451/86400)+25569+(-5/24)</f>
        <v>41564.359780092593</v>
      </c>
      <c r="V451" s="16">
        <f>Table1[[#This Row],[Date Ended Conversion]]-Table1[[#This Row],[Date Created Conversion]]</f>
        <v>30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3" t="str">
        <f t="shared" si="35"/>
        <v>Greater than or equal to 50000</v>
      </c>
      <c r="E452">
        <v>50000</v>
      </c>
      <c r="F452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8269</v>
      </c>
      <c r="P452" s="6">
        <f>(F452/E452)</f>
        <v>7.92E-3</v>
      </c>
      <c r="Q452">
        <f>F452/M452</f>
        <v>56.571428571428569</v>
      </c>
      <c r="R452" t="str">
        <f t="shared" si="36"/>
        <v>film &amp; video</v>
      </c>
      <c r="S452" t="str">
        <f t="shared" si="37"/>
        <v>animation</v>
      </c>
      <c r="T452" s="10">
        <f t="shared" si="38"/>
        <v>41654.73842592592</v>
      </c>
      <c r="U452" s="10">
        <f t="shared" si="39"/>
        <v>41684.73842592592</v>
      </c>
      <c r="V452" s="16">
        <f>Table1[[#This Row],[Date Ended Conversion]]-Table1[[#This Row],[Date Created Conversion]]</f>
        <v>30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3" t="str">
        <f t="shared" si="35"/>
        <v>20000 to 24999</v>
      </c>
      <c r="E453">
        <v>20000</v>
      </c>
      <c r="F453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8269</v>
      </c>
      <c r="P453" s="6">
        <f>(F453/E453)</f>
        <v>0</v>
      </c>
      <c r="Q453" t="e">
        <f>F453/M453</f>
        <v>#DIV/0!</v>
      </c>
      <c r="R453" t="str">
        <f t="shared" si="36"/>
        <v>film &amp; video</v>
      </c>
      <c r="S453" t="str">
        <f t="shared" si="37"/>
        <v>animation</v>
      </c>
      <c r="T453" s="10">
        <f t="shared" si="38"/>
        <v>41634.506840277776</v>
      </c>
      <c r="U453" s="10">
        <f t="shared" si="39"/>
        <v>41664.506840277776</v>
      </c>
      <c r="V453" s="16">
        <f>Table1[[#This Row],[Date Ended Conversion]]-Table1[[#This Row],[Date Created Conversion]]</f>
        <v>30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3" t="str">
        <f t="shared" si="35"/>
        <v>Less Than 1000</v>
      </c>
      <c r="E454">
        <v>750</v>
      </c>
      <c r="F454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8269</v>
      </c>
      <c r="P454" s="6">
        <f>(F454/E454)</f>
        <v>0.64</v>
      </c>
      <c r="Q454">
        <f>F454/M454</f>
        <v>40</v>
      </c>
      <c r="R454" t="str">
        <f t="shared" si="36"/>
        <v>film &amp; video</v>
      </c>
      <c r="S454" t="str">
        <f t="shared" si="37"/>
        <v>animation</v>
      </c>
      <c r="T454" s="10">
        <f t="shared" si="38"/>
        <v>42107.49554398148</v>
      </c>
      <c r="U454" s="10">
        <f t="shared" si="39"/>
        <v>42137.49554398148</v>
      </c>
      <c r="V454" s="16">
        <f>Table1[[#This Row],[Date Ended Conversion]]-Table1[[#This Row],[Date Created Conversion]]</f>
        <v>30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3" t="str">
        <f t="shared" si="35"/>
        <v>Greater than or equal to 50000</v>
      </c>
      <c r="E455">
        <v>94875</v>
      </c>
      <c r="F455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8269</v>
      </c>
      <c r="P455" s="6">
        <f>(F455/E455)</f>
        <v>2.740447957839262E-4</v>
      </c>
      <c r="Q455">
        <f>F455/M455</f>
        <v>13</v>
      </c>
      <c r="R455" t="str">
        <f t="shared" si="36"/>
        <v>film &amp; video</v>
      </c>
      <c r="S455" t="str">
        <f t="shared" si="37"/>
        <v>animation</v>
      </c>
      <c r="T455" s="10">
        <f t="shared" si="38"/>
        <v>42038.616655092592</v>
      </c>
      <c r="U455" s="10">
        <f t="shared" si="39"/>
        <v>42054.616655092592</v>
      </c>
      <c r="V455" s="16">
        <f>Table1[[#This Row],[Date Ended Conversion]]-Table1[[#This Row],[Date Created Conversion]]</f>
        <v>16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3" t="str">
        <f t="shared" si="35"/>
        <v>10000 to 14999</v>
      </c>
      <c r="E456">
        <v>10000</v>
      </c>
      <c r="F456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8269</v>
      </c>
      <c r="P456" s="6">
        <f>(F456/E456)</f>
        <v>8.2000000000000007E-3</v>
      </c>
      <c r="Q456">
        <f>F456/M456</f>
        <v>16.399999999999999</v>
      </c>
      <c r="R456" t="str">
        <f t="shared" si="36"/>
        <v>film &amp; video</v>
      </c>
      <c r="S456" t="str">
        <f t="shared" si="37"/>
        <v>animation</v>
      </c>
      <c r="T456" s="10">
        <f t="shared" si="38"/>
        <v>41938.508923611109</v>
      </c>
      <c r="U456" s="10">
        <f t="shared" si="39"/>
        <v>41969.343055555553</v>
      </c>
      <c r="V456" s="16">
        <f>Table1[[#This Row],[Date Ended Conversion]]-Table1[[#This Row],[Date Created Conversion]]</f>
        <v>30.83413194444438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3" t="str">
        <f t="shared" si="35"/>
        <v>Greater than or equal to 50000</v>
      </c>
      <c r="E457">
        <v>65000</v>
      </c>
      <c r="F457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8269</v>
      </c>
      <c r="P457" s="6">
        <f>(F457/E457)</f>
        <v>6.9230769230769226E-4</v>
      </c>
      <c r="Q457">
        <f>F457/M457</f>
        <v>22.5</v>
      </c>
      <c r="R457" t="str">
        <f t="shared" si="36"/>
        <v>film &amp; video</v>
      </c>
      <c r="S457" t="str">
        <f t="shared" si="37"/>
        <v>animation</v>
      </c>
      <c r="T457" s="10">
        <f t="shared" si="38"/>
        <v>40970.794236111113</v>
      </c>
      <c r="U457" s="10">
        <f t="shared" si="39"/>
        <v>41015.813194444439</v>
      </c>
      <c r="V457" s="16">
        <f>Table1[[#This Row],[Date Ended Conversion]]-Table1[[#This Row],[Date Created Conversion]]</f>
        <v>45.018958333326736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3" t="str">
        <f t="shared" si="35"/>
        <v>5000 to 9999</v>
      </c>
      <c r="E458">
        <v>8888</v>
      </c>
      <c r="F45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8269</v>
      </c>
      <c r="P458" s="6">
        <f>(F458/E458)</f>
        <v>6.8631863186318634E-3</v>
      </c>
      <c r="Q458">
        <f>F458/M458</f>
        <v>20.333333333333332</v>
      </c>
      <c r="R458" t="str">
        <f t="shared" si="36"/>
        <v>film &amp; video</v>
      </c>
      <c r="S458" t="str">
        <f t="shared" si="37"/>
        <v>animation</v>
      </c>
      <c r="T458" s="10">
        <f t="shared" si="38"/>
        <v>41547.486122685186</v>
      </c>
      <c r="U458" s="10">
        <f t="shared" si="39"/>
        <v>41568.957638888889</v>
      </c>
      <c r="V458" s="16">
        <f>Table1[[#This Row],[Date Ended Conversion]]-Table1[[#This Row],[Date Created Conversion]]</f>
        <v>21.471516203702777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3" t="str">
        <f t="shared" si="35"/>
        <v>20000 to 24999</v>
      </c>
      <c r="E459">
        <v>20000</v>
      </c>
      <c r="F459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8269</v>
      </c>
      <c r="P459" s="6">
        <f>(F459/E459)</f>
        <v>0</v>
      </c>
      <c r="Q459" t="e">
        <f>F459/M459</f>
        <v>#DIV/0!</v>
      </c>
      <c r="R459" t="str">
        <f t="shared" si="36"/>
        <v>film &amp; video</v>
      </c>
      <c r="S459" t="str">
        <f t="shared" si="37"/>
        <v>animation</v>
      </c>
      <c r="T459" s="10">
        <f t="shared" si="38"/>
        <v>41837.559166666666</v>
      </c>
      <c r="U459" s="10">
        <f t="shared" si="39"/>
        <v>41867.559166666666</v>
      </c>
      <c r="V459" s="16">
        <f>Table1[[#This Row],[Date Ended Conversion]]-Table1[[#This Row],[Date Created Conversion]]</f>
        <v>30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3" t="str">
        <f t="shared" si="35"/>
        <v>10000 to 14999</v>
      </c>
      <c r="E460">
        <v>10000</v>
      </c>
      <c r="F460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8269</v>
      </c>
      <c r="P460" s="6">
        <f>(F460/E460)</f>
        <v>8.2100000000000006E-2</v>
      </c>
      <c r="Q460">
        <f>F460/M460</f>
        <v>16.755102040816325</v>
      </c>
      <c r="R460" t="str">
        <f t="shared" si="36"/>
        <v>film &amp; video</v>
      </c>
      <c r="S460" t="str">
        <f t="shared" si="37"/>
        <v>animation</v>
      </c>
      <c r="T460" s="10">
        <f t="shared" si="38"/>
        <v>41378.491435185184</v>
      </c>
      <c r="U460" s="10">
        <f t="shared" si="39"/>
        <v>41408.491435185184</v>
      </c>
      <c r="V460" s="16">
        <f>Table1[[#This Row],[Date Ended Conversion]]-Table1[[#This Row],[Date Created Conversion]]</f>
        <v>30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3" t="str">
        <f t="shared" si="35"/>
        <v>35000 to 39999</v>
      </c>
      <c r="E461">
        <v>39000</v>
      </c>
      <c r="F461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8269</v>
      </c>
      <c r="P461" s="6">
        <f>(F461/E461)</f>
        <v>6.4102564102564103E-4</v>
      </c>
      <c r="Q461">
        <f>F461/M461</f>
        <v>25</v>
      </c>
      <c r="R461" t="str">
        <f t="shared" si="36"/>
        <v>film &amp; video</v>
      </c>
      <c r="S461" t="str">
        <f t="shared" si="37"/>
        <v>animation</v>
      </c>
      <c r="T461" s="10">
        <f t="shared" si="38"/>
        <v>40800.432025462964</v>
      </c>
      <c r="U461" s="10">
        <f t="shared" si="39"/>
        <v>40860.473692129628</v>
      </c>
      <c r="V461" s="16">
        <f>Table1[[#This Row],[Date Ended Conversion]]-Table1[[#This Row],[Date Created Conversion]]</f>
        <v>60.041666666664241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3" t="str">
        <f t="shared" si="35"/>
        <v>5000 to 9999</v>
      </c>
      <c r="E462">
        <v>8500</v>
      </c>
      <c r="F462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8269</v>
      </c>
      <c r="P462" s="6">
        <f>(F462/E462)</f>
        <v>2.9411764705882353E-3</v>
      </c>
      <c r="Q462">
        <f>F462/M462</f>
        <v>12.5</v>
      </c>
      <c r="R462" t="str">
        <f t="shared" si="36"/>
        <v>film &amp; video</v>
      </c>
      <c r="S462" t="str">
        <f t="shared" si="37"/>
        <v>animation</v>
      </c>
      <c r="T462" s="10">
        <f t="shared" si="38"/>
        <v>41759.334201388883</v>
      </c>
      <c r="U462" s="10">
        <f t="shared" si="39"/>
        <v>41790.958333333328</v>
      </c>
      <c r="V462" s="16">
        <f>Table1[[#This Row],[Date Ended Conversion]]-Table1[[#This Row],[Date Created Conversion]]</f>
        <v>31.624131944445253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3" t="str">
        <f t="shared" si="35"/>
        <v>Less Than 1000</v>
      </c>
      <c r="E463">
        <v>550</v>
      </c>
      <c r="F463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8269</v>
      </c>
      <c r="P463" s="6">
        <f>(F463/E463)</f>
        <v>0</v>
      </c>
      <c r="Q463" t="e">
        <f>F463/M463</f>
        <v>#DIV/0!</v>
      </c>
      <c r="R463" t="str">
        <f t="shared" si="36"/>
        <v>film &amp; video</v>
      </c>
      <c r="S463" t="str">
        <f t="shared" si="37"/>
        <v>animation</v>
      </c>
      <c r="T463" s="10">
        <f t="shared" si="38"/>
        <v>41407.638506944444</v>
      </c>
      <c r="U463" s="10">
        <f t="shared" si="39"/>
        <v>41427.638506944444</v>
      </c>
      <c r="V463" s="16">
        <f>Table1[[#This Row],[Date Ended Conversion]]-Table1[[#This Row],[Date Created Conversion]]</f>
        <v>20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3" t="str">
        <f t="shared" si="35"/>
        <v>Greater than or equal to 50000</v>
      </c>
      <c r="E464">
        <v>100000</v>
      </c>
      <c r="F464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8269</v>
      </c>
      <c r="P464" s="6">
        <f>(F464/E464)</f>
        <v>0</v>
      </c>
      <c r="Q464" t="e">
        <f>F464/M464</f>
        <v>#DIV/0!</v>
      </c>
      <c r="R464" t="str">
        <f t="shared" si="36"/>
        <v>film &amp; video</v>
      </c>
      <c r="S464" t="str">
        <f t="shared" si="37"/>
        <v>animation</v>
      </c>
      <c r="T464" s="10">
        <f t="shared" si="38"/>
        <v>40704.918298611105</v>
      </c>
      <c r="U464" s="10">
        <f t="shared" si="39"/>
        <v>40764.918298611105</v>
      </c>
      <c r="V464" s="16">
        <f>Table1[[#This Row],[Date Ended Conversion]]-Table1[[#This Row],[Date Created Conversion]]</f>
        <v>60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3" t="str">
        <f t="shared" si="35"/>
        <v>Greater than or equal to 50000</v>
      </c>
      <c r="E465">
        <v>55000</v>
      </c>
      <c r="F465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8269</v>
      </c>
      <c r="P465" s="6">
        <f>(F465/E465)</f>
        <v>2.2727272727272728E-2</v>
      </c>
      <c r="Q465">
        <f>F465/M465</f>
        <v>113.63636363636364</v>
      </c>
      <c r="R465" t="str">
        <f t="shared" si="36"/>
        <v>film &amp; video</v>
      </c>
      <c r="S465" t="str">
        <f t="shared" si="37"/>
        <v>animation</v>
      </c>
      <c r="T465" s="10">
        <f t="shared" si="38"/>
        <v>40750.501770833333</v>
      </c>
      <c r="U465" s="10">
        <f t="shared" si="39"/>
        <v>40810.501770833333</v>
      </c>
      <c r="V465" s="16">
        <f>Table1[[#This Row],[Date Ended Conversion]]-Table1[[#This Row],[Date Created Conversion]]</f>
        <v>60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3" t="str">
        <f t="shared" si="35"/>
        <v>1000 to 4999</v>
      </c>
      <c r="E466">
        <v>1010</v>
      </c>
      <c r="F466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8269</v>
      </c>
      <c r="P466" s="6">
        <f>(F466/E466)</f>
        <v>9.9009900990099011E-4</v>
      </c>
      <c r="Q466">
        <f>F466/M466</f>
        <v>1</v>
      </c>
      <c r="R466" t="str">
        <f t="shared" si="36"/>
        <v>film &amp; video</v>
      </c>
      <c r="S466" t="str">
        <f t="shared" si="37"/>
        <v>animation</v>
      </c>
      <c r="T466" s="10">
        <f t="shared" si="38"/>
        <v>42488.640451388885</v>
      </c>
      <c r="U466" s="10">
        <f t="shared" si="39"/>
        <v>42508.640451388885</v>
      </c>
      <c r="V466" s="16">
        <f>Table1[[#This Row],[Date Ended Conversion]]-Table1[[#This Row],[Date Created Conversion]]</f>
        <v>20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3" t="str">
        <f t="shared" si="35"/>
        <v>Less Than 1000</v>
      </c>
      <c r="E467">
        <v>512</v>
      </c>
      <c r="F467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8269</v>
      </c>
      <c r="P467" s="6">
        <f>(F467/E467)</f>
        <v>0.26953125</v>
      </c>
      <c r="Q467">
        <f>F467/M467</f>
        <v>17.25</v>
      </c>
      <c r="R467" t="str">
        <f t="shared" si="36"/>
        <v>film &amp; video</v>
      </c>
      <c r="S467" t="str">
        <f t="shared" si="37"/>
        <v>animation</v>
      </c>
      <c r="T467" s="10">
        <f t="shared" si="38"/>
        <v>41800.911736111106</v>
      </c>
      <c r="U467" s="10">
        <f t="shared" si="39"/>
        <v>41816.911736111106</v>
      </c>
      <c r="V467" s="16">
        <f>Table1[[#This Row],[Date Ended Conversion]]-Table1[[#This Row],[Date Created Conversion]]</f>
        <v>16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3" t="str">
        <f t="shared" si="35"/>
        <v>10000 to 14999</v>
      </c>
      <c r="E468">
        <v>10000</v>
      </c>
      <c r="F46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8269</v>
      </c>
      <c r="P468" s="6">
        <f>(F468/E468)</f>
        <v>7.6E-3</v>
      </c>
      <c r="Q468">
        <f>F468/M468</f>
        <v>15.2</v>
      </c>
      <c r="R468" t="str">
        <f t="shared" si="36"/>
        <v>film &amp; video</v>
      </c>
      <c r="S468" t="str">
        <f t="shared" si="37"/>
        <v>animation</v>
      </c>
      <c r="T468" s="10">
        <f t="shared" si="38"/>
        <v>41129.734537037039</v>
      </c>
      <c r="U468" s="10">
        <f t="shared" si="39"/>
        <v>41159.734537037039</v>
      </c>
      <c r="V468" s="16">
        <f>Table1[[#This Row],[Date Ended Conversion]]-Table1[[#This Row],[Date Created Conversion]]</f>
        <v>30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3" t="str">
        <f t="shared" si="35"/>
        <v>20000 to 24999</v>
      </c>
      <c r="E469">
        <v>20000</v>
      </c>
      <c r="F469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8269</v>
      </c>
      <c r="P469" s="6">
        <f>(F469/E469)</f>
        <v>0.21575</v>
      </c>
      <c r="Q469">
        <f>F469/M469</f>
        <v>110.64102564102564</v>
      </c>
      <c r="R469" t="str">
        <f t="shared" si="36"/>
        <v>film &amp; video</v>
      </c>
      <c r="S469" t="str">
        <f t="shared" si="37"/>
        <v>animation</v>
      </c>
      <c r="T469" s="10">
        <f t="shared" si="38"/>
        <v>41135.471458333333</v>
      </c>
      <c r="U469" s="10">
        <f t="shared" si="39"/>
        <v>41180.471458333333</v>
      </c>
      <c r="V469" s="16">
        <f>Table1[[#This Row],[Date Ended Conversion]]-Table1[[#This Row],[Date Created Conversion]]</f>
        <v>45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3" t="str">
        <f t="shared" si="35"/>
        <v>5000 to 9999</v>
      </c>
      <c r="E470">
        <v>7500</v>
      </c>
      <c r="F470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8269</v>
      </c>
      <c r="P470" s="6">
        <f>(F470/E470)</f>
        <v>0</v>
      </c>
      <c r="Q470" t="e">
        <f>F470/M470</f>
        <v>#DIV/0!</v>
      </c>
      <c r="R470" t="str">
        <f t="shared" si="36"/>
        <v>film &amp; video</v>
      </c>
      <c r="S470" t="str">
        <f t="shared" si="37"/>
        <v>animation</v>
      </c>
      <c r="T470" s="10">
        <f t="shared" si="38"/>
        <v>41040.959293981483</v>
      </c>
      <c r="U470" s="10">
        <f t="shared" si="39"/>
        <v>41100.952141203699</v>
      </c>
      <c r="V470" s="16">
        <f>Table1[[#This Row],[Date Ended Conversion]]-Table1[[#This Row],[Date Created Conversion]]</f>
        <v>59.992847222216369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3" t="str">
        <f t="shared" si="35"/>
        <v>5000 to 9999</v>
      </c>
      <c r="E471">
        <v>6000</v>
      </c>
      <c r="F471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8269</v>
      </c>
      <c r="P471" s="6">
        <f>(F471/E471)</f>
        <v>0</v>
      </c>
      <c r="Q471" t="e">
        <f>F471/M471</f>
        <v>#DIV/0!</v>
      </c>
      <c r="R471" t="str">
        <f t="shared" si="36"/>
        <v>film &amp; video</v>
      </c>
      <c r="S471" t="str">
        <f t="shared" si="37"/>
        <v>animation</v>
      </c>
      <c r="T471" s="10">
        <f t="shared" si="38"/>
        <v>41827.781527777777</v>
      </c>
      <c r="U471" s="10">
        <f t="shared" si="39"/>
        <v>41887.781527777777</v>
      </c>
      <c r="V471" s="16">
        <f>Table1[[#This Row],[Date Ended Conversion]]-Table1[[#This Row],[Date Created Conversion]]</f>
        <v>60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3" t="str">
        <f t="shared" si="35"/>
        <v>5000 to 9999</v>
      </c>
      <c r="E472">
        <v>5000</v>
      </c>
      <c r="F472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8269</v>
      </c>
      <c r="P472" s="6">
        <f>(F472/E472)</f>
        <v>1.0200000000000001E-2</v>
      </c>
      <c r="Q472">
        <f>F472/M472</f>
        <v>25.5</v>
      </c>
      <c r="R472" t="str">
        <f t="shared" si="36"/>
        <v>film &amp; video</v>
      </c>
      <c r="S472" t="str">
        <f t="shared" si="37"/>
        <v>animation</v>
      </c>
      <c r="T472" s="10">
        <f t="shared" si="38"/>
        <v>41604.959363425922</v>
      </c>
      <c r="U472" s="10">
        <f t="shared" si="39"/>
        <v>41654.958333333328</v>
      </c>
      <c r="V472" s="16">
        <f>Table1[[#This Row],[Date Ended Conversion]]-Table1[[#This Row],[Date Created Conversion]]</f>
        <v>49.998969907406718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3" t="str">
        <f t="shared" si="35"/>
        <v>Greater than or equal to 50000</v>
      </c>
      <c r="E473">
        <v>55000</v>
      </c>
      <c r="F473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8269</v>
      </c>
      <c r="P473" s="6">
        <f>(F473/E473)</f>
        <v>0.11892727272727273</v>
      </c>
      <c r="Q473">
        <f>F473/M473</f>
        <v>38.476470588235294</v>
      </c>
      <c r="R473" t="str">
        <f t="shared" si="36"/>
        <v>film &amp; video</v>
      </c>
      <c r="S473" t="str">
        <f t="shared" si="37"/>
        <v>animation</v>
      </c>
      <c r="T473" s="10">
        <f t="shared" si="38"/>
        <v>41703.513645833329</v>
      </c>
      <c r="U473" s="10">
        <f t="shared" si="39"/>
        <v>41748.471979166665</v>
      </c>
      <c r="V473" s="16">
        <f>Table1[[#This Row],[Date Ended Conversion]]-Table1[[#This Row],[Date Created Conversion]]</f>
        <v>44.958333333335759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3" t="str">
        <f t="shared" si="35"/>
        <v>Less Than 1000</v>
      </c>
      <c r="E474">
        <v>800</v>
      </c>
      <c r="F474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8269</v>
      </c>
      <c r="P474" s="6">
        <f>(F474/E474)</f>
        <v>0.17624999999999999</v>
      </c>
      <c r="Q474">
        <f>F474/M474</f>
        <v>28.2</v>
      </c>
      <c r="R474" t="str">
        <f t="shared" si="36"/>
        <v>film &amp; video</v>
      </c>
      <c r="S474" t="str">
        <f t="shared" si="37"/>
        <v>animation</v>
      </c>
      <c r="T474" s="10">
        <f t="shared" si="38"/>
        <v>41844.714328703703</v>
      </c>
      <c r="U474" s="10">
        <f t="shared" si="39"/>
        <v>41874.714328703703</v>
      </c>
      <c r="V474" s="16">
        <f>Table1[[#This Row],[Date Ended Conversion]]-Table1[[#This Row],[Date Created Conversion]]</f>
        <v>30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3" t="str">
        <f t="shared" si="35"/>
        <v>30000 to 34999</v>
      </c>
      <c r="E475">
        <v>30000</v>
      </c>
      <c r="F475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8269</v>
      </c>
      <c r="P475" s="6">
        <f>(F475/E475)</f>
        <v>2.87E-2</v>
      </c>
      <c r="Q475">
        <f>F475/M475</f>
        <v>61.5</v>
      </c>
      <c r="R475" t="str">
        <f t="shared" si="36"/>
        <v>film &amp; video</v>
      </c>
      <c r="S475" t="str">
        <f t="shared" si="37"/>
        <v>animation</v>
      </c>
      <c r="T475" s="10">
        <f t="shared" si="38"/>
        <v>41869.489803240736</v>
      </c>
      <c r="U475" s="10">
        <f t="shared" si="39"/>
        <v>41899.489803240736</v>
      </c>
      <c r="V475" s="16">
        <f>Table1[[#This Row],[Date Ended Conversion]]-Table1[[#This Row],[Date Created Conversion]]</f>
        <v>30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3" t="str">
        <f t="shared" si="35"/>
        <v>1000 to 4999</v>
      </c>
      <c r="E476">
        <v>3300</v>
      </c>
      <c r="F476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8269</v>
      </c>
      <c r="P476" s="6">
        <f>(F476/E476)</f>
        <v>3.0303030303030303E-4</v>
      </c>
      <c r="Q476">
        <f>F476/M476</f>
        <v>1</v>
      </c>
      <c r="R476" t="str">
        <f t="shared" si="36"/>
        <v>film &amp; video</v>
      </c>
      <c r="S476" t="str">
        <f t="shared" si="37"/>
        <v>animation</v>
      </c>
      <c r="T476" s="10">
        <f t="shared" si="38"/>
        <v>42753.120706018519</v>
      </c>
      <c r="U476" s="10">
        <f t="shared" si="39"/>
        <v>42783.120706018519</v>
      </c>
      <c r="V476" s="16">
        <f>Table1[[#This Row],[Date Ended Conversion]]-Table1[[#This Row],[Date Created Conversion]]</f>
        <v>30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3" t="str">
        <f t="shared" si="35"/>
        <v>1000 to 4999</v>
      </c>
      <c r="E477">
        <v>2000</v>
      </c>
      <c r="F477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8269</v>
      </c>
      <c r="P477" s="6">
        <f>(F477/E477)</f>
        <v>0</v>
      </c>
      <c r="Q477" t="e">
        <f>F477/M477</f>
        <v>#DIV/0!</v>
      </c>
      <c r="R477" t="str">
        <f t="shared" si="36"/>
        <v>film &amp; video</v>
      </c>
      <c r="S477" t="str">
        <f t="shared" si="37"/>
        <v>animation</v>
      </c>
      <c r="T477" s="10">
        <f t="shared" si="38"/>
        <v>42099.877812500003</v>
      </c>
      <c r="U477" s="10">
        <f t="shared" si="39"/>
        <v>42129.877812500003</v>
      </c>
      <c r="V477" s="16">
        <f>Table1[[#This Row],[Date Ended Conversion]]-Table1[[#This Row],[Date Created Conversion]]</f>
        <v>30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3" t="str">
        <f t="shared" si="35"/>
        <v>Greater than or equal to 50000</v>
      </c>
      <c r="E478">
        <v>220000</v>
      </c>
      <c r="F47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8269</v>
      </c>
      <c r="P478" s="6">
        <f>(F478/E478)</f>
        <v>2.2302681818181819E-2</v>
      </c>
      <c r="Q478">
        <f>F478/M478</f>
        <v>39.569274193548388</v>
      </c>
      <c r="R478" t="str">
        <f t="shared" si="36"/>
        <v>film &amp; video</v>
      </c>
      <c r="S478" t="str">
        <f t="shared" si="37"/>
        <v>animation</v>
      </c>
      <c r="T478" s="10">
        <f t="shared" si="38"/>
        <v>41757.76667824074</v>
      </c>
      <c r="U478" s="10">
        <f t="shared" si="39"/>
        <v>41792.957638888889</v>
      </c>
      <c r="V478" s="16">
        <f>Table1[[#This Row],[Date Ended Conversion]]-Table1[[#This Row],[Date Created Conversion]]</f>
        <v>35.190960648149485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3" t="str">
        <f t="shared" si="35"/>
        <v>1000 to 4999</v>
      </c>
      <c r="E479">
        <v>1500</v>
      </c>
      <c r="F479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8269</v>
      </c>
      <c r="P479" s="6">
        <f>(F479/E479)</f>
        <v>0</v>
      </c>
      <c r="Q479" t="e">
        <f>F479/M479</f>
        <v>#DIV/0!</v>
      </c>
      <c r="R479" t="str">
        <f t="shared" si="36"/>
        <v>film &amp; video</v>
      </c>
      <c r="S479" t="str">
        <f t="shared" si="37"/>
        <v>animation</v>
      </c>
      <c r="T479" s="10">
        <f t="shared" si="38"/>
        <v>40987.626550925925</v>
      </c>
      <c r="U479" s="10">
        <f t="shared" si="39"/>
        <v>41047.626550925925</v>
      </c>
      <c r="V479" s="16">
        <f>Table1[[#This Row],[Date Ended Conversion]]-Table1[[#This Row],[Date Created Conversion]]</f>
        <v>60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3" t="str">
        <f t="shared" si="35"/>
        <v>10000 to 14999</v>
      </c>
      <c r="E480">
        <v>10000</v>
      </c>
      <c r="F480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8269</v>
      </c>
      <c r="P480" s="6">
        <f>(F480/E480)</f>
        <v>0</v>
      </c>
      <c r="Q480" t="e">
        <f>F480/M480</f>
        <v>#DIV/0!</v>
      </c>
      <c r="R480" t="str">
        <f t="shared" si="36"/>
        <v>film &amp; video</v>
      </c>
      <c r="S480" t="str">
        <f t="shared" si="37"/>
        <v>animation</v>
      </c>
      <c r="T480" s="10">
        <f t="shared" si="38"/>
        <v>42065.702650462961</v>
      </c>
      <c r="U480" s="10">
        <f t="shared" si="39"/>
        <v>42095.660983796297</v>
      </c>
      <c r="V480" s="16">
        <f>Table1[[#This Row],[Date Ended Conversion]]-Table1[[#This Row],[Date Created Conversion]]</f>
        <v>29.958333333335759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3" t="str">
        <f t="shared" si="35"/>
        <v>15000 to 19999</v>
      </c>
      <c r="E481">
        <v>15000</v>
      </c>
      <c r="F481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8269</v>
      </c>
      <c r="P481" s="6">
        <f>(F481/E481)</f>
        <v>0.3256</v>
      </c>
      <c r="Q481">
        <f>F481/M481</f>
        <v>88.8</v>
      </c>
      <c r="R481" t="str">
        <f t="shared" si="36"/>
        <v>film &amp; video</v>
      </c>
      <c r="S481" t="str">
        <f t="shared" si="37"/>
        <v>animation</v>
      </c>
      <c r="T481" s="10">
        <f t="shared" si="38"/>
        <v>41904.199479166666</v>
      </c>
      <c r="U481" s="10">
        <f t="shared" si="39"/>
        <v>41964.24114583333</v>
      </c>
      <c r="V481" s="16">
        <f>Table1[[#This Row],[Date Ended Conversion]]-Table1[[#This Row],[Date Created Conversion]]</f>
        <v>60.041666666664241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3" t="str">
        <f t="shared" si="35"/>
        <v>40000 to 44999</v>
      </c>
      <c r="E482">
        <v>40000</v>
      </c>
      <c r="F482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8269</v>
      </c>
      <c r="P482" s="6">
        <f>(F482/E482)</f>
        <v>0.19409999999999999</v>
      </c>
      <c r="Q482">
        <f>F482/M482</f>
        <v>55.457142857142856</v>
      </c>
      <c r="R482" t="str">
        <f t="shared" si="36"/>
        <v>film &amp; video</v>
      </c>
      <c r="S482" t="str">
        <f t="shared" si="37"/>
        <v>animation</v>
      </c>
      <c r="T482" s="10">
        <f t="shared" si="38"/>
        <v>41465.29184027778</v>
      </c>
      <c r="U482" s="10">
        <f t="shared" si="39"/>
        <v>41495.29184027778</v>
      </c>
      <c r="V482" s="16">
        <f>Table1[[#This Row],[Date Ended Conversion]]-Table1[[#This Row],[Date Created Conversion]]</f>
        <v>30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3" t="str">
        <f t="shared" si="35"/>
        <v>30000 to 34999</v>
      </c>
      <c r="E483">
        <v>30000</v>
      </c>
      <c r="F483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8269</v>
      </c>
      <c r="P483" s="6">
        <f>(F483/E483)</f>
        <v>6.0999999999999999E-2</v>
      </c>
      <c r="Q483">
        <f>F483/M483</f>
        <v>87.142857142857139</v>
      </c>
      <c r="R483" t="str">
        <f t="shared" si="36"/>
        <v>film &amp; video</v>
      </c>
      <c r="S483" t="str">
        <f t="shared" si="37"/>
        <v>animation</v>
      </c>
      <c r="T483" s="10">
        <f t="shared" si="38"/>
        <v>41162.46399305555</v>
      </c>
      <c r="U483" s="10">
        <f t="shared" si="39"/>
        <v>41192.46399305555</v>
      </c>
      <c r="V483" s="16">
        <f>Table1[[#This Row],[Date Ended Conversion]]-Table1[[#This Row],[Date Created Conversion]]</f>
        <v>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3" t="str">
        <f t="shared" si="35"/>
        <v>10000 to 14999</v>
      </c>
      <c r="E484">
        <v>10000</v>
      </c>
      <c r="F484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8269</v>
      </c>
      <c r="P484" s="6">
        <f>(F484/E484)</f>
        <v>1E-3</v>
      </c>
      <c r="Q484">
        <f>F484/M484</f>
        <v>10</v>
      </c>
      <c r="R484" t="str">
        <f t="shared" si="36"/>
        <v>film &amp; video</v>
      </c>
      <c r="S484" t="str">
        <f t="shared" si="37"/>
        <v>animation</v>
      </c>
      <c r="T484" s="10">
        <f t="shared" si="38"/>
        <v>42447.688541666663</v>
      </c>
      <c r="U484" s="10">
        <f t="shared" si="39"/>
        <v>42474.398611111108</v>
      </c>
      <c r="V484" s="16">
        <f>Table1[[#This Row],[Date Ended Conversion]]-Table1[[#This Row],[Date Created Conversion]]</f>
        <v>26.710069444445253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3" t="str">
        <f t="shared" si="35"/>
        <v>15000 to 19999</v>
      </c>
      <c r="E485">
        <v>15000</v>
      </c>
      <c r="F485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8269</v>
      </c>
      <c r="P485" s="6">
        <f>(F485/E485)</f>
        <v>0.502</v>
      </c>
      <c r="Q485">
        <f>F485/M485</f>
        <v>51.224489795918366</v>
      </c>
      <c r="R485" t="str">
        <f t="shared" si="36"/>
        <v>film &amp; video</v>
      </c>
      <c r="S485" t="str">
        <f t="shared" si="37"/>
        <v>animation</v>
      </c>
      <c r="T485" s="10">
        <f t="shared" si="38"/>
        <v>41242.989259259259</v>
      </c>
      <c r="U485" s="10">
        <f t="shared" si="39"/>
        <v>41302.989259259259</v>
      </c>
      <c r="V485" s="16">
        <f>Table1[[#This Row],[Date Ended Conversion]]-Table1[[#This Row],[Date Created Conversion]]</f>
        <v>60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3" t="str">
        <f t="shared" si="35"/>
        <v>Greater than or equal to 50000</v>
      </c>
      <c r="E486">
        <v>80000</v>
      </c>
      <c r="F486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8269</v>
      </c>
      <c r="P486" s="6">
        <f>(F486/E486)</f>
        <v>1.8625E-3</v>
      </c>
      <c r="Q486">
        <f>F486/M486</f>
        <v>13.545454545454545</v>
      </c>
      <c r="R486" t="str">
        <f t="shared" si="36"/>
        <v>film &amp; video</v>
      </c>
      <c r="S486" t="str">
        <f t="shared" si="37"/>
        <v>animation</v>
      </c>
      <c r="T486" s="10">
        <f t="shared" si="38"/>
        <v>42272.731157407405</v>
      </c>
      <c r="U486" s="10">
        <f t="shared" si="39"/>
        <v>42313.772824074076</v>
      </c>
      <c r="V486" s="16">
        <f>Table1[[#This Row],[Date Ended Conversion]]-Table1[[#This Row],[Date Created Conversion]]</f>
        <v>41.041666666671517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3" t="str">
        <f t="shared" si="35"/>
        <v>35000 to 39999</v>
      </c>
      <c r="E487">
        <v>37956</v>
      </c>
      <c r="F487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8269</v>
      </c>
      <c r="P487" s="6">
        <f>(F487/E487)</f>
        <v>0.21906971229845085</v>
      </c>
      <c r="Q487">
        <f>F487/M487</f>
        <v>66.520080000000007</v>
      </c>
      <c r="R487" t="str">
        <f t="shared" si="36"/>
        <v>film &amp; video</v>
      </c>
      <c r="S487" t="str">
        <f t="shared" si="37"/>
        <v>animation</v>
      </c>
      <c r="T487" s="10">
        <f t="shared" si="38"/>
        <v>41381.297442129631</v>
      </c>
      <c r="U487" s="10">
        <f t="shared" si="39"/>
        <v>41411.297442129631</v>
      </c>
      <c r="V487" s="16">
        <f>Table1[[#This Row],[Date Ended Conversion]]-Table1[[#This Row],[Date Created Conversion]]</f>
        <v>30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3" t="str">
        <f t="shared" si="35"/>
        <v>Greater than or equal to 50000</v>
      </c>
      <c r="E488">
        <v>550000</v>
      </c>
      <c r="F48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8269</v>
      </c>
      <c r="P488" s="6">
        <f>(F488/E488)</f>
        <v>9.0909090909090904E-5</v>
      </c>
      <c r="Q488">
        <f>F488/M488</f>
        <v>50</v>
      </c>
      <c r="R488" t="str">
        <f t="shared" si="36"/>
        <v>film &amp; video</v>
      </c>
      <c r="S488" t="str">
        <f t="shared" si="37"/>
        <v>animation</v>
      </c>
      <c r="T488" s="10">
        <f t="shared" si="38"/>
        <v>41761.734247685185</v>
      </c>
      <c r="U488" s="10">
        <f t="shared" si="39"/>
        <v>41791.734247685185</v>
      </c>
      <c r="V488" s="16">
        <f>Table1[[#This Row],[Date Ended Conversion]]-Table1[[#This Row],[Date Created Conversion]]</f>
        <v>30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3" t="str">
        <f t="shared" si="35"/>
        <v>Greater than or equal to 50000</v>
      </c>
      <c r="E489">
        <v>50000</v>
      </c>
      <c r="F489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8269</v>
      </c>
      <c r="P489" s="6">
        <f>(F489/E489)</f>
        <v>0</v>
      </c>
      <c r="Q489" t="e">
        <f>F489/M489</f>
        <v>#DIV/0!</v>
      </c>
      <c r="R489" t="str">
        <f t="shared" si="36"/>
        <v>film &amp; video</v>
      </c>
      <c r="S489" t="str">
        <f t="shared" si="37"/>
        <v>animation</v>
      </c>
      <c r="T489" s="10">
        <f t="shared" si="38"/>
        <v>42669.386504629627</v>
      </c>
      <c r="U489" s="10">
        <f t="shared" si="39"/>
        <v>42729.428171296291</v>
      </c>
      <c r="V489" s="16">
        <f>Table1[[#This Row],[Date Ended Conversion]]-Table1[[#This Row],[Date Created Conversion]]</f>
        <v>60.041666666664241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3" t="str">
        <f t="shared" si="35"/>
        <v>10000 to 14999</v>
      </c>
      <c r="E490">
        <v>12000</v>
      </c>
      <c r="F490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8269</v>
      </c>
      <c r="P490" s="6">
        <f>(F490/E490)</f>
        <v>0</v>
      </c>
      <c r="Q490" t="e">
        <f>F490/M490</f>
        <v>#DIV/0!</v>
      </c>
      <c r="R490" t="str">
        <f t="shared" si="36"/>
        <v>film &amp; video</v>
      </c>
      <c r="S490" t="str">
        <f t="shared" si="37"/>
        <v>animation</v>
      </c>
      <c r="T490" s="10">
        <f t="shared" si="38"/>
        <v>42713.84606481481</v>
      </c>
      <c r="U490" s="10">
        <f t="shared" si="39"/>
        <v>42743.84606481481</v>
      </c>
      <c r="V490" s="16">
        <f>Table1[[#This Row],[Date Ended Conversion]]-Table1[[#This Row],[Date Created Conversion]]</f>
        <v>30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3" t="str">
        <f t="shared" si="35"/>
        <v>Greater than or equal to 50000</v>
      </c>
      <c r="E491">
        <v>74997</v>
      </c>
      <c r="F491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8269</v>
      </c>
      <c r="P491" s="6">
        <f>(F491/E491)</f>
        <v>2.8667813379201833E-3</v>
      </c>
      <c r="Q491">
        <f>F491/M491</f>
        <v>71.666666666666671</v>
      </c>
      <c r="R491" t="str">
        <f t="shared" si="36"/>
        <v>film &amp; video</v>
      </c>
      <c r="S491" t="str">
        <f t="shared" si="37"/>
        <v>animation</v>
      </c>
      <c r="T491" s="10">
        <f t="shared" si="38"/>
        <v>40882.273333333331</v>
      </c>
      <c r="U491" s="10">
        <f t="shared" si="39"/>
        <v>40913.272916666661</v>
      </c>
      <c r="V491" s="16">
        <f>Table1[[#This Row],[Date Ended Conversion]]-Table1[[#This Row],[Date Created Conversion]]</f>
        <v>30.99958333333052</v>
      </c>
    </row>
    <row r="492" spans="1:22" x14ac:dyDescent="0.25">
      <c r="A492">
        <v>490</v>
      </c>
      <c r="B492" s="3" t="s">
        <v>491</v>
      </c>
      <c r="C492" s="3" t="s">
        <v>4600</v>
      </c>
      <c r="D492" s="3" t="str">
        <f t="shared" si="35"/>
        <v>1000 to 4999</v>
      </c>
      <c r="E492">
        <v>1000</v>
      </c>
      <c r="F492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8269</v>
      </c>
      <c r="P492" s="6">
        <f>(F492/E492)</f>
        <v>0</v>
      </c>
      <c r="Q492" t="e">
        <f>F492/M492</f>
        <v>#DIV/0!</v>
      </c>
      <c r="R492" t="str">
        <f t="shared" si="36"/>
        <v>film &amp; video</v>
      </c>
      <c r="S492" t="str">
        <f t="shared" si="37"/>
        <v>animation</v>
      </c>
      <c r="T492" s="10">
        <f t="shared" si="38"/>
        <v>41113.760243055549</v>
      </c>
      <c r="U492" s="10">
        <f t="shared" si="39"/>
        <v>41143.760243055549</v>
      </c>
      <c r="V492" s="16">
        <f>Table1[[#This Row],[Date Ended Conversion]]-Table1[[#This Row],[Date Created Conversion]]</f>
        <v>30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3" t="str">
        <f t="shared" si="35"/>
        <v>10000 to 14999</v>
      </c>
      <c r="E493">
        <v>10000</v>
      </c>
      <c r="F493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8269</v>
      </c>
      <c r="P493" s="6">
        <f>(F493/E493)</f>
        <v>0</v>
      </c>
      <c r="Q493" t="e">
        <f>F493/M493</f>
        <v>#DIV/0!</v>
      </c>
      <c r="R493" t="str">
        <f t="shared" si="36"/>
        <v>film &amp; video</v>
      </c>
      <c r="S493" t="str">
        <f t="shared" si="37"/>
        <v>animation</v>
      </c>
      <c r="T493" s="10">
        <f t="shared" si="38"/>
        <v>42366.774293981478</v>
      </c>
      <c r="U493" s="10">
        <f t="shared" si="39"/>
        <v>42396.774293981478</v>
      </c>
      <c r="V493" s="16">
        <f>Table1[[#This Row],[Date Ended Conversion]]-Table1[[#This Row],[Date Created Conversion]]</f>
        <v>30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3" t="str">
        <f t="shared" si="35"/>
        <v>Greater than or equal to 50000</v>
      </c>
      <c r="E494">
        <v>10000000</v>
      </c>
      <c r="F494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8269</v>
      </c>
      <c r="P494" s="6">
        <f>(F494/E494)</f>
        <v>0</v>
      </c>
      <c r="Q494" t="e">
        <f>F494/M494</f>
        <v>#DIV/0!</v>
      </c>
      <c r="R494" t="str">
        <f t="shared" si="36"/>
        <v>film &amp; video</v>
      </c>
      <c r="S494" t="str">
        <f t="shared" si="37"/>
        <v>animation</v>
      </c>
      <c r="T494" s="10">
        <f t="shared" si="38"/>
        <v>42595.826736111114</v>
      </c>
      <c r="U494" s="10">
        <f t="shared" si="39"/>
        <v>42655.826736111114</v>
      </c>
      <c r="V494" s="16">
        <f>Table1[[#This Row],[Date Ended Conversion]]-Table1[[#This Row],[Date Created Conversion]]</f>
        <v>60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3" t="str">
        <f t="shared" si="35"/>
        <v>30000 to 34999</v>
      </c>
      <c r="E495">
        <v>30000</v>
      </c>
      <c r="F495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8269</v>
      </c>
      <c r="P495" s="6">
        <f>(F495/E495)</f>
        <v>0</v>
      </c>
      <c r="Q495" t="e">
        <f>F495/M495</f>
        <v>#DIV/0!</v>
      </c>
      <c r="R495" t="str">
        <f t="shared" si="36"/>
        <v>film &amp; video</v>
      </c>
      <c r="S495" t="str">
        <f t="shared" si="37"/>
        <v>animation</v>
      </c>
      <c r="T495" s="10">
        <f t="shared" si="38"/>
        <v>42114.517800925925</v>
      </c>
      <c r="U495" s="10">
        <f t="shared" si="39"/>
        <v>42144.517800925925</v>
      </c>
      <c r="V495" s="16">
        <f>Table1[[#This Row],[Date Ended Conversion]]-Table1[[#This Row],[Date Created Conversion]]</f>
        <v>30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3" t="str">
        <f t="shared" si="35"/>
        <v>20000 to 24999</v>
      </c>
      <c r="E496">
        <v>20000</v>
      </c>
      <c r="F496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8269</v>
      </c>
      <c r="P496" s="6">
        <f>(F496/E496)</f>
        <v>1.5499999999999999E-3</v>
      </c>
      <c r="Q496">
        <f>F496/M496</f>
        <v>10.333333333333334</v>
      </c>
      <c r="R496" t="str">
        <f t="shared" si="36"/>
        <v>film &amp; video</v>
      </c>
      <c r="S496" t="str">
        <f t="shared" si="37"/>
        <v>animation</v>
      </c>
      <c r="T496" s="10">
        <f t="shared" si="38"/>
        <v>41799.62228009259</v>
      </c>
      <c r="U496" s="10">
        <f t="shared" si="39"/>
        <v>41822.916666666664</v>
      </c>
      <c r="V496" s="16">
        <f>Table1[[#This Row],[Date Ended Conversion]]-Table1[[#This Row],[Date Created Conversion]]</f>
        <v>23.294386574074451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3" t="str">
        <f t="shared" si="35"/>
        <v>5000 to 9999</v>
      </c>
      <c r="E497">
        <v>7000</v>
      </c>
      <c r="F497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8269</v>
      </c>
      <c r="P497" s="6">
        <f>(F497/E497)</f>
        <v>0</v>
      </c>
      <c r="Q497" t="e">
        <f>F497/M497</f>
        <v>#DIV/0!</v>
      </c>
      <c r="R497" t="str">
        <f t="shared" si="36"/>
        <v>film &amp; video</v>
      </c>
      <c r="S497" t="str">
        <f t="shared" si="37"/>
        <v>animation</v>
      </c>
      <c r="T497" s="10">
        <f t="shared" si="38"/>
        <v>42171.619270833333</v>
      </c>
      <c r="U497" s="10">
        <f t="shared" si="39"/>
        <v>42201.619270833333</v>
      </c>
      <c r="V497" s="16">
        <f>Table1[[#This Row],[Date Ended Conversion]]-Table1[[#This Row],[Date Created Conversion]]</f>
        <v>30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3" t="str">
        <f t="shared" si="35"/>
        <v>Greater than or equal to 50000</v>
      </c>
      <c r="E498">
        <v>60000</v>
      </c>
      <c r="F49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8269</v>
      </c>
      <c r="P498" s="6">
        <f>(F498/E498)</f>
        <v>1.6666666666666667E-5</v>
      </c>
      <c r="Q498">
        <f>F498/M498</f>
        <v>1</v>
      </c>
      <c r="R498" t="str">
        <f t="shared" si="36"/>
        <v>film &amp; video</v>
      </c>
      <c r="S498" t="str">
        <f t="shared" si="37"/>
        <v>animation</v>
      </c>
      <c r="T498" s="10">
        <f t="shared" si="38"/>
        <v>41620.723078703704</v>
      </c>
      <c r="U498" s="10">
        <f t="shared" si="39"/>
        <v>41680.723078703704</v>
      </c>
      <c r="V498" s="16">
        <f>Table1[[#This Row],[Date Ended Conversion]]-Table1[[#This Row],[Date Created Conversion]]</f>
        <v>60</v>
      </c>
    </row>
    <row r="499" spans="1:22" x14ac:dyDescent="0.25">
      <c r="A499">
        <v>497</v>
      </c>
      <c r="B499" s="3" t="s">
        <v>498</v>
      </c>
      <c r="C499" s="3" t="s">
        <v>4607</v>
      </c>
      <c r="D499" s="3" t="str">
        <f t="shared" si="35"/>
        <v>1000 to 4999</v>
      </c>
      <c r="E499">
        <v>4480</v>
      </c>
      <c r="F499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8269</v>
      </c>
      <c r="P499" s="6">
        <f>(F499/E499)</f>
        <v>6.6964285714285711E-3</v>
      </c>
      <c r="Q499">
        <f>F499/M499</f>
        <v>10</v>
      </c>
      <c r="R499" t="str">
        <f t="shared" si="36"/>
        <v>film &amp; video</v>
      </c>
      <c r="S499" t="str">
        <f t="shared" si="37"/>
        <v>animation</v>
      </c>
      <c r="T499" s="10">
        <f t="shared" si="38"/>
        <v>41944.829456018517</v>
      </c>
      <c r="U499" s="10">
        <f t="shared" si="39"/>
        <v>41997.999999999993</v>
      </c>
      <c r="V499" s="16">
        <f>Table1[[#This Row],[Date Ended Conversion]]-Table1[[#This Row],[Date Created Conversion]]</f>
        <v>53.17054398147593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3" t="str">
        <f t="shared" si="35"/>
        <v>Greater than or equal to 50000</v>
      </c>
      <c r="E500">
        <v>65108</v>
      </c>
      <c r="F500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8269</v>
      </c>
      <c r="P500" s="6">
        <f>(F500/E500)</f>
        <v>4.5985132395404561E-2</v>
      </c>
      <c r="Q500">
        <f>F500/M500</f>
        <v>136.09090909090909</v>
      </c>
      <c r="R500" t="str">
        <f t="shared" si="36"/>
        <v>film &amp; video</v>
      </c>
      <c r="S500" t="str">
        <f t="shared" si="37"/>
        <v>animation</v>
      </c>
      <c r="T500" s="10">
        <f t="shared" si="38"/>
        <v>40858.553807870368</v>
      </c>
      <c r="U500" s="10">
        <f t="shared" si="39"/>
        <v>40900.553807870368</v>
      </c>
      <c r="V500" s="16">
        <f>Table1[[#This Row],[Date Ended Conversion]]-Table1[[#This Row],[Date Created Conversion]]</f>
        <v>42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3" t="str">
        <f t="shared" si="35"/>
        <v>20000 to 24999</v>
      </c>
      <c r="E501">
        <v>20000</v>
      </c>
      <c r="F501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8269</v>
      </c>
      <c r="P501" s="6">
        <f>(F501/E501)</f>
        <v>9.5500000000000002E-2</v>
      </c>
      <c r="Q501">
        <f>F501/M501</f>
        <v>73.461538461538467</v>
      </c>
      <c r="R501" t="str">
        <f t="shared" si="36"/>
        <v>film &amp; video</v>
      </c>
      <c r="S501" t="str">
        <f t="shared" si="37"/>
        <v>animation</v>
      </c>
      <c r="T501" s="10">
        <f t="shared" si="38"/>
        <v>40043.687129629623</v>
      </c>
      <c r="U501" s="10">
        <f t="shared" si="39"/>
        <v>40098.665972222218</v>
      </c>
      <c r="V501" s="16">
        <f>Table1[[#This Row],[Date Ended Conversion]]-Table1[[#This Row],[Date Created Conversion]]</f>
        <v>54.978842592594447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3" t="str">
        <f t="shared" si="35"/>
        <v>5000 to 9999</v>
      </c>
      <c r="E502">
        <v>6500</v>
      </c>
      <c r="F502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8269</v>
      </c>
      <c r="P502" s="6">
        <f>(F502/E502)</f>
        <v>3.307692307692308E-2</v>
      </c>
      <c r="Q502">
        <f>F502/M502</f>
        <v>53.75</v>
      </c>
      <c r="R502" t="str">
        <f t="shared" si="36"/>
        <v>film &amp; video</v>
      </c>
      <c r="S502" t="str">
        <f t="shared" si="37"/>
        <v>animation</v>
      </c>
      <c r="T502" s="10">
        <f t="shared" si="38"/>
        <v>40247.677673611106</v>
      </c>
      <c r="U502" s="10">
        <f t="shared" si="39"/>
        <v>40306.719444444439</v>
      </c>
      <c r="V502" s="16">
        <f>Table1[[#This Row],[Date Ended Conversion]]-Table1[[#This Row],[Date Created Conversion]]</f>
        <v>59.04177083333343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3" t="str">
        <f t="shared" si="35"/>
        <v>10000 to 14999</v>
      </c>
      <c r="E503">
        <v>10000</v>
      </c>
      <c r="F503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8269</v>
      </c>
      <c r="P503" s="6">
        <f>(F503/E503)</f>
        <v>0</v>
      </c>
      <c r="Q503" t="e">
        <f>F503/M503</f>
        <v>#DIV/0!</v>
      </c>
      <c r="R503" t="str">
        <f t="shared" si="36"/>
        <v>film &amp; video</v>
      </c>
      <c r="S503" t="str">
        <f t="shared" si="37"/>
        <v>animation</v>
      </c>
      <c r="T503" s="10">
        <f t="shared" si="38"/>
        <v>40703.026053240741</v>
      </c>
      <c r="U503" s="10">
        <f t="shared" si="39"/>
        <v>40733.026053240741</v>
      </c>
      <c r="V503" s="16">
        <f>Table1[[#This Row],[Date Ended Conversion]]-Table1[[#This Row],[Date Created Conversion]]</f>
        <v>30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3" t="str">
        <f t="shared" si="35"/>
        <v>20000 to 24999</v>
      </c>
      <c r="E504">
        <v>20000</v>
      </c>
      <c r="F504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8269</v>
      </c>
      <c r="P504" s="6">
        <f>(F504/E504)</f>
        <v>1.15E-2</v>
      </c>
      <c r="Q504">
        <f>F504/M504</f>
        <v>57.5</v>
      </c>
      <c r="R504" t="str">
        <f t="shared" si="36"/>
        <v>film &amp; video</v>
      </c>
      <c r="S504" t="str">
        <f t="shared" si="37"/>
        <v>animation</v>
      </c>
      <c r="T504" s="10">
        <f t="shared" si="38"/>
        <v>40956.345196759255</v>
      </c>
      <c r="U504" s="10">
        <f t="shared" si="39"/>
        <v>40986.303530092591</v>
      </c>
      <c r="V504" s="16">
        <f>Table1[[#This Row],[Date Ended Conversion]]-Table1[[#This Row],[Date Created Conversion]]</f>
        <v>29.958333333335759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3" t="str">
        <f t="shared" si="35"/>
        <v>5000 to 9999</v>
      </c>
      <c r="E505">
        <v>6500</v>
      </c>
      <c r="F505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8269</v>
      </c>
      <c r="P505" s="6">
        <f>(F505/E505)</f>
        <v>1.7538461538461537E-2</v>
      </c>
      <c r="Q505">
        <f>F505/M505</f>
        <v>12.666666666666666</v>
      </c>
      <c r="R505" t="str">
        <f t="shared" si="36"/>
        <v>film &amp; video</v>
      </c>
      <c r="S505" t="str">
        <f t="shared" si="37"/>
        <v>animation</v>
      </c>
      <c r="T505" s="10">
        <f t="shared" si="38"/>
        <v>41991.318321759252</v>
      </c>
      <c r="U505" s="10">
        <f t="shared" si="39"/>
        <v>42021.318321759252</v>
      </c>
      <c r="V505" s="16">
        <f>Table1[[#This Row],[Date Ended Conversion]]-Table1[[#This Row],[Date Created Conversion]]</f>
        <v>30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3" t="str">
        <f t="shared" si="35"/>
        <v>20000 to 24999</v>
      </c>
      <c r="E506">
        <v>24500</v>
      </c>
      <c r="F506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8269</v>
      </c>
      <c r="P506" s="6">
        <f>(F506/E506)</f>
        <v>1.3673469387755101E-2</v>
      </c>
      <c r="Q506">
        <f>F506/M506</f>
        <v>67</v>
      </c>
      <c r="R506" t="str">
        <f t="shared" si="36"/>
        <v>film &amp; video</v>
      </c>
      <c r="S506" t="str">
        <f t="shared" si="37"/>
        <v>animation</v>
      </c>
      <c r="T506" s="10">
        <f t="shared" si="38"/>
        <v>40949.775312499994</v>
      </c>
      <c r="U506" s="10">
        <f t="shared" si="39"/>
        <v>41009.73364583333</v>
      </c>
      <c r="V506" s="16">
        <f>Table1[[#This Row],[Date Ended Conversion]]-Table1[[#This Row],[Date Created Conversion]]</f>
        <v>59.958333333335759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3" t="str">
        <f t="shared" si="35"/>
        <v>10000 to 14999</v>
      </c>
      <c r="E507">
        <v>12000</v>
      </c>
      <c r="F507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8269</v>
      </c>
      <c r="P507" s="6">
        <f>(F507/E507)</f>
        <v>4.3333333333333331E-3</v>
      </c>
      <c r="Q507">
        <f>F507/M507</f>
        <v>3.7142857142857144</v>
      </c>
      <c r="R507" t="str">
        <f t="shared" si="36"/>
        <v>film &amp; video</v>
      </c>
      <c r="S507" t="str">
        <f t="shared" si="37"/>
        <v>animation</v>
      </c>
      <c r="T507" s="10">
        <f t="shared" si="38"/>
        <v>42317.889884259253</v>
      </c>
      <c r="U507" s="10">
        <f t="shared" si="39"/>
        <v>42362.889884259253</v>
      </c>
      <c r="V507" s="16">
        <f>Table1[[#This Row],[Date Ended Conversion]]-Table1[[#This Row],[Date Created Conversion]]</f>
        <v>45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3" t="str">
        <f t="shared" si="35"/>
        <v>Greater than or equal to 50000</v>
      </c>
      <c r="E508">
        <v>200000</v>
      </c>
      <c r="F50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8269</v>
      </c>
      <c r="P508" s="6">
        <f>(F508/E508)</f>
        <v>1.25E-3</v>
      </c>
      <c r="Q508">
        <f>F508/M508</f>
        <v>250</v>
      </c>
      <c r="R508" t="str">
        <f t="shared" si="36"/>
        <v>film &amp; video</v>
      </c>
      <c r="S508" t="str">
        <f t="shared" si="37"/>
        <v>animation</v>
      </c>
      <c r="T508" s="10">
        <f t="shared" si="38"/>
        <v>41466.343981481477</v>
      </c>
      <c r="U508" s="10">
        <f t="shared" si="39"/>
        <v>41496.343981481477</v>
      </c>
      <c r="V508" s="16">
        <f>Table1[[#This Row],[Date Ended Conversion]]-Table1[[#This Row],[Date Created Conversion]]</f>
        <v>30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3" t="str">
        <f t="shared" si="35"/>
        <v>20000 to 24999</v>
      </c>
      <c r="E509">
        <v>20000</v>
      </c>
      <c r="F509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8269</v>
      </c>
      <c r="P509" s="6">
        <f>(F509/E509)</f>
        <v>3.2000000000000001E-2</v>
      </c>
      <c r="Q509">
        <f>F509/M509</f>
        <v>64</v>
      </c>
      <c r="R509" t="str">
        <f t="shared" si="36"/>
        <v>film &amp; video</v>
      </c>
      <c r="S509" t="str">
        <f t="shared" si="37"/>
        <v>animation</v>
      </c>
      <c r="T509" s="10">
        <f t="shared" si="38"/>
        <v>41156.750659722216</v>
      </c>
      <c r="U509" s="10">
        <f t="shared" si="39"/>
        <v>41201.750659722216</v>
      </c>
      <c r="V509" s="16">
        <f>Table1[[#This Row],[Date Ended Conversion]]-Table1[[#This Row],[Date Created Conversion]]</f>
        <v>45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3" t="str">
        <f t="shared" si="35"/>
        <v>Greater than or equal to 50000</v>
      </c>
      <c r="E510">
        <v>50000</v>
      </c>
      <c r="F510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8269</v>
      </c>
      <c r="P510" s="6">
        <f>(F510/E510)</f>
        <v>8.0000000000000002E-3</v>
      </c>
      <c r="Q510">
        <f>F510/M510</f>
        <v>133.33333333333334</v>
      </c>
      <c r="R510" t="str">
        <f t="shared" si="36"/>
        <v>film &amp; video</v>
      </c>
      <c r="S510" t="str">
        <f t="shared" si="37"/>
        <v>animation</v>
      </c>
      <c r="T510" s="10">
        <f t="shared" si="38"/>
        <v>40994.815983796296</v>
      </c>
      <c r="U510" s="10">
        <f t="shared" si="39"/>
        <v>41054.384722222218</v>
      </c>
      <c r="V510" s="16">
        <f>Table1[[#This Row],[Date Ended Conversion]]-Table1[[#This Row],[Date Created Conversion]]</f>
        <v>59.568738425921765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3" t="str">
        <f t="shared" si="35"/>
        <v>5000 to 9999</v>
      </c>
      <c r="E511">
        <v>5000</v>
      </c>
      <c r="F511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8269</v>
      </c>
      <c r="P511" s="6">
        <f>(F511/E511)</f>
        <v>2E-3</v>
      </c>
      <c r="Q511">
        <f>F511/M511</f>
        <v>10</v>
      </c>
      <c r="R511" t="str">
        <f t="shared" si="36"/>
        <v>film &amp; video</v>
      </c>
      <c r="S511" t="str">
        <f t="shared" si="37"/>
        <v>animation</v>
      </c>
      <c r="T511" s="10">
        <f t="shared" si="38"/>
        <v>42153.423263888886</v>
      </c>
      <c r="U511" s="10">
        <f t="shared" si="39"/>
        <v>42183.423263888886</v>
      </c>
      <c r="V511" s="16">
        <f>Table1[[#This Row],[Date Ended Conversion]]-Table1[[#This Row],[Date Created Conversion]]</f>
        <v>30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3" t="str">
        <f t="shared" si="35"/>
        <v>10000 to 14999</v>
      </c>
      <c r="E512">
        <v>14000</v>
      </c>
      <c r="F512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8269</v>
      </c>
      <c r="P512" s="6">
        <f>(F512/E512)</f>
        <v>0</v>
      </c>
      <c r="Q512" t="e">
        <f>F512/M512</f>
        <v>#DIV/0!</v>
      </c>
      <c r="R512" t="str">
        <f t="shared" si="36"/>
        <v>film &amp; video</v>
      </c>
      <c r="S512" t="str">
        <f t="shared" si="37"/>
        <v>animation</v>
      </c>
      <c r="T512" s="10">
        <f t="shared" si="38"/>
        <v>42399.968043981477</v>
      </c>
      <c r="U512" s="10">
        <f t="shared" si="39"/>
        <v>42429.968043981477</v>
      </c>
      <c r="V512" s="16">
        <f>Table1[[#This Row],[Date Ended Conversion]]-Table1[[#This Row],[Date Created Conversion]]</f>
        <v>30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3" t="str">
        <f t="shared" si="35"/>
        <v>5000 to 9999</v>
      </c>
      <c r="E513">
        <v>5000</v>
      </c>
      <c r="F513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8269</v>
      </c>
      <c r="P513" s="6">
        <f>(F513/E513)</f>
        <v>0.03</v>
      </c>
      <c r="Q513">
        <f>F513/M513</f>
        <v>30</v>
      </c>
      <c r="R513" t="str">
        <f t="shared" si="36"/>
        <v>film &amp; video</v>
      </c>
      <c r="S513" t="str">
        <f t="shared" si="37"/>
        <v>animation</v>
      </c>
      <c r="T513" s="10">
        <f t="shared" si="38"/>
        <v>41340.09469907407</v>
      </c>
      <c r="U513" s="10">
        <f t="shared" si="39"/>
        <v>41370.053032407406</v>
      </c>
      <c r="V513" s="16">
        <f>Table1[[#This Row],[Date Ended Conversion]]-Table1[[#This Row],[Date Created Conversion]]</f>
        <v>29.958333333335759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3" t="str">
        <f t="shared" ref="D514:D577" si="40">IF(E514&lt;1000,"Less Than 1000",
 IF(AND(E514&gt;=1000,E514&lt;5000),"1000 to 4999",
 IF(AND(E514&gt;=5000,E514&lt;10000),"5000 to 9999",
 IF(AND(E514&gt;=10000,E514&lt;15000),"10000 to 14999",
 IF(AND(E514&gt;=15000,E514&lt;20000),"15000 to 19999",
 IF(AND(E514&gt;=20000,E514&lt;25000),"20000 to 24999",
 IF(AND(E514&gt;=25000,E514&lt;30000),"25000 to 29999",
 IF(AND(E514&gt;=30000,E514&lt;35000),"30000 to 34999",
 IF(AND(E514&gt;=35000,E514&lt;40000),"35000 to 39999",
 IF(AND(E514&gt;=40000,E514&lt;45000),"40000 to 44999",
 IF(AND(E514&gt;=45000,E514&lt;50000),"45000 to 49999","Greater than or equal to 50000")))))))))))</f>
        <v>5000 to 9999</v>
      </c>
      <c r="E514">
        <v>8000</v>
      </c>
      <c r="F514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8269</v>
      </c>
      <c r="P514" s="6">
        <f>(F514/E514)</f>
        <v>1.3749999999999999E-3</v>
      </c>
      <c r="Q514">
        <f>F514/M514</f>
        <v>5.5</v>
      </c>
      <c r="R514" t="str">
        <f t="shared" si="36"/>
        <v>film &amp; video</v>
      </c>
      <c r="S514" t="str">
        <f t="shared" si="37"/>
        <v>animation</v>
      </c>
      <c r="T514" s="10">
        <f t="shared" si="38"/>
        <v>42649.533877314818</v>
      </c>
      <c r="U514" s="10">
        <f t="shared" si="39"/>
        <v>42694.575543981475</v>
      </c>
      <c r="V514" s="16">
        <f>Table1[[#This Row],[Date Ended Conversion]]-Table1[[#This Row],[Date Created Conversion]]</f>
        <v>45.041666666656965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3" t="str">
        <f t="shared" si="40"/>
        <v>Greater than or equal to 50000</v>
      </c>
      <c r="E515">
        <v>50000</v>
      </c>
      <c r="F515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8269</v>
      </c>
      <c r="P515" s="6">
        <f>(F515/E515)</f>
        <v>0.13924</v>
      </c>
      <c r="Q515">
        <f>F515/M515</f>
        <v>102.38235294117646</v>
      </c>
      <c r="R515" t="str">
        <f t="shared" ref="R515:R578" si="41">LEFT(O515,FIND("/",O515)-1)</f>
        <v>film &amp; video</v>
      </c>
      <c r="S515" t="str">
        <f t="shared" ref="S515:S578" si="42">RIGHT(O515,LEN(O515)-FIND("/",O515))</f>
        <v>animation</v>
      </c>
      <c r="T515" s="10">
        <f t="shared" ref="T515:T578" si="43">(K515/86400)+25569+(-5/24)</f>
        <v>42552.445659722223</v>
      </c>
      <c r="U515" s="10">
        <f t="shared" ref="U515:U578" si="44">(J515/86400)+25569+(-5/24)</f>
        <v>42597.083333333336</v>
      </c>
      <c r="V515" s="16">
        <f>Table1[[#This Row],[Date Ended Conversion]]-Table1[[#This Row],[Date Created Conversion]]</f>
        <v>44.637673611112405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3" t="str">
        <f t="shared" si="40"/>
        <v>1000 to 4999</v>
      </c>
      <c r="E516">
        <v>1500</v>
      </c>
      <c r="F516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8269</v>
      </c>
      <c r="P516" s="6">
        <f>(F516/E516)</f>
        <v>3.3333333333333333E-2</v>
      </c>
      <c r="Q516">
        <f>F516/M516</f>
        <v>16.666666666666668</v>
      </c>
      <c r="R516" t="str">
        <f t="shared" si="41"/>
        <v>film &amp; video</v>
      </c>
      <c r="S516" t="str">
        <f t="shared" si="42"/>
        <v>animation</v>
      </c>
      <c r="T516" s="10">
        <f t="shared" si="43"/>
        <v>41830.405636574069</v>
      </c>
      <c r="U516" s="10">
        <f t="shared" si="44"/>
        <v>41860.405636574069</v>
      </c>
      <c r="V516" s="16">
        <f>Table1[[#This Row],[Date Ended Conversion]]-Table1[[#This Row],[Date Created Conversion]]</f>
        <v>30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3" t="str">
        <f t="shared" si="40"/>
        <v>Greater than or equal to 50000</v>
      </c>
      <c r="E517">
        <v>97000</v>
      </c>
      <c r="F517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8269</v>
      </c>
      <c r="P517" s="6">
        <f>(F517/E517)</f>
        <v>0.25413402061855672</v>
      </c>
      <c r="Q517">
        <f>F517/M517</f>
        <v>725.02941176470586</v>
      </c>
      <c r="R517" t="str">
        <f t="shared" si="41"/>
        <v>film &amp; video</v>
      </c>
      <c r="S517" t="str">
        <f t="shared" si="42"/>
        <v>animation</v>
      </c>
      <c r="T517" s="10">
        <f t="shared" si="43"/>
        <v>42327.282418981478</v>
      </c>
      <c r="U517" s="10">
        <f t="shared" si="44"/>
        <v>42367.282418981478</v>
      </c>
      <c r="V517" s="16">
        <f>Table1[[#This Row],[Date Ended Conversion]]-Table1[[#This Row],[Date Created Conversion]]</f>
        <v>40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3" t="str">
        <f t="shared" si="40"/>
        <v>5000 to 9999</v>
      </c>
      <c r="E518">
        <v>5000</v>
      </c>
      <c r="F51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8269</v>
      </c>
      <c r="P518" s="6">
        <f>(F518/E518)</f>
        <v>0</v>
      </c>
      <c r="Q518" t="e">
        <f>F518/M518</f>
        <v>#DIV/0!</v>
      </c>
      <c r="R518" t="str">
        <f t="shared" si="41"/>
        <v>film &amp; video</v>
      </c>
      <c r="S518" t="str">
        <f t="shared" si="42"/>
        <v>animation</v>
      </c>
      <c r="T518" s="10">
        <f t="shared" si="43"/>
        <v>42091.570370370369</v>
      </c>
      <c r="U518" s="10">
        <f t="shared" si="44"/>
        <v>42151.570370370369</v>
      </c>
      <c r="V518" s="16">
        <f>Table1[[#This Row],[Date Ended Conversion]]-Table1[[#This Row],[Date Created Conversion]]</f>
        <v>60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3" t="str">
        <f t="shared" si="40"/>
        <v>15000 to 19999</v>
      </c>
      <c r="E519">
        <v>15000</v>
      </c>
      <c r="F519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8269</v>
      </c>
      <c r="P519" s="6">
        <f>(F519/E519)</f>
        <v>1.3666666666666667E-2</v>
      </c>
      <c r="Q519">
        <f>F519/M519</f>
        <v>68.333333333333329</v>
      </c>
      <c r="R519" t="str">
        <f t="shared" si="41"/>
        <v>film &amp; video</v>
      </c>
      <c r="S519" t="str">
        <f t="shared" si="42"/>
        <v>animation</v>
      </c>
      <c r="T519" s="10">
        <f t="shared" si="43"/>
        <v>42738.406956018516</v>
      </c>
      <c r="U519" s="10">
        <f t="shared" si="44"/>
        <v>42768.406956018516</v>
      </c>
      <c r="V519" s="16">
        <f>Table1[[#This Row],[Date Ended Conversion]]-Table1[[#This Row],[Date Created Conversion]]</f>
        <v>30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3" t="str">
        <f t="shared" si="40"/>
        <v>5000 to 9999</v>
      </c>
      <c r="E520">
        <v>7175</v>
      </c>
      <c r="F520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8269</v>
      </c>
      <c r="P520" s="6">
        <f>(F520/E520)</f>
        <v>0</v>
      </c>
      <c r="Q520" t="e">
        <f>F520/M520</f>
        <v>#DIV/0!</v>
      </c>
      <c r="R520" t="str">
        <f t="shared" si="41"/>
        <v>film &amp; video</v>
      </c>
      <c r="S520" t="str">
        <f t="shared" si="42"/>
        <v>animation</v>
      </c>
      <c r="T520" s="10">
        <f t="shared" si="43"/>
        <v>42223.407685185179</v>
      </c>
      <c r="U520" s="10">
        <f t="shared" si="44"/>
        <v>42253.406944444439</v>
      </c>
      <c r="V520" s="16">
        <f>Table1[[#This Row],[Date Ended Conversion]]-Table1[[#This Row],[Date Created Conversion]]</f>
        <v>29.999259259260725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3" t="str">
        <f t="shared" si="40"/>
        <v>10000 to 14999</v>
      </c>
      <c r="E521">
        <v>12001</v>
      </c>
      <c r="F521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8269</v>
      </c>
      <c r="P521" s="6">
        <f>(F521/E521)</f>
        <v>0.22881426547787684</v>
      </c>
      <c r="Q521">
        <f>F521/M521</f>
        <v>39.228571428571428</v>
      </c>
      <c r="R521" t="str">
        <f t="shared" si="41"/>
        <v>film &amp; video</v>
      </c>
      <c r="S521" t="str">
        <f t="shared" si="42"/>
        <v>animation</v>
      </c>
      <c r="T521" s="10">
        <f t="shared" si="43"/>
        <v>41218.183113425919</v>
      </c>
      <c r="U521" s="10">
        <f t="shared" si="44"/>
        <v>41248.183113425919</v>
      </c>
      <c r="V521" s="16">
        <f>Table1[[#This Row],[Date Ended Conversion]]-Table1[[#This Row],[Date Created Conversion]]</f>
        <v>30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3" t="str">
        <f t="shared" si="40"/>
        <v>5000 to 9999</v>
      </c>
      <c r="E522">
        <v>5000</v>
      </c>
      <c r="F522">
        <v>5105</v>
      </c>
      <c r="G522" t="s">
        <v>8219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8270</v>
      </c>
      <c r="P522" s="6">
        <f>(F522/E522)</f>
        <v>1.0209999999999999</v>
      </c>
      <c r="Q522">
        <f>F522/M522</f>
        <v>150.14705882352942</v>
      </c>
      <c r="R522" t="str">
        <f t="shared" si="41"/>
        <v>theater</v>
      </c>
      <c r="S522" t="str">
        <f t="shared" si="42"/>
        <v>plays</v>
      </c>
      <c r="T522" s="10">
        <f t="shared" si="43"/>
        <v>42318.493761574071</v>
      </c>
      <c r="U522" s="10">
        <f t="shared" si="44"/>
        <v>42348.493761574071</v>
      </c>
      <c r="V522" s="16">
        <f>Table1[[#This Row],[Date Ended Conversion]]-Table1[[#This Row],[Date Created Conversion]]</f>
        <v>30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3" t="str">
        <f t="shared" si="40"/>
        <v>5000 to 9999</v>
      </c>
      <c r="E523">
        <v>5000</v>
      </c>
      <c r="F523">
        <v>5232</v>
      </c>
      <c r="G523" t="s">
        <v>8219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8270</v>
      </c>
      <c r="P523" s="6">
        <f>(F523/E523)</f>
        <v>1.0464</v>
      </c>
      <c r="Q523">
        <f>F523/M523</f>
        <v>93.428571428571431</v>
      </c>
      <c r="R523" t="str">
        <f t="shared" si="41"/>
        <v>theater</v>
      </c>
      <c r="S523" t="str">
        <f t="shared" si="42"/>
        <v>plays</v>
      </c>
      <c r="T523" s="10">
        <f t="shared" si="43"/>
        <v>42645.884479166663</v>
      </c>
      <c r="U523" s="10">
        <f t="shared" si="44"/>
        <v>42674.999305555553</v>
      </c>
      <c r="V523" s="16">
        <f>Table1[[#This Row],[Date Ended Conversion]]-Table1[[#This Row],[Date Created Conversion]]</f>
        <v>29.114826388889924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3" t="str">
        <f t="shared" si="40"/>
        <v>1000 to 4999</v>
      </c>
      <c r="E524">
        <v>3000</v>
      </c>
      <c r="F524">
        <v>3440</v>
      </c>
      <c r="G524" t="s">
        <v>8219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8270</v>
      </c>
      <c r="P524" s="6">
        <f>(F524/E524)</f>
        <v>1.1466666666666667</v>
      </c>
      <c r="Q524">
        <f>F524/M524</f>
        <v>110.96774193548387</v>
      </c>
      <c r="R524" t="str">
        <f t="shared" si="41"/>
        <v>theater</v>
      </c>
      <c r="S524" t="str">
        <f t="shared" si="42"/>
        <v>plays</v>
      </c>
      <c r="T524" s="10">
        <f t="shared" si="43"/>
        <v>42429.832465277774</v>
      </c>
      <c r="U524" s="10">
        <f t="shared" si="44"/>
        <v>42449.790798611109</v>
      </c>
      <c r="V524" s="16">
        <f>Table1[[#This Row],[Date Ended Conversion]]-Table1[[#This Row],[Date Created Conversion]]</f>
        <v>19.958333333335759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3" t="str">
        <f t="shared" si="40"/>
        <v>5000 to 9999</v>
      </c>
      <c r="E525">
        <v>5000</v>
      </c>
      <c r="F525">
        <v>6030</v>
      </c>
      <c r="G525" t="s">
        <v>8219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8270</v>
      </c>
      <c r="P525" s="6">
        <f>(F525/E525)</f>
        <v>1.206</v>
      </c>
      <c r="Q525">
        <f>F525/M525</f>
        <v>71.785714285714292</v>
      </c>
      <c r="R525" t="str">
        <f t="shared" si="41"/>
        <v>theater</v>
      </c>
      <c r="S525" t="str">
        <f t="shared" si="42"/>
        <v>plays</v>
      </c>
      <c r="T525" s="10">
        <f t="shared" si="43"/>
        <v>42237.924490740734</v>
      </c>
      <c r="U525" s="10">
        <f t="shared" si="44"/>
        <v>42267.924490740734</v>
      </c>
      <c r="V525" s="16">
        <f>Table1[[#This Row],[Date Ended Conversion]]-Table1[[#This Row],[Date Created Conversion]]</f>
        <v>30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3" t="str">
        <f t="shared" si="40"/>
        <v>1000 to 4999</v>
      </c>
      <c r="E526">
        <v>3500</v>
      </c>
      <c r="F526">
        <v>3803.55</v>
      </c>
      <c r="G526" t="s">
        <v>8219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8270</v>
      </c>
      <c r="P526" s="6">
        <f>(F526/E526)</f>
        <v>1.0867285714285715</v>
      </c>
      <c r="Q526">
        <f>F526/M526</f>
        <v>29.258076923076924</v>
      </c>
      <c r="R526" t="str">
        <f t="shared" si="41"/>
        <v>theater</v>
      </c>
      <c r="S526" t="str">
        <f t="shared" si="42"/>
        <v>plays</v>
      </c>
      <c r="T526" s="10">
        <f t="shared" si="43"/>
        <v>42492.508900462963</v>
      </c>
      <c r="U526" s="10">
        <f t="shared" si="44"/>
        <v>42522.508900462963</v>
      </c>
      <c r="V526" s="16">
        <f>Table1[[#This Row],[Date Ended Conversion]]-Table1[[#This Row],[Date Created Conversion]]</f>
        <v>30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3" t="str">
        <f t="shared" si="40"/>
        <v>10000 to 14999</v>
      </c>
      <c r="E527">
        <v>12000</v>
      </c>
      <c r="F527">
        <v>12000</v>
      </c>
      <c r="G527" t="s">
        <v>8219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8270</v>
      </c>
      <c r="P527" s="6">
        <f>(F527/E527)</f>
        <v>1</v>
      </c>
      <c r="Q527">
        <f>F527/M527</f>
        <v>1000</v>
      </c>
      <c r="R527" t="str">
        <f t="shared" si="41"/>
        <v>theater</v>
      </c>
      <c r="S527" t="str">
        <f t="shared" si="42"/>
        <v>plays</v>
      </c>
      <c r="T527" s="10">
        <f t="shared" si="43"/>
        <v>41850.192604166667</v>
      </c>
      <c r="U527" s="10">
        <f t="shared" si="44"/>
        <v>41895.192604166667</v>
      </c>
      <c r="V527" s="16">
        <f>Table1[[#This Row],[Date Ended Conversion]]-Table1[[#This Row],[Date Created Conversion]]</f>
        <v>45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3" t="str">
        <f t="shared" si="40"/>
        <v>1000 to 4999</v>
      </c>
      <c r="E528">
        <v>1500</v>
      </c>
      <c r="F528">
        <v>1710</v>
      </c>
      <c r="G528" t="s">
        <v>8219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8270</v>
      </c>
      <c r="P528" s="6">
        <f>(F528/E528)</f>
        <v>1.1399999999999999</v>
      </c>
      <c r="Q528">
        <f>F528/M528</f>
        <v>74.347826086956516</v>
      </c>
      <c r="R528" t="str">
        <f t="shared" si="41"/>
        <v>theater</v>
      </c>
      <c r="S528" t="str">
        <f t="shared" si="42"/>
        <v>plays</v>
      </c>
      <c r="T528" s="10">
        <f t="shared" si="43"/>
        <v>42192.383611111109</v>
      </c>
      <c r="U528" s="10">
        <f t="shared" si="44"/>
        <v>42223.499999999993</v>
      </c>
      <c r="V528" s="16">
        <f>Table1[[#This Row],[Date Ended Conversion]]-Table1[[#This Row],[Date Created Conversion]]</f>
        <v>31.116388888884103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3" t="str">
        <f t="shared" si="40"/>
        <v>10000 to 14999</v>
      </c>
      <c r="E529">
        <v>10000</v>
      </c>
      <c r="F529">
        <v>10085</v>
      </c>
      <c r="G529" t="s">
        <v>8219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8270</v>
      </c>
      <c r="P529" s="6">
        <f>(F529/E529)</f>
        <v>1.0085</v>
      </c>
      <c r="Q529">
        <f>F529/M529</f>
        <v>63.829113924050631</v>
      </c>
      <c r="R529" t="str">
        <f t="shared" si="41"/>
        <v>theater</v>
      </c>
      <c r="S529" t="str">
        <f t="shared" si="42"/>
        <v>plays</v>
      </c>
      <c r="T529" s="10">
        <f t="shared" si="43"/>
        <v>42752.997291666667</v>
      </c>
      <c r="U529" s="10">
        <f t="shared" si="44"/>
        <v>42783.461805555555</v>
      </c>
      <c r="V529" s="16">
        <f>Table1[[#This Row],[Date Ended Conversion]]-Table1[[#This Row],[Date Created Conversion]]</f>
        <v>30.464513888888177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3" t="str">
        <f t="shared" si="40"/>
        <v>1000 to 4999</v>
      </c>
      <c r="E530">
        <v>1150</v>
      </c>
      <c r="F530">
        <v>1330</v>
      </c>
      <c r="G530" t="s">
        <v>8219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8270</v>
      </c>
      <c r="P530" s="6">
        <f>(F530/E530)</f>
        <v>1.1565217391304348</v>
      </c>
      <c r="Q530">
        <f>F530/M530</f>
        <v>44.333333333333336</v>
      </c>
      <c r="R530" t="str">
        <f t="shared" si="41"/>
        <v>theater</v>
      </c>
      <c r="S530" t="str">
        <f t="shared" si="42"/>
        <v>plays</v>
      </c>
      <c r="T530" s="10">
        <f t="shared" si="43"/>
        <v>42155.71188657407</v>
      </c>
      <c r="U530" s="10">
        <f t="shared" si="44"/>
        <v>42176.680555555555</v>
      </c>
      <c r="V530" s="16">
        <f>Table1[[#This Row],[Date Ended Conversion]]-Table1[[#This Row],[Date Created Conversion]]</f>
        <v>20.96866898148437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3" t="str">
        <f t="shared" si="40"/>
        <v>1000 to 4999</v>
      </c>
      <c r="E531">
        <v>1200</v>
      </c>
      <c r="F531">
        <v>1565</v>
      </c>
      <c r="G531" t="s">
        <v>8219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8270</v>
      </c>
      <c r="P531" s="6">
        <f>(F531/E531)</f>
        <v>1.3041666666666667</v>
      </c>
      <c r="Q531">
        <f>F531/M531</f>
        <v>86.944444444444443</v>
      </c>
      <c r="R531" t="str">
        <f t="shared" si="41"/>
        <v>theater</v>
      </c>
      <c r="S531" t="str">
        <f t="shared" si="42"/>
        <v>plays</v>
      </c>
      <c r="T531" s="10">
        <f t="shared" si="43"/>
        <v>42724.822847222218</v>
      </c>
      <c r="U531" s="10">
        <f t="shared" si="44"/>
        <v>42745.999999999993</v>
      </c>
      <c r="V531" s="16">
        <f>Table1[[#This Row],[Date Ended Conversion]]-Table1[[#This Row],[Date Created Conversion]]</f>
        <v>21.177152777774609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3" t="str">
        <f t="shared" si="40"/>
        <v>1000 to 4999</v>
      </c>
      <c r="E532">
        <v>3405</v>
      </c>
      <c r="F532">
        <v>3670</v>
      </c>
      <c r="G532" t="s">
        <v>8219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8270</v>
      </c>
      <c r="P532" s="6">
        <f>(F532/E532)</f>
        <v>1.0778267254038179</v>
      </c>
      <c r="Q532">
        <f>F532/M532</f>
        <v>126.55172413793103</v>
      </c>
      <c r="R532" t="str">
        <f t="shared" si="41"/>
        <v>theater</v>
      </c>
      <c r="S532" t="str">
        <f t="shared" si="42"/>
        <v>plays</v>
      </c>
      <c r="T532" s="10">
        <f t="shared" si="43"/>
        <v>42157.382731481477</v>
      </c>
      <c r="U532" s="10">
        <f t="shared" si="44"/>
        <v>42178.874999999993</v>
      </c>
      <c r="V532" s="16">
        <f>Table1[[#This Row],[Date Ended Conversion]]-Table1[[#This Row],[Date Created Conversion]]</f>
        <v>21.49226851851563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3" t="str">
        <f t="shared" si="40"/>
        <v>1000 to 4999</v>
      </c>
      <c r="E533">
        <v>4000</v>
      </c>
      <c r="F533">
        <v>4000</v>
      </c>
      <c r="G533" t="s">
        <v>8219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8270</v>
      </c>
      <c r="P533" s="6">
        <f>(F533/E533)</f>
        <v>1</v>
      </c>
      <c r="Q533">
        <f>F533/M533</f>
        <v>129.03225806451613</v>
      </c>
      <c r="R533" t="str">
        <f t="shared" si="41"/>
        <v>theater</v>
      </c>
      <c r="S533" t="str">
        <f t="shared" si="42"/>
        <v>plays</v>
      </c>
      <c r="T533" s="10">
        <f t="shared" si="43"/>
        <v>42675.856817129628</v>
      </c>
      <c r="U533" s="10">
        <f t="shared" si="44"/>
        <v>42721.082638888889</v>
      </c>
      <c r="V533" s="16">
        <f>Table1[[#This Row],[Date Ended Conversion]]-Table1[[#This Row],[Date Created Conversion]]</f>
        <v>45.225821759260725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3" t="str">
        <f t="shared" si="40"/>
        <v>10000 to 14999</v>
      </c>
      <c r="E534">
        <v>10000</v>
      </c>
      <c r="F534">
        <v>12325</v>
      </c>
      <c r="G534" t="s">
        <v>8219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8270</v>
      </c>
      <c r="P534" s="6">
        <f>(F534/E534)</f>
        <v>1.2324999999999999</v>
      </c>
      <c r="Q534">
        <f>F534/M534</f>
        <v>71.242774566473983</v>
      </c>
      <c r="R534" t="str">
        <f t="shared" si="41"/>
        <v>theater</v>
      </c>
      <c r="S534" t="str">
        <f t="shared" si="42"/>
        <v>plays</v>
      </c>
      <c r="T534" s="10">
        <f t="shared" si="43"/>
        <v>42472.798703703702</v>
      </c>
      <c r="U534" s="10">
        <f t="shared" si="44"/>
        <v>42502.798703703702</v>
      </c>
      <c r="V534" s="16">
        <f>Table1[[#This Row],[Date Ended Conversion]]-Table1[[#This Row],[Date Created Conversion]]</f>
        <v>30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3" t="str">
        <f t="shared" si="40"/>
        <v>1000 to 4999</v>
      </c>
      <c r="E535">
        <v>2000</v>
      </c>
      <c r="F535">
        <v>2004</v>
      </c>
      <c r="G535" t="s">
        <v>8219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8270</v>
      </c>
      <c r="P535" s="6">
        <f>(F535/E535)</f>
        <v>1.002</v>
      </c>
      <c r="Q535">
        <f>F535/M535</f>
        <v>117.88235294117646</v>
      </c>
      <c r="R535" t="str">
        <f t="shared" si="41"/>
        <v>theater</v>
      </c>
      <c r="S535" t="str">
        <f t="shared" si="42"/>
        <v>plays</v>
      </c>
      <c r="T535" s="10">
        <f t="shared" si="43"/>
        <v>42482.226446759254</v>
      </c>
      <c r="U535" s="10">
        <f t="shared" si="44"/>
        <v>42506.226446759254</v>
      </c>
      <c r="V535" s="16">
        <f>Table1[[#This Row],[Date Ended Conversion]]-Table1[[#This Row],[Date Created Conversion]]</f>
        <v>24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3" t="str">
        <f t="shared" si="40"/>
        <v>15000 to 19999</v>
      </c>
      <c r="E536">
        <v>15000</v>
      </c>
      <c r="F536">
        <v>15700</v>
      </c>
      <c r="G536" t="s">
        <v>8219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8270</v>
      </c>
      <c r="P536" s="6">
        <f>(F536/E536)</f>
        <v>1.0466666666666666</v>
      </c>
      <c r="Q536">
        <f>F536/M536</f>
        <v>327.08333333333331</v>
      </c>
      <c r="R536" t="str">
        <f t="shared" si="41"/>
        <v>theater</v>
      </c>
      <c r="S536" t="str">
        <f t="shared" si="42"/>
        <v>plays</v>
      </c>
      <c r="T536" s="10">
        <f t="shared" si="43"/>
        <v>42270.602662037032</v>
      </c>
      <c r="U536" s="10">
        <f t="shared" si="44"/>
        <v>42309.749999999993</v>
      </c>
      <c r="V536" s="16">
        <f>Table1[[#This Row],[Date Ended Conversion]]-Table1[[#This Row],[Date Created Conversion]]</f>
        <v>39.147337962960592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3" t="str">
        <f t="shared" si="40"/>
        <v>1000 to 4999</v>
      </c>
      <c r="E537">
        <v>2000</v>
      </c>
      <c r="F537">
        <v>2050</v>
      </c>
      <c r="G537" t="s">
        <v>8219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8270</v>
      </c>
      <c r="P537" s="6">
        <f>(F537/E537)</f>
        <v>1.0249999999999999</v>
      </c>
      <c r="Q537">
        <f>F537/M537</f>
        <v>34.745762711864408</v>
      </c>
      <c r="R537" t="str">
        <f t="shared" si="41"/>
        <v>theater</v>
      </c>
      <c r="S537" t="str">
        <f t="shared" si="42"/>
        <v>plays</v>
      </c>
      <c r="T537" s="10">
        <f t="shared" si="43"/>
        <v>42711.336863425924</v>
      </c>
      <c r="U537" s="10">
        <f t="shared" si="44"/>
        <v>42741.336863425924</v>
      </c>
      <c r="V537" s="16">
        <f>Table1[[#This Row],[Date Ended Conversion]]-Table1[[#This Row],[Date Created Conversion]]</f>
        <v>30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3" t="str">
        <f t="shared" si="40"/>
        <v>1000 to 4999</v>
      </c>
      <c r="E538">
        <v>3300</v>
      </c>
      <c r="F538">
        <v>3902.5</v>
      </c>
      <c r="G538" t="s">
        <v>8219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8270</v>
      </c>
      <c r="P538" s="6">
        <f>(F538/E538)</f>
        <v>1.1825757575757576</v>
      </c>
      <c r="Q538">
        <f>F538/M538</f>
        <v>100.06410256410257</v>
      </c>
      <c r="R538" t="str">
        <f t="shared" si="41"/>
        <v>theater</v>
      </c>
      <c r="S538" t="str">
        <f t="shared" si="42"/>
        <v>plays</v>
      </c>
      <c r="T538" s="10">
        <f t="shared" si="43"/>
        <v>42179.136655092589</v>
      </c>
      <c r="U538" s="10">
        <f t="shared" si="44"/>
        <v>42219.541666666664</v>
      </c>
      <c r="V538" s="16">
        <f>Table1[[#This Row],[Date Ended Conversion]]-Table1[[#This Row],[Date Created Conversion]]</f>
        <v>40.405011574075615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3" t="str">
        <f t="shared" si="40"/>
        <v>1000 to 4999</v>
      </c>
      <c r="E539">
        <v>2000</v>
      </c>
      <c r="F539">
        <v>2410</v>
      </c>
      <c r="G539" t="s">
        <v>8219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8270</v>
      </c>
      <c r="P539" s="6">
        <f>(F539/E539)</f>
        <v>1.2050000000000001</v>
      </c>
      <c r="Q539">
        <f>F539/M539</f>
        <v>40.847457627118644</v>
      </c>
      <c r="R539" t="str">
        <f t="shared" si="41"/>
        <v>theater</v>
      </c>
      <c r="S539" t="str">
        <f t="shared" si="42"/>
        <v>plays</v>
      </c>
      <c r="T539" s="10">
        <f t="shared" si="43"/>
        <v>42282.560081018521</v>
      </c>
      <c r="U539" s="10">
        <f t="shared" si="44"/>
        <v>42312.601747685178</v>
      </c>
      <c r="V539" s="16">
        <f>Table1[[#This Row],[Date Ended Conversion]]-Table1[[#This Row],[Date Created Conversion]]</f>
        <v>30.041666666656965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3" t="str">
        <f t="shared" si="40"/>
        <v>5000 to 9999</v>
      </c>
      <c r="E540">
        <v>5000</v>
      </c>
      <c r="F540">
        <v>15121</v>
      </c>
      <c r="G540" t="s">
        <v>8219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8270</v>
      </c>
      <c r="P540" s="6">
        <f>(F540/E540)</f>
        <v>3.0242</v>
      </c>
      <c r="Q540">
        <f>F540/M540</f>
        <v>252.01666666666668</v>
      </c>
      <c r="R540" t="str">
        <f t="shared" si="41"/>
        <v>theater</v>
      </c>
      <c r="S540" t="str">
        <f t="shared" si="42"/>
        <v>plays</v>
      </c>
      <c r="T540" s="10">
        <f t="shared" si="43"/>
        <v>42473.586377314808</v>
      </c>
      <c r="U540" s="10">
        <f t="shared" si="44"/>
        <v>42503.586377314808</v>
      </c>
      <c r="V540" s="16">
        <f>Table1[[#This Row],[Date Ended Conversion]]-Table1[[#This Row],[Date Created Conversion]]</f>
        <v>30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3" t="str">
        <f t="shared" si="40"/>
        <v>Less Than 1000</v>
      </c>
      <c r="E541">
        <v>500</v>
      </c>
      <c r="F541">
        <v>503.22</v>
      </c>
      <c r="G541" t="s">
        <v>8219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8270</v>
      </c>
      <c r="P541" s="6">
        <f>(F541/E541)</f>
        <v>1.00644</v>
      </c>
      <c r="Q541">
        <f>F541/M541</f>
        <v>25.161000000000001</v>
      </c>
      <c r="R541" t="str">
        <f t="shared" si="41"/>
        <v>theater</v>
      </c>
      <c r="S541" t="str">
        <f t="shared" si="42"/>
        <v>plays</v>
      </c>
      <c r="T541" s="10">
        <f t="shared" si="43"/>
        <v>42534.841516203705</v>
      </c>
      <c r="U541" s="10">
        <f t="shared" si="44"/>
        <v>42555.841516203705</v>
      </c>
      <c r="V541" s="16">
        <f>Table1[[#This Row],[Date Ended Conversion]]-Table1[[#This Row],[Date Created Conversion]]</f>
        <v>21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3" t="str">
        <f t="shared" si="40"/>
        <v>15000 to 19999</v>
      </c>
      <c r="E542">
        <v>15000</v>
      </c>
      <c r="F542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8271</v>
      </c>
      <c r="P542" s="6">
        <f>(F542/E542)</f>
        <v>6.666666666666667E-5</v>
      </c>
      <c r="Q542">
        <f>F542/M542</f>
        <v>1</v>
      </c>
      <c r="R542" t="str">
        <f t="shared" si="41"/>
        <v>technology</v>
      </c>
      <c r="S542" t="str">
        <f t="shared" si="42"/>
        <v>web</v>
      </c>
      <c r="T542" s="10">
        <f t="shared" si="43"/>
        <v>42009.608865740738</v>
      </c>
      <c r="U542" s="10">
        <f t="shared" si="44"/>
        <v>42039.608865740738</v>
      </c>
      <c r="V542" s="16">
        <f>Table1[[#This Row],[Date Ended Conversion]]-Table1[[#This Row],[Date Created Conversion]]</f>
        <v>30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3" t="str">
        <f t="shared" si="40"/>
        <v>1000 to 4999</v>
      </c>
      <c r="E543">
        <v>4500</v>
      </c>
      <c r="F543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8271</v>
      </c>
      <c r="P543" s="6">
        <f>(F543/E543)</f>
        <v>5.5555555555555558E-3</v>
      </c>
      <c r="Q543">
        <f>F543/M543</f>
        <v>25</v>
      </c>
      <c r="R543" t="str">
        <f t="shared" si="41"/>
        <v>technology</v>
      </c>
      <c r="S543" t="str">
        <f t="shared" si="42"/>
        <v>web</v>
      </c>
      <c r="T543" s="10">
        <f t="shared" si="43"/>
        <v>42275.838356481479</v>
      </c>
      <c r="U543" s="10">
        <f t="shared" si="44"/>
        <v>42305.838356481479</v>
      </c>
      <c r="V543" s="16">
        <f>Table1[[#This Row],[Date Ended Conversion]]-Table1[[#This Row],[Date Created Conversion]]</f>
        <v>30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3" t="str">
        <f t="shared" si="40"/>
        <v>Greater than or equal to 50000</v>
      </c>
      <c r="E544">
        <v>250000</v>
      </c>
      <c r="F544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8271</v>
      </c>
      <c r="P544" s="6">
        <f>(F544/E544)</f>
        <v>3.9999999999999998E-6</v>
      </c>
      <c r="Q544">
        <f>F544/M544</f>
        <v>1</v>
      </c>
      <c r="R544" t="str">
        <f t="shared" si="41"/>
        <v>technology</v>
      </c>
      <c r="S544" t="str">
        <f t="shared" si="42"/>
        <v>web</v>
      </c>
      <c r="T544" s="10">
        <f t="shared" si="43"/>
        <v>42433.529120370367</v>
      </c>
      <c r="U544" s="10">
        <f t="shared" si="44"/>
        <v>42493.487453703703</v>
      </c>
      <c r="V544" s="16">
        <f>Table1[[#This Row],[Date Ended Conversion]]-Table1[[#This Row],[Date Created Conversion]]</f>
        <v>59.958333333335759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3" t="str">
        <f t="shared" si="40"/>
        <v>20000 to 24999</v>
      </c>
      <c r="E545">
        <v>22000</v>
      </c>
      <c r="F545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8271</v>
      </c>
      <c r="P545" s="6">
        <f>(F545/E545)</f>
        <v>3.1818181818181819E-3</v>
      </c>
      <c r="Q545">
        <f>F545/M545</f>
        <v>35</v>
      </c>
      <c r="R545" t="str">
        <f t="shared" si="41"/>
        <v>technology</v>
      </c>
      <c r="S545" t="str">
        <f t="shared" si="42"/>
        <v>web</v>
      </c>
      <c r="T545" s="10">
        <f t="shared" si="43"/>
        <v>41913.88381944444</v>
      </c>
      <c r="U545" s="10">
        <f t="shared" si="44"/>
        <v>41943.88381944444</v>
      </c>
      <c r="V545" s="16">
        <f>Table1[[#This Row],[Date Ended Conversion]]-Table1[[#This Row],[Date Created Conversion]]</f>
        <v>30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3" t="str">
        <f t="shared" si="40"/>
        <v>Less Than 1000</v>
      </c>
      <c r="E546">
        <v>500</v>
      </c>
      <c r="F546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8271</v>
      </c>
      <c r="P546" s="6">
        <f>(F546/E546)</f>
        <v>1.2E-2</v>
      </c>
      <c r="Q546">
        <f>F546/M546</f>
        <v>3</v>
      </c>
      <c r="R546" t="str">
        <f t="shared" si="41"/>
        <v>technology</v>
      </c>
      <c r="S546" t="str">
        <f t="shared" si="42"/>
        <v>web</v>
      </c>
      <c r="T546" s="10">
        <f t="shared" si="43"/>
        <v>42525.448611111111</v>
      </c>
      <c r="U546" s="10">
        <f t="shared" si="44"/>
        <v>42555.448611111111</v>
      </c>
      <c r="V546" s="16">
        <f>Table1[[#This Row],[Date Ended Conversion]]-Table1[[#This Row],[Date Created Conversion]]</f>
        <v>30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3" t="str">
        <f t="shared" si="40"/>
        <v>Greater than or equal to 50000</v>
      </c>
      <c r="E547">
        <v>50000</v>
      </c>
      <c r="F547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8271</v>
      </c>
      <c r="P547" s="6">
        <f>(F547/E547)</f>
        <v>0.27383999999999997</v>
      </c>
      <c r="Q547">
        <f>F547/M547</f>
        <v>402.70588235294116</v>
      </c>
      <c r="R547" t="str">
        <f t="shared" si="41"/>
        <v>technology</v>
      </c>
      <c r="S547" t="str">
        <f t="shared" si="42"/>
        <v>web</v>
      </c>
      <c r="T547" s="10">
        <f t="shared" si="43"/>
        <v>42283.38413194444</v>
      </c>
      <c r="U547" s="10">
        <f t="shared" si="44"/>
        <v>42323.425798611112</v>
      </c>
      <c r="V547" s="16">
        <f>Table1[[#This Row],[Date Ended Conversion]]-Table1[[#This Row],[Date Created Conversion]]</f>
        <v>40.041666666671517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3" t="str">
        <f t="shared" si="40"/>
        <v>Greater than or equal to 50000</v>
      </c>
      <c r="E548">
        <v>60000</v>
      </c>
      <c r="F54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8271</v>
      </c>
      <c r="P548" s="6">
        <f>(F548/E548)</f>
        <v>8.6666666666666663E-4</v>
      </c>
      <c r="Q548">
        <f>F548/M548</f>
        <v>26</v>
      </c>
      <c r="R548" t="str">
        <f t="shared" si="41"/>
        <v>technology</v>
      </c>
      <c r="S548" t="str">
        <f t="shared" si="42"/>
        <v>web</v>
      </c>
      <c r="T548" s="10">
        <f t="shared" si="43"/>
        <v>42249.459664351853</v>
      </c>
      <c r="U548" s="10">
        <f t="shared" si="44"/>
        <v>42294.459664351853</v>
      </c>
      <c r="V548" s="16">
        <f>Table1[[#This Row],[Date Ended Conversion]]-Table1[[#This Row],[Date Created Conversion]]</f>
        <v>45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3" t="str">
        <f t="shared" si="40"/>
        <v>5000 to 9999</v>
      </c>
      <c r="E549">
        <v>7500</v>
      </c>
      <c r="F549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8271</v>
      </c>
      <c r="P549" s="6">
        <f>(F549/E549)</f>
        <v>0</v>
      </c>
      <c r="Q549" t="e">
        <f>F549/M549</f>
        <v>#DIV/0!</v>
      </c>
      <c r="R549" t="str">
        <f t="shared" si="41"/>
        <v>technology</v>
      </c>
      <c r="S549" t="str">
        <f t="shared" si="42"/>
        <v>web</v>
      </c>
      <c r="T549" s="10">
        <f t="shared" si="43"/>
        <v>42380.488009259258</v>
      </c>
      <c r="U549" s="10">
        <f t="shared" si="44"/>
        <v>42410.488009259258</v>
      </c>
      <c r="V549" s="16">
        <f>Table1[[#This Row],[Date Ended Conversion]]-Table1[[#This Row],[Date Created Conversion]]</f>
        <v>30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3" t="str">
        <f t="shared" si="40"/>
        <v>10000 to 14999</v>
      </c>
      <c r="E550">
        <v>10000</v>
      </c>
      <c r="F550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8271</v>
      </c>
      <c r="P550" s="6">
        <f>(F550/E550)</f>
        <v>8.9999999999999998E-4</v>
      </c>
      <c r="Q550">
        <f>F550/M550</f>
        <v>9</v>
      </c>
      <c r="R550" t="str">
        <f t="shared" si="41"/>
        <v>technology</v>
      </c>
      <c r="S550" t="str">
        <f t="shared" si="42"/>
        <v>web</v>
      </c>
      <c r="T550" s="10">
        <f t="shared" si="43"/>
        <v>42276.695</v>
      </c>
      <c r="U550" s="10">
        <f t="shared" si="44"/>
        <v>42306.695</v>
      </c>
      <c r="V550" s="16">
        <f>Table1[[#This Row],[Date Ended Conversion]]-Table1[[#This Row],[Date Created Conversion]]</f>
        <v>30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3" t="str">
        <f t="shared" si="40"/>
        <v>1000 to 4999</v>
      </c>
      <c r="E551">
        <v>2500</v>
      </c>
      <c r="F551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8271</v>
      </c>
      <c r="P551" s="6">
        <f>(F551/E551)</f>
        <v>2.7199999999999998E-2</v>
      </c>
      <c r="Q551">
        <f>F551/M551</f>
        <v>8.5</v>
      </c>
      <c r="R551" t="str">
        <f t="shared" si="41"/>
        <v>technology</v>
      </c>
      <c r="S551" t="str">
        <f t="shared" si="42"/>
        <v>web</v>
      </c>
      <c r="T551" s="10">
        <f t="shared" si="43"/>
        <v>42163.428495370368</v>
      </c>
      <c r="U551" s="10">
        <f t="shared" si="44"/>
        <v>42193.428495370368</v>
      </c>
      <c r="V551" s="16">
        <f>Table1[[#This Row],[Date Ended Conversion]]-Table1[[#This Row],[Date Created Conversion]]</f>
        <v>30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3" t="str">
        <f t="shared" si="40"/>
        <v>5000 to 9999</v>
      </c>
      <c r="E552">
        <v>5000</v>
      </c>
      <c r="F552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8271</v>
      </c>
      <c r="P552" s="6">
        <f>(F552/E552)</f>
        <v>7.0000000000000001E-3</v>
      </c>
      <c r="Q552">
        <f>F552/M552</f>
        <v>8.75</v>
      </c>
      <c r="R552" t="str">
        <f t="shared" si="41"/>
        <v>technology</v>
      </c>
      <c r="S552" t="str">
        <f t="shared" si="42"/>
        <v>web</v>
      </c>
      <c r="T552" s="10">
        <f t="shared" si="43"/>
        <v>42753.47042824074</v>
      </c>
      <c r="U552" s="10">
        <f t="shared" si="44"/>
        <v>42765.999999999993</v>
      </c>
      <c r="V552" s="16">
        <f>Table1[[#This Row],[Date Ended Conversion]]-Table1[[#This Row],[Date Created Conversion]]</f>
        <v>12.529571759252576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3" t="str">
        <f t="shared" si="40"/>
        <v>Greater than or equal to 50000</v>
      </c>
      <c r="E553">
        <v>75000</v>
      </c>
      <c r="F553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8271</v>
      </c>
      <c r="P553" s="6">
        <f>(F553/E553)</f>
        <v>5.0413333333333331E-2</v>
      </c>
      <c r="Q553">
        <f>F553/M553</f>
        <v>135.03571428571428</v>
      </c>
      <c r="R553" t="str">
        <f t="shared" si="41"/>
        <v>technology</v>
      </c>
      <c r="S553" t="str">
        <f t="shared" si="42"/>
        <v>web</v>
      </c>
      <c r="T553" s="10">
        <f t="shared" si="43"/>
        <v>42173.067407407405</v>
      </c>
      <c r="U553" s="10">
        <f t="shared" si="44"/>
        <v>42217.536805555552</v>
      </c>
      <c r="V553" s="16">
        <f>Table1[[#This Row],[Date Ended Conversion]]-Table1[[#This Row],[Date Created Conversion]]</f>
        <v>44.469398148146865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3" t="str">
        <f t="shared" si="40"/>
        <v>45000 to 49999</v>
      </c>
      <c r="E554">
        <v>45000</v>
      </c>
      <c r="F554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8271</v>
      </c>
      <c r="P554" s="6">
        <f>(F554/E554)</f>
        <v>0</v>
      </c>
      <c r="Q554" t="e">
        <f>F554/M554</f>
        <v>#DIV/0!</v>
      </c>
      <c r="R554" t="str">
        <f t="shared" si="41"/>
        <v>technology</v>
      </c>
      <c r="S554" t="str">
        <f t="shared" si="42"/>
        <v>web</v>
      </c>
      <c r="T554" s="10">
        <f t="shared" si="43"/>
        <v>42318.408518518518</v>
      </c>
      <c r="U554" s="10">
        <f t="shared" si="44"/>
        <v>42378.408518518518</v>
      </c>
      <c r="V554" s="16">
        <f>Table1[[#This Row],[Date Ended Conversion]]-Table1[[#This Row],[Date Created Conversion]]</f>
        <v>60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3" t="str">
        <f t="shared" si="40"/>
        <v>25000 to 29999</v>
      </c>
      <c r="E555">
        <v>25000</v>
      </c>
      <c r="F555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8271</v>
      </c>
      <c r="P555" s="6">
        <f>(F555/E555)</f>
        <v>4.9199999999999999E-3</v>
      </c>
      <c r="Q555">
        <f>F555/M555</f>
        <v>20.5</v>
      </c>
      <c r="R555" t="str">
        <f t="shared" si="41"/>
        <v>technology</v>
      </c>
      <c r="S555" t="str">
        <f t="shared" si="42"/>
        <v>web</v>
      </c>
      <c r="T555" s="10">
        <f t="shared" si="43"/>
        <v>41927.511469907404</v>
      </c>
      <c r="U555" s="10">
        <f t="shared" si="44"/>
        <v>41957.553136574068</v>
      </c>
      <c r="V555" s="16">
        <f>Table1[[#This Row],[Date Ended Conversion]]-Table1[[#This Row],[Date Created Conversion]]</f>
        <v>30.041666666664241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3" t="str">
        <f t="shared" si="40"/>
        <v>1000 to 4999</v>
      </c>
      <c r="E556">
        <v>3870</v>
      </c>
      <c r="F556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8271</v>
      </c>
      <c r="P556" s="6">
        <f>(F556/E556)</f>
        <v>0.36589147286821705</v>
      </c>
      <c r="Q556">
        <f>F556/M556</f>
        <v>64.36363636363636</v>
      </c>
      <c r="R556" t="str">
        <f t="shared" si="41"/>
        <v>technology</v>
      </c>
      <c r="S556" t="str">
        <f t="shared" si="42"/>
        <v>web</v>
      </c>
      <c r="T556" s="10">
        <f t="shared" si="43"/>
        <v>41901.476527777777</v>
      </c>
      <c r="U556" s="10">
        <f t="shared" si="44"/>
        <v>41931.476527777777</v>
      </c>
      <c r="V556" s="16">
        <f>Table1[[#This Row],[Date Ended Conversion]]-Table1[[#This Row],[Date Created Conversion]]</f>
        <v>30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3" t="str">
        <f t="shared" si="40"/>
        <v>5000 to 9999</v>
      </c>
      <c r="E557">
        <v>7500</v>
      </c>
      <c r="F557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8271</v>
      </c>
      <c r="P557" s="6">
        <f>(F557/E557)</f>
        <v>0</v>
      </c>
      <c r="Q557" t="e">
        <f>F557/M557</f>
        <v>#DIV/0!</v>
      </c>
      <c r="R557" t="str">
        <f t="shared" si="41"/>
        <v>technology</v>
      </c>
      <c r="S557" t="str">
        <f t="shared" si="42"/>
        <v>web</v>
      </c>
      <c r="T557" s="10">
        <f t="shared" si="43"/>
        <v>42503.145173611112</v>
      </c>
      <c r="U557" s="10">
        <f t="shared" si="44"/>
        <v>42533.145173611112</v>
      </c>
      <c r="V557" s="16">
        <f>Table1[[#This Row],[Date Ended Conversion]]-Table1[[#This Row],[Date Created Conversion]]</f>
        <v>30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3" t="str">
        <f t="shared" si="40"/>
        <v>5000 to 9999</v>
      </c>
      <c r="E558">
        <v>8000</v>
      </c>
      <c r="F55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8271</v>
      </c>
      <c r="P558" s="6">
        <f>(F558/E558)</f>
        <v>2.5000000000000001E-2</v>
      </c>
      <c r="Q558">
        <f>F558/M558</f>
        <v>200</v>
      </c>
      <c r="R558" t="str">
        <f t="shared" si="41"/>
        <v>technology</v>
      </c>
      <c r="S558" t="str">
        <f t="shared" si="42"/>
        <v>web</v>
      </c>
      <c r="T558" s="10">
        <f t="shared" si="43"/>
        <v>42345.651817129627</v>
      </c>
      <c r="U558" s="10">
        <f t="shared" si="44"/>
        <v>42375.651817129627</v>
      </c>
      <c r="V558" s="16">
        <f>Table1[[#This Row],[Date Ended Conversion]]-Table1[[#This Row],[Date Created Conversion]]</f>
        <v>30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3" t="str">
        <f t="shared" si="40"/>
        <v>Greater than or equal to 50000</v>
      </c>
      <c r="E559">
        <v>150000</v>
      </c>
      <c r="F559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8271</v>
      </c>
      <c r="P559" s="6">
        <f>(F559/E559)</f>
        <v>9.1066666666666674E-3</v>
      </c>
      <c r="Q559">
        <f>F559/M559</f>
        <v>68.3</v>
      </c>
      <c r="R559" t="str">
        <f t="shared" si="41"/>
        <v>technology</v>
      </c>
      <c r="S559" t="str">
        <f t="shared" si="42"/>
        <v>web</v>
      </c>
      <c r="T559" s="10">
        <f t="shared" si="43"/>
        <v>42676.733831018515</v>
      </c>
      <c r="U559" s="10">
        <f t="shared" si="44"/>
        <v>42706.775497685179</v>
      </c>
      <c r="V559" s="16">
        <f>Table1[[#This Row],[Date Ended Conversion]]-Table1[[#This Row],[Date Created Conversion]]</f>
        <v>30.041666666664241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3" t="str">
        <f t="shared" si="40"/>
        <v>Less Than 1000</v>
      </c>
      <c r="E560">
        <v>750</v>
      </c>
      <c r="F560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8271</v>
      </c>
      <c r="P560" s="6">
        <f>(F560/E560)</f>
        <v>0</v>
      </c>
      <c r="Q560" t="e">
        <f>F560/M560</f>
        <v>#DIV/0!</v>
      </c>
      <c r="R560" t="str">
        <f t="shared" si="41"/>
        <v>technology</v>
      </c>
      <c r="S560" t="str">
        <f t="shared" si="42"/>
        <v>web</v>
      </c>
      <c r="T560" s="10">
        <f t="shared" si="43"/>
        <v>42057.674826388888</v>
      </c>
      <c r="U560" s="10">
        <f t="shared" si="44"/>
        <v>42087.633159722223</v>
      </c>
      <c r="V560" s="16">
        <f>Table1[[#This Row],[Date Ended Conversion]]-Table1[[#This Row],[Date Created Conversion]]</f>
        <v>29.958333333335759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3" t="str">
        <f t="shared" si="40"/>
        <v>Greater than or equal to 50000</v>
      </c>
      <c r="E561">
        <v>240000</v>
      </c>
      <c r="F561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8271</v>
      </c>
      <c r="P561" s="6">
        <f>(F561/E561)</f>
        <v>2.0833333333333335E-4</v>
      </c>
      <c r="Q561">
        <f>F561/M561</f>
        <v>50</v>
      </c>
      <c r="R561" t="str">
        <f t="shared" si="41"/>
        <v>technology</v>
      </c>
      <c r="S561" t="str">
        <f t="shared" si="42"/>
        <v>web</v>
      </c>
      <c r="T561" s="10">
        <f t="shared" si="43"/>
        <v>42321.074768518512</v>
      </c>
      <c r="U561" s="10">
        <f t="shared" si="44"/>
        <v>42351.074768518512</v>
      </c>
      <c r="V561" s="16">
        <f>Table1[[#This Row],[Date Ended Conversion]]-Table1[[#This Row],[Date Created Conversion]]</f>
        <v>30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3" t="str">
        <f t="shared" si="40"/>
        <v>Greater than or equal to 50000</v>
      </c>
      <c r="E562">
        <v>100000</v>
      </c>
      <c r="F562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8271</v>
      </c>
      <c r="P562" s="6">
        <f>(F562/E562)</f>
        <v>1.2E-4</v>
      </c>
      <c r="Q562">
        <f>F562/M562</f>
        <v>4</v>
      </c>
      <c r="R562" t="str">
        <f t="shared" si="41"/>
        <v>technology</v>
      </c>
      <c r="S562" t="str">
        <f t="shared" si="42"/>
        <v>web</v>
      </c>
      <c r="T562" s="10">
        <f t="shared" si="43"/>
        <v>41960.563020833331</v>
      </c>
      <c r="U562" s="10">
        <f t="shared" si="44"/>
        <v>41990.563020833331</v>
      </c>
      <c r="V562" s="16">
        <f>Table1[[#This Row],[Date Ended Conversion]]-Table1[[#This Row],[Date Created Conversion]]</f>
        <v>30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3" t="str">
        <f t="shared" si="40"/>
        <v>15000 to 19999</v>
      </c>
      <c r="E563">
        <v>15000</v>
      </c>
      <c r="F563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8271</v>
      </c>
      <c r="P563" s="6">
        <f>(F563/E563)</f>
        <v>3.6666666666666666E-3</v>
      </c>
      <c r="Q563">
        <f>F563/M563</f>
        <v>27.5</v>
      </c>
      <c r="R563" t="str">
        <f t="shared" si="41"/>
        <v>technology</v>
      </c>
      <c r="S563" t="str">
        <f t="shared" si="42"/>
        <v>web</v>
      </c>
      <c r="T563" s="10">
        <f t="shared" si="43"/>
        <v>42268.450381944444</v>
      </c>
      <c r="U563" s="10">
        <f t="shared" si="44"/>
        <v>42303.450381944444</v>
      </c>
      <c r="V563" s="16">
        <f>Table1[[#This Row],[Date Ended Conversion]]-Table1[[#This Row],[Date Created Conversion]]</f>
        <v>35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3" t="str">
        <f t="shared" si="40"/>
        <v>Greater than or equal to 50000</v>
      </c>
      <c r="E564">
        <v>50000</v>
      </c>
      <c r="F564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8271</v>
      </c>
      <c r="P564" s="6">
        <f>(F564/E564)</f>
        <v>0</v>
      </c>
      <c r="Q564" t="e">
        <f>F564/M564</f>
        <v>#DIV/0!</v>
      </c>
      <c r="R564" t="str">
        <f t="shared" si="41"/>
        <v>technology</v>
      </c>
      <c r="S564" t="str">
        <f t="shared" si="42"/>
        <v>web</v>
      </c>
      <c r="T564" s="10">
        <f t="shared" si="43"/>
        <v>42692.180729166663</v>
      </c>
      <c r="U564" s="10">
        <f t="shared" si="44"/>
        <v>42722.180729166663</v>
      </c>
      <c r="V564" s="16">
        <f>Table1[[#This Row],[Date Ended Conversion]]-Table1[[#This Row],[Date Created Conversion]]</f>
        <v>30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3" t="str">
        <f t="shared" si="40"/>
        <v>Greater than or equal to 50000</v>
      </c>
      <c r="E565">
        <v>75000</v>
      </c>
      <c r="F565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8271</v>
      </c>
      <c r="P565" s="6">
        <f>(F565/E565)</f>
        <v>9.0666666666666662E-4</v>
      </c>
      <c r="Q565">
        <f>F565/M565</f>
        <v>34</v>
      </c>
      <c r="R565" t="str">
        <f t="shared" si="41"/>
        <v>technology</v>
      </c>
      <c r="S565" t="str">
        <f t="shared" si="42"/>
        <v>web</v>
      </c>
      <c r="T565" s="10">
        <f t="shared" si="43"/>
        <v>42021.861655092587</v>
      </c>
      <c r="U565" s="10">
        <f t="shared" si="44"/>
        <v>42051.861655092587</v>
      </c>
      <c r="V565" s="16">
        <f>Table1[[#This Row],[Date Ended Conversion]]-Table1[[#This Row],[Date Created Conversion]]</f>
        <v>30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3" t="str">
        <f t="shared" si="40"/>
        <v>15000 to 19999</v>
      </c>
      <c r="E566">
        <v>18000</v>
      </c>
      <c r="F566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8271</v>
      </c>
      <c r="P566" s="6">
        <f>(F566/E566)</f>
        <v>5.5555555555555558E-5</v>
      </c>
      <c r="Q566">
        <f>F566/M566</f>
        <v>1</v>
      </c>
      <c r="R566" t="str">
        <f t="shared" si="41"/>
        <v>technology</v>
      </c>
      <c r="S566" t="str">
        <f t="shared" si="42"/>
        <v>web</v>
      </c>
      <c r="T566" s="10">
        <f t="shared" si="43"/>
        <v>42411.734664351847</v>
      </c>
      <c r="U566" s="10">
        <f t="shared" si="44"/>
        <v>42441.734664351847</v>
      </c>
      <c r="V566" s="16">
        <f>Table1[[#This Row],[Date Ended Conversion]]-Table1[[#This Row],[Date Created Conversion]]</f>
        <v>30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3" t="str">
        <f t="shared" si="40"/>
        <v>25000 to 29999</v>
      </c>
      <c r="E567">
        <v>25000</v>
      </c>
      <c r="F567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8271</v>
      </c>
      <c r="P567" s="6">
        <f>(F567/E567)</f>
        <v>0</v>
      </c>
      <c r="Q567" t="e">
        <f>F567/M567</f>
        <v>#DIV/0!</v>
      </c>
      <c r="R567" t="str">
        <f t="shared" si="41"/>
        <v>technology</v>
      </c>
      <c r="S567" t="str">
        <f t="shared" si="42"/>
        <v>web</v>
      </c>
      <c r="T567" s="10">
        <f t="shared" si="43"/>
        <v>42165.576956018514</v>
      </c>
      <c r="U567" s="10">
        <f t="shared" si="44"/>
        <v>42195.576956018514</v>
      </c>
      <c r="V567" s="16">
        <f>Table1[[#This Row],[Date Ended Conversion]]-Table1[[#This Row],[Date Created Conversion]]</f>
        <v>30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3" t="str">
        <f t="shared" si="40"/>
        <v>5000 to 9999</v>
      </c>
      <c r="E568">
        <v>5000</v>
      </c>
      <c r="F56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8271</v>
      </c>
      <c r="P568" s="6">
        <f>(F568/E568)</f>
        <v>2.0000000000000001E-4</v>
      </c>
      <c r="Q568">
        <f>F568/M568</f>
        <v>1</v>
      </c>
      <c r="R568" t="str">
        <f t="shared" si="41"/>
        <v>technology</v>
      </c>
      <c r="S568" t="str">
        <f t="shared" si="42"/>
        <v>web</v>
      </c>
      <c r="T568" s="10">
        <f t="shared" si="43"/>
        <v>42535.476076388884</v>
      </c>
      <c r="U568" s="10">
        <f t="shared" si="44"/>
        <v>42565.476076388884</v>
      </c>
      <c r="V568" s="16">
        <f>Table1[[#This Row],[Date Ended Conversion]]-Table1[[#This Row],[Date Created Conversion]]</f>
        <v>30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3" t="str">
        <f t="shared" si="40"/>
        <v>10000 to 14999</v>
      </c>
      <c r="E569">
        <v>10000</v>
      </c>
      <c r="F569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8271</v>
      </c>
      <c r="P569" s="6">
        <f>(F569/E569)</f>
        <v>0</v>
      </c>
      <c r="Q569" t="e">
        <f>F569/M569</f>
        <v>#DIV/0!</v>
      </c>
      <c r="R569" t="str">
        <f t="shared" si="41"/>
        <v>technology</v>
      </c>
      <c r="S569" t="str">
        <f t="shared" si="42"/>
        <v>web</v>
      </c>
      <c r="T569" s="10">
        <f t="shared" si="43"/>
        <v>41975.634189814817</v>
      </c>
      <c r="U569" s="10">
        <f t="shared" si="44"/>
        <v>42005.634189814817</v>
      </c>
      <c r="V569" s="16">
        <f>Table1[[#This Row],[Date Ended Conversion]]-Table1[[#This Row],[Date Created Conversion]]</f>
        <v>30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3" t="str">
        <f t="shared" si="40"/>
        <v>20000 to 24999</v>
      </c>
      <c r="E570">
        <v>24500</v>
      </c>
      <c r="F570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8271</v>
      </c>
      <c r="P570" s="6">
        <f>(F570/E570)</f>
        <v>0.01</v>
      </c>
      <c r="Q570">
        <f>F570/M570</f>
        <v>49</v>
      </c>
      <c r="R570" t="str">
        <f t="shared" si="41"/>
        <v>technology</v>
      </c>
      <c r="S570" t="str">
        <f t="shared" si="42"/>
        <v>web</v>
      </c>
      <c r="T570" s="10">
        <f t="shared" si="43"/>
        <v>42348.713229166664</v>
      </c>
      <c r="U570" s="10">
        <f t="shared" si="44"/>
        <v>42385.249999999993</v>
      </c>
      <c r="V570" s="16">
        <f>Table1[[#This Row],[Date Ended Conversion]]-Table1[[#This Row],[Date Created Conversion]]</f>
        <v>36.536770833328774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3" t="str">
        <f t="shared" si="40"/>
        <v>1000 to 4999</v>
      </c>
      <c r="E571">
        <v>2500</v>
      </c>
      <c r="F571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8271</v>
      </c>
      <c r="P571" s="6">
        <f>(F571/E571)</f>
        <v>8.0000000000000002E-3</v>
      </c>
      <c r="Q571">
        <f>F571/M571</f>
        <v>20</v>
      </c>
      <c r="R571" t="str">
        <f t="shared" si="41"/>
        <v>technology</v>
      </c>
      <c r="S571" t="str">
        <f t="shared" si="42"/>
        <v>web</v>
      </c>
      <c r="T571" s="10">
        <f t="shared" si="43"/>
        <v>42340.639027777775</v>
      </c>
      <c r="U571" s="10">
        <f t="shared" si="44"/>
        <v>42370.639027777775</v>
      </c>
      <c r="V571" s="16">
        <f>Table1[[#This Row],[Date Ended Conversion]]-Table1[[#This Row],[Date Created Conversion]]</f>
        <v>30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3" t="str">
        <f t="shared" si="40"/>
        <v>Greater than or equal to 50000</v>
      </c>
      <c r="E572">
        <v>85000</v>
      </c>
      <c r="F572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8271</v>
      </c>
      <c r="P572" s="6">
        <f>(F572/E572)</f>
        <v>1.6705882352941177E-3</v>
      </c>
      <c r="Q572">
        <f>F572/M572</f>
        <v>142</v>
      </c>
      <c r="R572" t="str">
        <f t="shared" si="41"/>
        <v>technology</v>
      </c>
      <c r="S572" t="str">
        <f t="shared" si="42"/>
        <v>web</v>
      </c>
      <c r="T572" s="10">
        <f t="shared" si="43"/>
        <v>42388.589918981474</v>
      </c>
      <c r="U572" s="10">
        <f t="shared" si="44"/>
        <v>42418.589918981474</v>
      </c>
      <c r="V572" s="16">
        <f>Table1[[#This Row],[Date Ended Conversion]]-Table1[[#This Row],[Date Created Conversion]]</f>
        <v>30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3" t="str">
        <f t="shared" si="40"/>
        <v>25000 to 29999</v>
      </c>
      <c r="E573">
        <v>25000</v>
      </c>
      <c r="F573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8271</v>
      </c>
      <c r="P573" s="6">
        <f>(F573/E573)</f>
        <v>4.2399999999999998E-3</v>
      </c>
      <c r="Q573">
        <f>F573/M573</f>
        <v>53</v>
      </c>
      <c r="R573" t="str">
        <f t="shared" si="41"/>
        <v>technology</v>
      </c>
      <c r="S573" t="str">
        <f t="shared" si="42"/>
        <v>web</v>
      </c>
      <c r="T573" s="10">
        <f t="shared" si="43"/>
        <v>42192.607905092591</v>
      </c>
      <c r="U573" s="10">
        <f t="shared" si="44"/>
        <v>42211.957638888889</v>
      </c>
      <c r="V573" s="16">
        <f>Table1[[#This Row],[Date Ended Conversion]]-Table1[[#This Row],[Date Created Conversion]]</f>
        <v>19.349733796298096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3" t="str">
        <f t="shared" si="40"/>
        <v>1000 to 4999</v>
      </c>
      <c r="E574">
        <v>2500</v>
      </c>
      <c r="F574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8271</v>
      </c>
      <c r="P574" s="6">
        <f>(F574/E574)</f>
        <v>0</v>
      </c>
      <c r="Q574" t="e">
        <f>F574/M574</f>
        <v>#DIV/0!</v>
      </c>
      <c r="R574" t="str">
        <f t="shared" si="41"/>
        <v>technology</v>
      </c>
      <c r="S574" t="str">
        <f t="shared" si="42"/>
        <v>web</v>
      </c>
      <c r="T574" s="10">
        <f t="shared" si="43"/>
        <v>42282.507962962962</v>
      </c>
      <c r="U574" s="10">
        <f t="shared" si="44"/>
        <v>42312.549629629626</v>
      </c>
      <c r="V574" s="16">
        <f>Table1[[#This Row],[Date Ended Conversion]]-Table1[[#This Row],[Date Created Conversion]]</f>
        <v>30.041666666664241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3" t="str">
        <f t="shared" si="40"/>
        <v>Greater than or equal to 50000</v>
      </c>
      <c r="E575">
        <v>88888</v>
      </c>
      <c r="F575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8271</v>
      </c>
      <c r="P575" s="6">
        <f>(F575/E575)</f>
        <v>3.892538925389254E-3</v>
      </c>
      <c r="Q575">
        <f>F575/M575</f>
        <v>38.444444444444443</v>
      </c>
      <c r="R575" t="str">
        <f t="shared" si="41"/>
        <v>technology</v>
      </c>
      <c r="S575" t="str">
        <f t="shared" si="42"/>
        <v>web</v>
      </c>
      <c r="T575" s="10">
        <f t="shared" si="43"/>
        <v>41962.841793981475</v>
      </c>
      <c r="U575" s="10">
        <f t="shared" si="44"/>
        <v>42021.841666666667</v>
      </c>
      <c r="V575" s="16">
        <f>Table1[[#This Row],[Date Ended Conversion]]-Table1[[#This Row],[Date Created Conversion]]</f>
        <v>58.999872685191804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3" t="str">
        <f t="shared" si="40"/>
        <v>10000 to 14999</v>
      </c>
      <c r="E576">
        <v>11180</v>
      </c>
      <c r="F576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8271</v>
      </c>
      <c r="P576" s="6">
        <f>(F576/E576)</f>
        <v>7.1556350626118068E-3</v>
      </c>
      <c r="Q576">
        <f>F576/M576</f>
        <v>20</v>
      </c>
      <c r="R576" t="str">
        <f t="shared" si="41"/>
        <v>technology</v>
      </c>
      <c r="S576" t="str">
        <f t="shared" si="42"/>
        <v>web</v>
      </c>
      <c r="T576" s="10">
        <f t="shared" si="43"/>
        <v>42632.235034722216</v>
      </c>
      <c r="U576" s="10">
        <f t="shared" si="44"/>
        <v>42662.235034722216</v>
      </c>
      <c r="V576" s="16">
        <f>Table1[[#This Row],[Date Ended Conversion]]-Table1[[#This Row],[Date Created Conversion]]</f>
        <v>30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3" t="str">
        <f t="shared" si="40"/>
        <v>Greater than or equal to 50000</v>
      </c>
      <c r="E577">
        <v>60000</v>
      </c>
      <c r="F577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8271</v>
      </c>
      <c r="P577" s="6">
        <f>(F577/E577)</f>
        <v>4.3166666666666666E-3</v>
      </c>
      <c r="Q577">
        <f>F577/M577</f>
        <v>64.75</v>
      </c>
      <c r="R577" t="str">
        <f t="shared" si="41"/>
        <v>technology</v>
      </c>
      <c r="S577" t="str">
        <f t="shared" si="42"/>
        <v>web</v>
      </c>
      <c r="T577" s="10">
        <f t="shared" si="43"/>
        <v>42138.484293981477</v>
      </c>
      <c r="U577" s="10">
        <f t="shared" si="44"/>
        <v>42168.484293981477</v>
      </c>
      <c r="V577" s="16">
        <f>Table1[[#This Row],[Date Ended Conversion]]-Table1[[#This Row],[Date Created Conversion]]</f>
        <v>30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3" t="str">
        <f t="shared" ref="D578:D641" si="45">IF(E578&lt;1000,"Less Than 1000",
 IF(AND(E578&gt;=1000,E578&lt;5000),"1000 to 4999",
 IF(AND(E578&gt;=5000,E578&lt;10000),"5000 to 9999",
 IF(AND(E578&gt;=10000,E578&lt;15000),"10000 to 14999",
 IF(AND(E578&gt;=15000,E578&lt;20000),"15000 to 19999",
 IF(AND(E578&gt;=20000,E578&lt;25000),"20000 to 24999",
 IF(AND(E578&gt;=25000,E578&lt;30000),"25000 to 29999",
 IF(AND(E578&gt;=30000,E578&lt;35000),"30000 to 34999",
 IF(AND(E578&gt;=35000,E578&lt;40000),"35000 to 39999",
 IF(AND(E578&gt;=40000,E578&lt;45000),"40000 to 44999",
 IF(AND(E578&gt;=45000,E578&lt;50000),"45000 to 49999","Greater than or equal to 50000")))))))))))</f>
        <v>Greater than or equal to 50000</v>
      </c>
      <c r="E578">
        <v>80000</v>
      </c>
      <c r="F57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8271</v>
      </c>
      <c r="P578" s="6">
        <f>(F578/E578)</f>
        <v>1.2500000000000001E-5</v>
      </c>
      <c r="Q578">
        <f>F578/M578</f>
        <v>1</v>
      </c>
      <c r="R578" t="str">
        <f t="shared" si="41"/>
        <v>technology</v>
      </c>
      <c r="S578" t="str">
        <f t="shared" si="42"/>
        <v>web</v>
      </c>
      <c r="T578" s="10">
        <f t="shared" si="43"/>
        <v>42031.263333333329</v>
      </c>
      <c r="U578" s="10">
        <f t="shared" si="44"/>
        <v>42091.221666666665</v>
      </c>
      <c r="V578" s="16">
        <f>Table1[[#This Row],[Date Ended Conversion]]-Table1[[#This Row],[Date Created Conversion]]</f>
        <v>59.958333333335759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3" t="str">
        <f t="shared" si="45"/>
        <v>5000 to 9999</v>
      </c>
      <c r="E579">
        <v>5000</v>
      </c>
      <c r="F579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8271</v>
      </c>
      <c r="P579" s="6">
        <f>(F579/E579)</f>
        <v>2E-3</v>
      </c>
      <c r="Q579">
        <f>F579/M579</f>
        <v>10</v>
      </c>
      <c r="R579" t="str">
        <f t="shared" ref="R579:R642" si="46">LEFT(O579,FIND("/",O579)-1)</f>
        <v>technology</v>
      </c>
      <c r="S579" t="str">
        <f t="shared" ref="S579:S642" si="47">RIGHT(O579,LEN(O579)-FIND("/",O579))</f>
        <v>web</v>
      </c>
      <c r="T579" s="10">
        <f t="shared" ref="T579:T642" si="48">(K579/86400)+25569+(-5/24)</f>
        <v>42450.380810185183</v>
      </c>
      <c r="U579" s="10">
        <f t="shared" ref="U579:U642" si="49">(J579/86400)+25569+(-5/24)</f>
        <v>42510.380810185183</v>
      </c>
      <c r="V579" s="16">
        <f>Table1[[#This Row],[Date Ended Conversion]]-Table1[[#This Row],[Date Created Conversion]]</f>
        <v>60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3" t="str">
        <f t="shared" si="45"/>
        <v>Greater than or equal to 50000</v>
      </c>
      <c r="E580">
        <v>125000</v>
      </c>
      <c r="F580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8271</v>
      </c>
      <c r="P580" s="6">
        <f>(F580/E580)</f>
        <v>1.12E-4</v>
      </c>
      <c r="Q580">
        <f>F580/M580</f>
        <v>2</v>
      </c>
      <c r="R580" t="str">
        <f t="shared" si="46"/>
        <v>technology</v>
      </c>
      <c r="S580" t="str">
        <f t="shared" si="47"/>
        <v>web</v>
      </c>
      <c r="T580" s="10">
        <f t="shared" si="48"/>
        <v>42230.370289351849</v>
      </c>
      <c r="U580" s="10">
        <f t="shared" si="49"/>
        <v>42254.370289351849</v>
      </c>
      <c r="V580" s="16">
        <f>Table1[[#This Row],[Date Ended Conversion]]-Table1[[#This Row],[Date Created Conversion]]</f>
        <v>24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3" t="str">
        <f t="shared" si="45"/>
        <v>10000 to 14999</v>
      </c>
      <c r="E581">
        <v>12000</v>
      </c>
      <c r="F581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8271</v>
      </c>
      <c r="P581" s="6">
        <f>(F581/E581)</f>
        <v>1.4583333333333334E-2</v>
      </c>
      <c r="Q581">
        <f>F581/M581</f>
        <v>35</v>
      </c>
      <c r="R581" t="str">
        <f t="shared" si="46"/>
        <v>technology</v>
      </c>
      <c r="S581" t="str">
        <f t="shared" si="47"/>
        <v>web</v>
      </c>
      <c r="T581" s="10">
        <f t="shared" si="48"/>
        <v>41968.643784722219</v>
      </c>
      <c r="U581" s="10">
        <f t="shared" si="49"/>
        <v>41998.643784722219</v>
      </c>
      <c r="V581" s="16">
        <f>Table1[[#This Row],[Date Ended Conversion]]-Table1[[#This Row],[Date Created Conversion]]</f>
        <v>30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3" t="str">
        <f t="shared" si="45"/>
        <v>1000 to 4999</v>
      </c>
      <c r="E582">
        <v>3000</v>
      </c>
      <c r="F582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8271</v>
      </c>
      <c r="P582" s="6">
        <f>(F582/E582)</f>
        <v>3.3333333333333332E-4</v>
      </c>
      <c r="Q582">
        <f>F582/M582</f>
        <v>1</v>
      </c>
      <c r="R582" t="str">
        <f t="shared" si="46"/>
        <v>technology</v>
      </c>
      <c r="S582" t="str">
        <f t="shared" si="47"/>
        <v>web</v>
      </c>
      <c r="T582" s="10">
        <f t="shared" si="48"/>
        <v>42605.699849537035</v>
      </c>
      <c r="U582" s="10">
        <f t="shared" si="49"/>
        <v>42635.699849537035</v>
      </c>
      <c r="V582" s="16">
        <f>Table1[[#This Row],[Date Ended Conversion]]-Table1[[#This Row],[Date Created Conversion]]</f>
        <v>30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3" t="str">
        <f t="shared" si="45"/>
        <v>Less Than 1000</v>
      </c>
      <c r="E583">
        <v>400</v>
      </c>
      <c r="F583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8271</v>
      </c>
      <c r="P583" s="6">
        <f>(F583/E583)</f>
        <v>0</v>
      </c>
      <c r="Q583" t="e">
        <f>F583/M583</f>
        <v>#DIV/0!</v>
      </c>
      <c r="R583" t="str">
        <f t="shared" si="46"/>
        <v>technology</v>
      </c>
      <c r="S583" t="str">
        <f t="shared" si="47"/>
        <v>web</v>
      </c>
      <c r="T583" s="10">
        <f t="shared" si="48"/>
        <v>42187.804444444446</v>
      </c>
      <c r="U583" s="10">
        <f t="shared" si="49"/>
        <v>42217.804444444446</v>
      </c>
      <c r="V583" s="16">
        <f>Table1[[#This Row],[Date Ended Conversion]]-Table1[[#This Row],[Date Created Conversion]]</f>
        <v>30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3" t="str">
        <f t="shared" si="45"/>
        <v>Greater than or equal to 50000</v>
      </c>
      <c r="E584">
        <v>100000</v>
      </c>
      <c r="F584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8271</v>
      </c>
      <c r="P584" s="6">
        <f>(F584/E584)</f>
        <v>0</v>
      </c>
      <c r="Q584" t="e">
        <f>F584/M584</f>
        <v>#DIV/0!</v>
      </c>
      <c r="R584" t="str">
        <f t="shared" si="46"/>
        <v>technology</v>
      </c>
      <c r="S584" t="str">
        <f t="shared" si="47"/>
        <v>web</v>
      </c>
      <c r="T584" s="10">
        <f t="shared" si="48"/>
        <v>42055.531469907401</v>
      </c>
      <c r="U584" s="10">
        <f t="shared" si="49"/>
        <v>42078.541666666664</v>
      </c>
      <c r="V584" s="16">
        <f>Table1[[#This Row],[Date Ended Conversion]]-Table1[[#This Row],[Date Created Conversion]]</f>
        <v>23.010196759263636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3" t="str">
        <f t="shared" si="45"/>
        <v>5000 to 9999</v>
      </c>
      <c r="E585">
        <v>9000</v>
      </c>
      <c r="F585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8271</v>
      </c>
      <c r="P585" s="6">
        <f>(F585/E585)</f>
        <v>1.1111111111111112E-4</v>
      </c>
      <c r="Q585">
        <f>F585/M585</f>
        <v>1</v>
      </c>
      <c r="R585" t="str">
        <f t="shared" si="46"/>
        <v>technology</v>
      </c>
      <c r="S585" t="str">
        <f t="shared" si="47"/>
        <v>web</v>
      </c>
      <c r="T585" s="10">
        <f t="shared" si="48"/>
        <v>42052.730173611104</v>
      </c>
      <c r="U585" s="10">
        <f t="shared" si="49"/>
        <v>42082.688506944447</v>
      </c>
      <c r="V585" s="16">
        <f>Table1[[#This Row],[Date Ended Conversion]]-Table1[[#This Row],[Date Created Conversion]]</f>
        <v>29.958333333343035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3" t="str">
        <f t="shared" si="45"/>
        <v>1000 to 4999</v>
      </c>
      <c r="E586">
        <v>1000</v>
      </c>
      <c r="F586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8271</v>
      </c>
      <c r="P586" s="6">
        <f>(F586/E586)</f>
        <v>0.01</v>
      </c>
      <c r="Q586">
        <f>F586/M586</f>
        <v>5</v>
      </c>
      <c r="R586" t="str">
        <f t="shared" si="46"/>
        <v>technology</v>
      </c>
      <c r="S586" t="str">
        <f t="shared" si="47"/>
        <v>web</v>
      </c>
      <c r="T586" s="10">
        <f t="shared" si="48"/>
        <v>42049.508287037032</v>
      </c>
      <c r="U586" s="10">
        <f t="shared" si="49"/>
        <v>42079.466620370367</v>
      </c>
      <c r="V586" s="16">
        <f>Table1[[#This Row],[Date Ended Conversion]]-Table1[[#This Row],[Date Created Conversion]]</f>
        <v>29.958333333335759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3" t="str">
        <f t="shared" si="45"/>
        <v>5000 to 9999</v>
      </c>
      <c r="E587">
        <v>9000</v>
      </c>
      <c r="F587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8271</v>
      </c>
      <c r="P587" s="6">
        <f>(F587/E587)</f>
        <v>0</v>
      </c>
      <c r="Q587" t="e">
        <f>F587/M587</f>
        <v>#DIV/0!</v>
      </c>
      <c r="R587" t="str">
        <f t="shared" si="46"/>
        <v>technology</v>
      </c>
      <c r="S587" t="str">
        <f t="shared" si="47"/>
        <v>web</v>
      </c>
      <c r="T587" s="10">
        <f t="shared" si="48"/>
        <v>42283.182604166665</v>
      </c>
      <c r="U587" s="10">
        <f t="shared" si="49"/>
        <v>42338.791666666664</v>
      </c>
      <c r="V587" s="16">
        <f>Table1[[#This Row],[Date Ended Conversion]]-Table1[[#This Row],[Date Created Conversion]]</f>
        <v>55.609062499999709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3" t="str">
        <f t="shared" si="45"/>
        <v>10000 to 14999</v>
      </c>
      <c r="E588">
        <v>10000</v>
      </c>
      <c r="F58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8271</v>
      </c>
      <c r="P588" s="6">
        <f>(F588/E588)</f>
        <v>5.5999999999999999E-3</v>
      </c>
      <c r="Q588">
        <f>F588/M588</f>
        <v>14</v>
      </c>
      <c r="R588" t="str">
        <f t="shared" si="46"/>
        <v>technology</v>
      </c>
      <c r="S588" t="str">
        <f t="shared" si="47"/>
        <v>web</v>
      </c>
      <c r="T588" s="10">
        <f t="shared" si="48"/>
        <v>42020.645914351851</v>
      </c>
      <c r="U588" s="10">
        <f t="shared" si="49"/>
        <v>42050.645914351851</v>
      </c>
      <c r="V588" s="16">
        <f>Table1[[#This Row],[Date Ended Conversion]]-Table1[[#This Row],[Date Created Conversion]]</f>
        <v>30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3" t="str">
        <f t="shared" si="45"/>
        <v>30000 to 34999</v>
      </c>
      <c r="E589">
        <v>30000</v>
      </c>
      <c r="F589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8271</v>
      </c>
      <c r="P589" s="6">
        <f>(F589/E589)</f>
        <v>9.0833333333333335E-2</v>
      </c>
      <c r="Q589">
        <f>F589/M589</f>
        <v>389.28571428571428</v>
      </c>
      <c r="R589" t="str">
        <f t="shared" si="46"/>
        <v>technology</v>
      </c>
      <c r="S589" t="str">
        <f t="shared" si="47"/>
        <v>web</v>
      </c>
      <c r="T589" s="10">
        <f t="shared" si="48"/>
        <v>42080.548993055556</v>
      </c>
      <c r="U589" s="10">
        <f t="shared" si="49"/>
        <v>42110.548993055556</v>
      </c>
      <c r="V589" s="16">
        <f>Table1[[#This Row],[Date Ended Conversion]]-Table1[[#This Row],[Date Created Conversion]]</f>
        <v>30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3" t="str">
        <f t="shared" si="45"/>
        <v>5000 to 9999</v>
      </c>
      <c r="E590">
        <v>9000</v>
      </c>
      <c r="F590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8271</v>
      </c>
      <c r="P590" s="6">
        <f>(F590/E590)</f>
        <v>3.3444444444444443E-2</v>
      </c>
      <c r="Q590">
        <f>F590/M590</f>
        <v>150.5</v>
      </c>
      <c r="R590" t="str">
        <f t="shared" si="46"/>
        <v>technology</v>
      </c>
      <c r="S590" t="str">
        <f t="shared" si="47"/>
        <v>web</v>
      </c>
      <c r="T590" s="10">
        <f t="shared" si="48"/>
        <v>42631.561180555553</v>
      </c>
      <c r="U590" s="10">
        <f t="shared" si="49"/>
        <v>42691.602847222217</v>
      </c>
      <c r="V590" s="16">
        <f>Table1[[#This Row],[Date Ended Conversion]]-Table1[[#This Row],[Date Created Conversion]]</f>
        <v>60.041666666664241</v>
      </c>
    </row>
    <row r="591" spans="1:22" x14ac:dyDescent="0.25">
      <c r="A591">
        <v>589</v>
      </c>
      <c r="B591" s="3" t="s">
        <v>590</v>
      </c>
      <c r="C591" s="3" t="s">
        <v>4699</v>
      </c>
      <c r="D591" s="3" t="str">
        <f t="shared" si="45"/>
        <v>5000 to 9999</v>
      </c>
      <c r="E591">
        <v>7500</v>
      </c>
      <c r="F591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8271</v>
      </c>
      <c r="P591" s="6">
        <f>(F591/E591)</f>
        <v>1.3333333333333334E-4</v>
      </c>
      <c r="Q591">
        <f>F591/M591</f>
        <v>1</v>
      </c>
      <c r="R591" t="str">
        <f t="shared" si="46"/>
        <v>technology</v>
      </c>
      <c r="S591" t="str">
        <f t="shared" si="47"/>
        <v>web</v>
      </c>
      <c r="T591" s="10">
        <f t="shared" si="48"/>
        <v>42178.406238425923</v>
      </c>
      <c r="U591" s="10">
        <f t="shared" si="49"/>
        <v>42193.406238425923</v>
      </c>
      <c r="V591" s="16">
        <f>Table1[[#This Row],[Date Ended Conversion]]-Table1[[#This Row],[Date Created Conversion]]</f>
        <v>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3" t="str">
        <f t="shared" si="45"/>
        <v>5000 to 9999</v>
      </c>
      <c r="E592">
        <v>5000</v>
      </c>
      <c r="F592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8271</v>
      </c>
      <c r="P592" s="6">
        <f>(F592/E592)</f>
        <v>4.4600000000000001E-2</v>
      </c>
      <c r="Q592">
        <f>F592/M592</f>
        <v>24.777777777777779</v>
      </c>
      <c r="R592" t="str">
        <f t="shared" si="46"/>
        <v>technology</v>
      </c>
      <c r="S592" t="str">
        <f t="shared" si="47"/>
        <v>web</v>
      </c>
      <c r="T592" s="10">
        <f t="shared" si="48"/>
        <v>42377.34642361111</v>
      </c>
      <c r="U592" s="10">
        <f t="shared" si="49"/>
        <v>42408.334027777775</v>
      </c>
      <c r="V592" s="16">
        <f>Table1[[#This Row],[Date Ended Conversion]]-Table1[[#This Row],[Date Created Conversion]]</f>
        <v>30.987604166664823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3" t="str">
        <f t="shared" si="45"/>
        <v>Greater than or equal to 50000</v>
      </c>
      <c r="E593">
        <v>100000</v>
      </c>
      <c r="F593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8271</v>
      </c>
      <c r="P593" s="6">
        <f>(F593/E593)</f>
        <v>6.0999999999999997E-4</v>
      </c>
      <c r="Q593">
        <f>F593/M593</f>
        <v>30.5</v>
      </c>
      <c r="R593" t="str">
        <f t="shared" si="46"/>
        <v>technology</v>
      </c>
      <c r="S593" t="str">
        <f t="shared" si="47"/>
        <v>web</v>
      </c>
      <c r="T593" s="10">
        <f t="shared" si="48"/>
        <v>42177.334837962961</v>
      </c>
      <c r="U593" s="10">
        <f t="shared" si="49"/>
        <v>42207.334837962961</v>
      </c>
      <c r="V593" s="16">
        <f>Table1[[#This Row],[Date Ended Conversion]]-Table1[[#This Row],[Date Created Conversion]]</f>
        <v>30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3" t="str">
        <f t="shared" si="45"/>
        <v>5000 to 9999</v>
      </c>
      <c r="E594">
        <v>7500</v>
      </c>
      <c r="F594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8271</v>
      </c>
      <c r="P594" s="6">
        <f>(F594/E594)</f>
        <v>3.3333333333333333E-2</v>
      </c>
      <c r="Q594">
        <f>F594/M594</f>
        <v>250</v>
      </c>
      <c r="R594" t="str">
        <f t="shared" si="46"/>
        <v>technology</v>
      </c>
      <c r="S594" t="str">
        <f t="shared" si="47"/>
        <v>web</v>
      </c>
      <c r="T594" s="10">
        <f t="shared" si="48"/>
        <v>41946.023842592593</v>
      </c>
      <c r="U594" s="10">
        <f t="shared" si="49"/>
        <v>41976.023842592585</v>
      </c>
      <c r="V594" s="16">
        <f>Table1[[#This Row],[Date Ended Conversion]]-Table1[[#This Row],[Date Created Conversion]]</f>
        <v>29.999999999992724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3" t="str">
        <f t="shared" si="45"/>
        <v>Less Than 1000</v>
      </c>
      <c r="E595">
        <v>500</v>
      </c>
      <c r="F595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8271</v>
      </c>
      <c r="P595" s="6">
        <f>(F595/E595)</f>
        <v>0.23</v>
      </c>
      <c r="Q595">
        <f>F595/M595</f>
        <v>16.428571428571427</v>
      </c>
      <c r="R595" t="str">
        <f t="shared" si="46"/>
        <v>technology</v>
      </c>
      <c r="S595" t="str">
        <f t="shared" si="47"/>
        <v>web</v>
      </c>
      <c r="T595" s="10">
        <f t="shared" si="48"/>
        <v>42070.469270833331</v>
      </c>
      <c r="U595" s="10">
        <f t="shared" si="49"/>
        <v>42100.427604166667</v>
      </c>
      <c r="V595" s="16">
        <f>Table1[[#This Row],[Date Ended Conversion]]-Table1[[#This Row],[Date Created Conversion]]</f>
        <v>29.958333333335759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3" t="str">
        <f t="shared" si="45"/>
        <v>25000 to 29999</v>
      </c>
      <c r="E596">
        <v>25000</v>
      </c>
      <c r="F596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8271</v>
      </c>
      <c r="P596" s="6">
        <f>(F596/E596)</f>
        <v>1.0399999999999999E-3</v>
      </c>
      <c r="Q596">
        <f>F596/M596</f>
        <v>13</v>
      </c>
      <c r="R596" t="str">
        <f t="shared" si="46"/>
        <v>technology</v>
      </c>
      <c r="S596" t="str">
        <f t="shared" si="47"/>
        <v>web</v>
      </c>
      <c r="T596" s="10">
        <f t="shared" si="48"/>
        <v>42446.571828703702</v>
      </c>
      <c r="U596" s="10">
        <f t="shared" si="49"/>
        <v>42476.571828703702</v>
      </c>
      <c r="V596" s="16">
        <f>Table1[[#This Row],[Date Ended Conversion]]-Table1[[#This Row],[Date Created Conversion]]</f>
        <v>30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3" t="str">
        <f t="shared" si="45"/>
        <v>Greater than or equal to 50000</v>
      </c>
      <c r="E597">
        <v>100000</v>
      </c>
      <c r="F597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8271</v>
      </c>
      <c r="P597" s="6">
        <f>(F597/E597)</f>
        <v>4.2599999999999999E-3</v>
      </c>
      <c r="Q597">
        <f>F597/M597</f>
        <v>53.25</v>
      </c>
      <c r="R597" t="str">
        <f t="shared" si="46"/>
        <v>technology</v>
      </c>
      <c r="S597" t="str">
        <f t="shared" si="47"/>
        <v>web</v>
      </c>
      <c r="T597" s="10">
        <f t="shared" si="48"/>
        <v>42082.861550925925</v>
      </c>
      <c r="U597" s="10">
        <f t="shared" si="49"/>
        <v>42127.861550925925</v>
      </c>
      <c r="V597" s="16">
        <f>Table1[[#This Row],[Date Ended Conversion]]-Table1[[#This Row],[Date Created Conversion]]</f>
        <v>45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3" t="str">
        <f t="shared" si="45"/>
        <v>20000 to 24999</v>
      </c>
      <c r="E598">
        <v>20000</v>
      </c>
      <c r="F59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8271</v>
      </c>
      <c r="P598" s="6">
        <f>(F598/E598)</f>
        <v>2.9999999999999997E-4</v>
      </c>
      <c r="Q598">
        <f>F598/M598</f>
        <v>3</v>
      </c>
      <c r="R598" t="str">
        <f t="shared" si="46"/>
        <v>technology</v>
      </c>
      <c r="S598" t="str">
        <f t="shared" si="47"/>
        <v>web</v>
      </c>
      <c r="T598" s="10">
        <f t="shared" si="48"/>
        <v>42646.688564814809</v>
      </c>
      <c r="U598" s="10">
        <f t="shared" si="49"/>
        <v>42676.688564814809</v>
      </c>
      <c r="V598" s="16">
        <f>Table1[[#This Row],[Date Ended Conversion]]-Table1[[#This Row],[Date Created Conversion]]</f>
        <v>30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3" t="str">
        <f t="shared" si="45"/>
        <v>5000 to 9999</v>
      </c>
      <c r="E599">
        <v>7500</v>
      </c>
      <c r="F599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8271</v>
      </c>
      <c r="P599" s="6">
        <f>(F599/E599)</f>
        <v>2.6666666666666666E-3</v>
      </c>
      <c r="Q599">
        <f>F599/M599</f>
        <v>10</v>
      </c>
      <c r="R599" t="str">
        <f t="shared" si="46"/>
        <v>technology</v>
      </c>
      <c r="S599" t="str">
        <f t="shared" si="47"/>
        <v>web</v>
      </c>
      <c r="T599" s="10">
        <f t="shared" si="48"/>
        <v>42545.496932870366</v>
      </c>
      <c r="U599" s="10">
        <f t="shared" si="49"/>
        <v>42582.458333333336</v>
      </c>
      <c r="V599" s="16">
        <f>Table1[[#This Row],[Date Ended Conversion]]-Table1[[#This Row],[Date Created Conversion]]</f>
        <v>36.961400462969323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3" t="str">
        <f t="shared" si="45"/>
        <v>1000 to 4999</v>
      </c>
      <c r="E600">
        <v>2500</v>
      </c>
      <c r="F600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8271</v>
      </c>
      <c r="P600" s="6">
        <f>(F600/E600)</f>
        <v>0.34</v>
      </c>
      <c r="Q600">
        <f>F600/M600</f>
        <v>121.42857142857143</v>
      </c>
      <c r="R600" t="str">
        <f t="shared" si="46"/>
        <v>technology</v>
      </c>
      <c r="S600" t="str">
        <f t="shared" si="47"/>
        <v>web</v>
      </c>
      <c r="T600" s="10">
        <f t="shared" si="48"/>
        <v>41947.793761574074</v>
      </c>
      <c r="U600" s="10">
        <f t="shared" si="49"/>
        <v>41977.793761574074</v>
      </c>
      <c r="V600" s="16">
        <f>Table1[[#This Row],[Date Ended Conversion]]-Table1[[#This Row],[Date Created Conversion]]</f>
        <v>30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3" t="str">
        <f t="shared" si="45"/>
        <v>Greater than or equal to 50000</v>
      </c>
      <c r="E601">
        <v>50000</v>
      </c>
      <c r="F601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8271</v>
      </c>
      <c r="P601" s="6">
        <f>(F601/E601)</f>
        <v>6.2E-4</v>
      </c>
      <c r="Q601">
        <f>F601/M601</f>
        <v>15.5</v>
      </c>
      <c r="R601" t="str">
        <f t="shared" si="46"/>
        <v>technology</v>
      </c>
      <c r="S601" t="str">
        <f t="shared" si="47"/>
        <v>web</v>
      </c>
      <c r="T601" s="10">
        <f t="shared" si="48"/>
        <v>42047.604189814818</v>
      </c>
      <c r="U601" s="10">
        <f t="shared" si="49"/>
        <v>42071.427777777775</v>
      </c>
      <c r="V601" s="16">
        <f>Table1[[#This Row],[Date Ended Conversion]]-Table1[[#This Row],[Date Created Conversion]]</f>
        <v>23.82358796295739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3" t="str">
        <f t="shared" si="45"/>
        <v>5000 to 9999</v>
      </c>
      <c r="E602">
        <v>5000</v>
      </c>
      <c r="F602">
        <v>100</v>
      </c>
      <c r="G602" t="s">
        <v>8305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8271</v>
      </c>
      <c r="P602" s="6">
        <f>(F602/E602)</f>
        <v>0.02</v>
      </c>
      <c r="Q602">
        <f>F602/M602</f>
        <v>100</v>
      </c>
      <c r="R602" t="str">
        <f t="shared" si="46"/>
        <v>technology</v>
      </c>
      <c r="S602" t="str">
        <f t="shared" si="47"/>
        <v>web</v>
      </c>
      <c r="T602" s="10">
        <f t="shared" si="48"/>
        <v>42073.589837962958</v>
      </c>
      <c r="U602" s="10">
        <f t="shared" si="49"/>
        <v>42133.589837962958</v>
      </c>
      <c r="V602" s="16">
        <f>Table1[[#This Row],[Date Ended Conversion]]-Table1[[#This Row],[Date Created Conversion]]</f>
        <v>60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3" t="str">
        <f t="shared" si="45"/>
        <v>10000 to 14999</v>
      </c>
      <c r="E603">
        <v>10000</v>
      </c>
      <c r="F603">
        <v>140</v>
      </c>
      <c r="G603" t="s">
        <v>8305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8271</v>
      </c>
      <c r="P603" s="6">
        <f>(F603/E603)</f>
        <v>1.4E-2</v>
      </c>
      <c r="Q603">
        <f>F603/M603</f>
        <v>23.333333333333332</v>
      </c>
      <c r="R603" t="str">
        <f t="shared" si="46"/>
        <v>technology</v>
      </c>
      <c r="S603" t="str">
        <f t="shared" si="47"/>
        <v>web</v>
      </c>
      <c r="T603" s="10">
        <f t="shared" si="48"/>
        <v>41969.64975694444</v>
      </c>
      <c r="U603" s="10">
        <f t="shared" si="49"/>
        <v>41999.64975694444</v>
      </c>
      <c r="V603" s="16">
        <f>Table1[[#This Row],[Date Ended Conversion]]-Table1[[#This Row],[Date Created Conversion]]</f>
        <v>30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3" t="str">
        <f t="shared" si="45"/>
        <v>Greater than or equal to 50000</v>
      </c>
      <c r="E604">
        <v>70000</v>
      </c>
      <c r="F604">
        <v>0</v>
      </c>
      <c r="G604" t="s">
        <v>8305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8271</v>
      </c>
      <c r="P604" s="6">
        <f>(F604/E604)</f>
        <v>0</v>
      </c>
      <c r="Q604" t="e">
        <f>F604/M604</f>
        <v>#DIV/0!</v>
      </c>
      <c r="R604" t="str">
        <f t="shared" si="46"/>
        <v>technology</v>
      </c>
      <c r="S604" t="str">
        <f t="shared" si="47"/>
        <v>web</v>
      </c>
      <c r="T604" s="10">
        <f t="shared" si="48"/>
        <v>42143.585821759254</v>
      </c>
      <c r="U604" s="10">
        <f t="shared" si="49"/>
        <v>42173.585821759254</v>
      </c>
      <c r="V604" s="16">
        <f>Table1[[#This Row],[Date Ended Conversion]]-Table1[[#This Row],[Date Created Conversion]]</f>
        <v>30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3" t="str">
        <f t="shared" si="45"/>
        <v>15000 to 19999</v>
      </c>
      <c r="E605">
        <v>15000</v>
      </c>
      <c r="F605">
        <v>590.02</v>
      </c>
      <c r="G605" t="s">
        <v>8305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8271</v>
      </c>
      <c r="P605" s="6">
        <f>(F605/E605)</f>
        <v>3.9334666666666664E-2</v>
      </c>
      <c r="Q605">
        <f>F605/M605</f>
        <v>45.386153846153846</v>
      </c>
      <c r="R605" t="str">
        <f t="shared" si="46"/>
        <v>technology</v>
      </c>
      <c r="S605" t="str">
        <f t="shared" si="47"/>
        <v>web</v>
      </c>
      <c r="T605" s="10">
        <f t="shared" si="48"/>
        <v>41835.430821759255</v>
      </c>
      <c r="U605" s="10">
        <f t="shared" si="49"/>
        <v>41865.430821759255</v>
      </c>
      <c r="V605" s="16">
        <f>Table1[[#This Row],[Date Ended Conversion]]-Table1[[#This Row],[Date Created Conversion]]</f>
        <v>30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3" t="str">
        <f t="shared" si="45"/>
        <v>1000 to 4999</v>
      </c>
      <c r="E606">
        <v>1500</v>
      </c>
      <c r="F606">
        <v>0</v>
      </c>
      <c r="G606" t="s">
        <v>8305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8271</v>
      </c>
      <c r="P606" s="6">
        <f>(F606/E606)</f>
        <v>0</v>
      </c>
      <c r="Q606" t="e">
        <f>F606/M606</f>
        <v>#DIV/0!</v>
      </c>
      <c r="R606" t="str">
        <f t="shared" si="46"/>
        <v>technology</v>
      </c>
      <c r="S606" t="str">
        <f t="shared" si="47"/>
        <v>web</v>
      </c>
      <c r="T606" s="10">
        <f t="shared" si="48"/>
        <v>41848.827037037037</v>
      </c>
      <c r="U606" s="10">
        <f t="shared" si="49"/>
        <v>41878.827037037037</v>
      </c>
      <c r="V606" s="16">
        <f>Table1[[#This Row],[Date Ended Conversion]]-Table1[[#This Row],[Date Created Conversion]]</f>
        <v>30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3" t="str">
        <f t="shared" si="45"/>
        <v>5000 to 9999</v>
      </c>
      <c r="E607">
        <v>5000</v>
      </c>
      <c r="F607">
        <v>131</v>
      </c>
      <c r="G607" t="s">
        <v>8305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8271</v>
      </c>
      <c r="P607" s="6">
        <f>(F607/E607)</f>
        <v>2.6200000000000001E-2</v>
      </c>
      <c r="Q607">
        <f>F607/M607</f>
        <v>16.375</v>
      </c>
      <c r="R607" t="str">
        <f t="shared" si="46"/>
        <v>technology</v>
      </c>
      <c r="S607" t="str">
        <f t="shared" si="47"/>
        <v>web</v>
      </c>
      <c r="T607" s="10">
        <f t="shared" si="48"/>
        <v>42194.149398148147</v>
      </c>
      <c r="U607" s="10">
        <f t="shared" si="49"/>
        <v>42239.149398148147</v>
      </c>
      <c r="V607" s="16">
        <f>Table1[[#This Row],[Date Ended Conversion]]-Table1[[#This Row],[Date Created Conversion]]</f>
        <v>45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3" t="str">
        <f t="shared" si="45"/>
        <v>5000 to 9999</v>
      </c>
      <c r="E608">
        <v>5000</v>
      </c>
      <c r="F608">
        <v>10</v>
      </c>
      <c r="G608" t="s">
        <v>8305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8271</v>
      </c>
      <c r="P608" s="6">
        <f>(F608/E608)</f>
        <v>2E-3</v>
      </c>
      <c r="Q608">
        <f>F608/M608</f>
        <v>10</v>
      </c>
      <c r="R608" t="str">
        <f t="shared" si="46"/>
        <v>technology</v>
      </c>
      <c r="S608" t="str">
        <f t="shared" si="47"/>
        <v>web</v>
      </c>
      <c r="T608" s="10">
        <f t="shared" si="48"/>
        <v>42102.442233796297</v>
      </c>
      <c r="U608" s="10">
        <f t="shared" si="49"/>
        <v>42148.416666666664</v>
      </c>
      <c r="V608" s="16">
        <f>Table1[[#This Row],[Date Ended Conversion]]-Table1[[#This Row],[Date Created Conversion]]</f>
        <v>45.974432870367309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3" t="str">
        <f t="shared" si="45"/>
        <v>Less Than 1000</v>
      </c>
      <c r="E609">
        <v>250</v>
      </c>
      <c r="F609">
        <v>0</v>
      </c>
      <c r="G609" t="s">
        <v>8305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8271</v>
      </c>
      <c r="P609" s="6">
        <f>(F609/E609)</f>
        <v>0</v>
      </c>
      <c r="Q609" t="e">
        <f>F609/M609</f>
        <v>#DIV/0!</v>
      </c>
      <c r="R609" t="str">
        <f t="shared" si="46"/>
        <v>technology</v>
      </c>
      <c r="S609" t="str">
        <f t="shared" si="47"/>
        <v>web</v>
      </c>
      <c r="T609" s="10">
        <f t="shared" si="48"/>
        <v>42300.617314814815</v>
      </c>
      <c r="U609" s="10">
        <f t="shared" si="49"/>
        <v>42330.65898148148</v>
      </c>
      <c r="V609" s="16">
        <f>Table1[[#This Row],[Date Ended Conversion]]-Table1[[#This Row],[Date Created Conversion]]</f>
        <v>30.041666666664241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3" t="str">
        <f t="shared" si="45"/>
        <v>Greater than or equal to 50000</v>
      </c>
      <c r="E610">
        <v>150000</v>
      </c>
      <c r="F610">
        <v>1461</v>
      </c>
      <c r="G610" t="s">
        <v>8305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8271</v>
      </c>
      <c r="P610" s="6">
        <f>(F610/E610)</f>
        <v>9.7400000000000004E-3</v>
      </c>
      <c r="Q610">
        <f>F610/M610</f>
        <v>292.2</v>
      </c>
      <c r="R610" t="str">
        <f t="shared" si="46"/>
        <v>technology</v>
      </c>
      <c r="S610" t="str">
        <f t="shared" si="47"/>
        <v>web</v>
      </c>
      <c r="T610" s="10">
        <f t="shared" si="48"/>
        <v>42140.712731481479</v>
      </c>
      <c r="U610" s="10">
        <f t="shared" si="49"/>
        <v>42170.712731481479</v>
      </c>
      <c r="V610" s="16">
        <f>Table1[[#This Row],[Date Ended Conversion]]-Table1[[#This Row],[Date Created Conversion]]</f>
        <v>30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3" t="str">
        <f t="shared" si="45"/>
        <v>Less Than 1000</v>
      </c>
      <c r="E611">
        <v>780</v>
      </c>
      <c r="F611">
        <v>5</v>
      </c>
      <c r="G611" t="s">
        <v>8305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8271</v>
      </c>
      <c r="P611" s="6">
        <f>(F611/E611)</f>
        <v>6.41025641025641E-3</v>
      </c>
      <c r="Q611">
        <f>F611/M611</f>
        <v>5</v>
      </c>
      <c r="R611" t="str">
        <f t="shared" si="46"/>
        <v>technology</v>
      </c>
      <c r="S611" t="str">
        <f t="shared" si="47"/>
        <v>web</v>
      </c>
      <c r="T611" s="10">
        <f t="shared" si="48"/>
        <v>42306.825740740744</v>
      </c>
      <c r="U611" s="10">
        <f t="shared" si="49"/>
        <v>42336.867407407401</v>
      </c>
      <c r="V611" s="16">
        <f>Table1[[#This Row],[Date Ended Conversion]]-Table1[[#This Row],[Date Created Conversion]]</f>
        <v>30.041666666656965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3" t="str">
        <f t="shared" si="45"/>
        <v>10000 to 14999</v>
      </c>
      <c r="E612">
        <v>13803</v>
      </c>
      <c r="F612">
        <v>0</v>
      </c>
      <c r="G612" t="s">
        <v>8305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8271</v>
      </c>
      <c r="P612" s="6">
        <f>(F612/E612)</f>
        <v>0</v>
      </c>
      <c r="Q612" t="e">
        <f>F612/M612</f>
        <v>#DIV/0!</v>
      </c>
      <c r="R612" t="str">
        <f t="shared" si="46"/>
        <v>technology</v>
      </c>
      <c r="S612" t="str">
        <f t="shared" si="47"/>
        <v>web</v>
      </c>
      <c r="T612" s="10">
        <f t="shared" si="48"/>
        <v>42086.622523148144</v>
      </c>
      <c r="U612" s="10">
        <f t="shared" si="49"/>
        <v>42116.622523148144</v>
      </c>
      <c r="V612" s="16">
        <f>Table1[[#This Row],[Date Ended Conversion]]-Table1[[#This Row],[Date Created Conversion]]</f>
        <v>30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3" t="str">
        <f t="shared" si="45"/>
        <v>Greater than or equal to 50000</v>
      </c>
      <c r="E613">
        <v>80000</v>
      </c>
      <c r="F613">
        <v>0</v>
      </c>
      <c r="G613" t="s">
        <v>8305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8271</v>
      </c>
      <c r="P613" s="6">
        <f>(F613/E613)</f>
        <v>0</v>
      </c>
      <c r="Q613" t="e">
        <f>F613/M613</f>
        <v>#DIV/0!</v>
      </c>
      <c r="R613" t="str">
        <f t="shared" si="46"/>
        <v>technology</v>
      </c>
      <c r="S613" t="str">
        <f t="shared" si="47"/>
        <v>web</v>
      </c>
      <c r="T613" s="10">
        <f t="shared" si="48"/>
        <v>42328.352280092593</v>
      </c>
      <c r="U613" s="10">
        <f t="shared" si="49"/>
        <v>42388.352280092593</v>
      </c>
      <c r="V613" s="16">
        <f>Table1[[#This Row],[Date Ended Conversion]]-Table1[[#This Row],[Date Created Conversion]]</f>
        <v>60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3" t="str">
        <f t="shared" si="45"/>
        <v>10000 to 14999</v>
      </c>
      <c r="E614">
        <v>10000</v>
      </c>
      <c r="F614">
        <v>0</v>
      </c>
      <c r="G614" t="s">
        <v>8305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8271</v>
      </c>
      <c r="P614" s="6">
        <f>(F614/E614)</f>
        <v>0</v>
      </c>
      <c r="Q614" t="e">
        <f>F614/M614</f>
        <v>#DIV/0!</v>
      </c>
      <c r="R614" t="str">
        <f t="shared" si="46"/>
        <v>technology</v>
      </c>
      <c r="S614" t="str">
        <f t="shared" si="47"/>
        <v>web</v>
      </c>
      <c r="T614" s="10">
        <f t="shared" si="48"/>
        <v>42584.823449074072</v>
      </c>
      <c r="U614" s="10">
        <f t="shared" si="49"/>
        <v>42614.823449074072</v>
      </c>
      <c r="V614" s="16">
        <f>Table1[[#This Row],[Date Ended Conversion]]-Table1[[#This Row],[Date Created Conversion]]</f>
        <v>30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3" t="str">
        <f t="shared" si="45"/>
        <v>Greater than or equal to 50000</v>
      </c>
      <c r="E615">
        <v>60000</v>
      </c>
      <c r="F615">
        <v>12818</v>
      </c>
      <c r="G615" t="s">
        <v>8305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8271</v>
      </c>
      <c r="P615" s="6">
        <f>(F615/E615)</f>
        <v>0.21363333333333334</v>
      </c>
      <c r="Q615">
        <f>F615/M615</f>
        <v>105.93388429752066</v>
      </c>
      <c r="R615" t="str">
        <f t="shared" si="46"/>
        <v>technology</v>
      </c>
      <c r="S615" t="str">
        <f t="shared" si="47"/>
        <v>web</v>
      </c>
      <c r="T615" s="10">
        <f t="shared" si="48"/>
        <v>42247.288425925923</v>
      </c>
      <c r="U615" s="10">
        <f t="shared" si="49"/>
        <v>42277.999305555553</v>
      </c>
      <c r="V615" s="16">
        <f>Table1[[#This Row],[Date Ended Conversion]]-Table1[[#This Row],[Date Created Conversion]]</f>
        <v>30.710879629630654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3" t="str">
        <f t="shared" si="45"/>
        <v>10000 to 14999</v>
      </c>
      <c r="E616">
        <v>10000</v>
      </c>
      <c r="F616">
        <v>0</v>
      </c>
      <c r="G616" t="s">
        <v>8305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8271</v>
      </c>
      <c r="P616" s="6">
        <f>(F616/E616)</f>
        <v>0</v>
      </c>
      <c r="Q616" t="e">
        <f>F616/M616</f>
        <v>#DIV/0!</v>
      </c>
      <c r="R616" t="str">
        <f t="shared" si="46"/>
        <v>technology</v>
      </c>
      <c r="S616" t="str">
        <f t="shared" si="47"/>
        <v>web</v>
      </c>
      <c r="T616" s="10">
        <f t="shared" si="48"/>
        <v>42514.853472222218</v>
      </c>
      <c r="U616" s="10">
        <f t="shared" si="49"/>
        <v>42544.853472222218</v>
      </c>
      <c r="V616" s="16">
        <f>Table1[[#This Row],[Date Ended Conversion]]-Table1[[#This Row],[Date Created Conversion]]</f>
        <v>30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3" t="str">
        <f t="shared" si="45"/>
        <v>Less Than 1000</v>
      </c>
      <c r="E617">
        <v>515</v>
      </c>
      <c r="F617">
        <v>0</v>
      </c>
      <c r="G617" t="s">
        <v>8305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8271</v>
      </c>
      <c r="P617" s="6">
        <f>(F617/E617)</f>
        <v>0</v>
      </c>
      <c r="Q617" t="e">
        <f>F617/M617</f>
        <v>#DIV/0!</v>
      </c>
      <c r="R617" t="str">
        <f t="shared" si="46"/>
        <v>technology</v>
      </c>
      <c r="S617" t="str">
        <f t="shared" si="47"/>
        <v>web</v>
      </c>
      <c r="T617" s="10">
        <f t="shared" si="48"/>
        <v>42241.913877314808</v>
      </c>
      <c r="U617" s="10">
        <f t="shared" si="49"/>
        <v>42271.913877314808</v>
      </c>
      <c r="V617" s="16">
        <f>Table1[[#This Row],[Date Ended Conversion]]-Table1[[#This Row],[Date Created Conversion]]</f>
        <v>30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3" t="str">
        <f t="shared" si="45"/>
        <v>5000 to 9999</v>
      </c>
      <c r="E618">
        <v>5000</v>
      </c>
      <c r="F618">
        <v>0</v>
      </c>
      <c r="G618" t="s">
        <v>8305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8271</v>
      </c>
      <c r="P618" s="6">
        <f>(F618/E618)</f>
        <v>0</v>
      </c>
      <c r="Q618" t="e">
        <f>F618/M618</f>
        <v>#DIV/0!</v>
      </c>
      <c r="R618" t="str">
        <f t="shared" si="46"/>
        <v>technology</v>
      </c>
      <c r="S618" t="str">
        <f t="shared" si="47"/>
        <v>web</v>
      </c>
      <c r="T618" s="10">
        <f t="shared" si="48"/>
        <v>42761.167905092589</v>
      </c>
      <c r="U618" s="10">
        <f t="shared" si="49"/>
        <v>42791.167905092589</v>
      </c>
      <c r="V618" s="16">
        <f>Table1[[#This Row],[Date Ended Conversion]]-Table1[[#This Row],[Date Created Conversion]]</f>
        <v>30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3" t="str">
        <f t="shared" si="45"/>
        <v>1000 to 4999</v>
      </c>
      <c r="E619">
        <v>2000</v>
      </c>
      <c r="F619">
        <v>60</v>
      </c>
      <c r="G619" t="s">
        <v>8305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8271</v>
      </c>
      <c r="P619" s="6">
        <f>(F619/E619)</f>
        <v>0.03</v>
      </c>
      <c r="Q619">
        <f>F619/M619</f>
        <v>20</v>
      </c>
      <c r="R619" t="str">
        <f t="shared" si="46"/>
        <v>technology</v>
      </c>
      <c r="S619" t="str">
        <f t="shared" si="47"/>
        <v>web</v>
      </c>
      <c r="T619" s="10">
        <f t="shared" si="48"/>
        <v>42087.134756944441</v>
      </c>
      <c r="U619" s="10">
        <f t="shared" si="49"/>
        <v>42132.134756944441</v>
      </c>
      <c r="V619" s="16">
        <f>Table1[[#This Row],[Date Ended Conversion]]-Table1[[#This Row],[Date Created Conversion]]</f>
        <v>45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3" t="str">
        <f t="shared" si="45"/>
        <v>Less Than 1000</v>
      </c>
      <c r="E620">
        <v>400</v>
      </c>
      <c r="F620">
        <v>0</v>
      </c>
      <c r="G620" t="s">
        <v>8305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8271</v>
      </c>
      <c r="P620" s="6">
        <f>(F620/E620)</f>
        <v>0</v>
      </c>
      <c r="Q620" t="e">
        <f>F620/M620</f>
        <v>#DIV/0!</v>
      </c>
      <c r="R620" t="str">
        <f t="shared" si="46"/>
        <v>technology</v>
      </c>
      <c r="S620" t="str">
        <f t="shared" si="47"/>
        <v>web</v>
      </c>
      <c r="T620" s="10">
        <f t="shared" si="48"/>
        <v>42317.60188657407</v>
      </c>
      <c r="U620" s="10">
        <f t="shared" si="49"/>
        <v>42347.60188657407</v>
      </c>
      <c r="V620" s="16">
        <f>Table1[[#This Row],[Date Ended Conversion]]-Table1[[#This Row],[Date Created Conversion]]</f>
        <v>30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3" t="str">
        <f t="shared" si="45"/>
        <v>Greater than or equal to 50000</v>
      </c>
      <c r="E621">
        <v>2500000</v>
      </c>
      <c r="F621">
        <v>1</v>
      </c>
      <c r="G621" t="s">
        <v>8305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8271</v>
      </c>
      <c r="P621" s="6">
        <f>(F621/E621)</f>
        <v>3.9999999999999998E-7</v>
      </c>
      <c r="Q621">
        <f>F621/M621</f>
        <v>1</v>
      </c>
      <c r="R621" t="str">
        <f t="shared" si="46"/>
        <v>technology</v>
      </c>
      <c r="S621" t="str">
        <f t="shared" si="47"/>
        <v>web</v>
      </c>
      <c r="T621" s="10">
        <f t="shared" si="48"/>
        <v>41908.442013888889</v>
      </c>
      <c r="U621" s="10">
        <f t="shared" si="49"/>
        <v>41968.483680555553</v>
      </c>
      <c r="V621" s="16">
        <f>Table1[[#This Row],[Date Ended Conversion]]-Table1[[#This Row],[Date Created Conversion]]</f>
        <v>60.041666666664241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3" t="str">
        <f t="shared" si="45"/>
        <v>30000 to 34999</v>
      </c>
      <c r="E622">
        <v>30000</v>
      </c>
      <c r="F622">
        <v>300</v>
      </c>
      <c r="G622" t="s">
        <v>8305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8271</v>
      </c>
      <c r="P622" s="6">
        <f>(F622/E622)</f>
        <v>0.01</v>
      </c>
      <c r="Q622">
        <f>F622/M622</f>
        <v>300</v>
      </c>
      <c r="R622" t="str">
        <f t="shared" si="46"/>
        <v>technology</v>
      </c>
      <c r="S622" t="str">
        <f t="shared" si="47"/>
        <v>web</v>
      </c>
      <c r="T622" s="10">
        <f t="shared" si="48"/>
        <v>41831.508541666662</v>
      </c>
      <c r="U622" s="10">
        <f t="shared" si="49"/>
        <v>41876.508541666662</v>
      </c>
      <c r="V622" s="16">
        <f>Table1[[#This Row],[Date Ended Conversion]]-Table1[[#This Row],[Date Created Conversion]]</f>
        <v>45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3" t="str">
        <f t="shared" si="45"/>
        <v>25000 to 29999</v>
      </c>
      <c r="E623">
        <v>25000</v>
      </c>
      <c r="F623">
        <v>261</v>
      </c>
      <c r="G623" t="s">
        <v>8305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8271</v>
      </c>
      <c r="P623" s="6">
        <f>(F623/E623)</f>
        <v>1.044E-2</v>
      </c>
      <c r="Q623">
        <f>F623/M623</f>
        <v>87</v>
      </c>
      <c r="R623" t="str">
        <f t="shared" si="46"/>
        <v>technology</v>
      </c>
      <c r="S623" t="str">
        <f t="shared" si="47"/>
        <v>web</v>
      </c>
      <c r="T623" s="10">
        <f t="shared" si="48"/>
        <v>42528.779363425921</v>
      </c>
      <c r="U623" s="10">
        <f t="shared" si="49"/>
        <v>42558.779363425921</v>
      </c>
      <c r="V623" s="16">
        <f>Table1[[#This Row],[Date Ended Conversion]]-Table1[[#This Row],[Date Created Conversion]]</f>
        <v>30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3" t="str">
        <f t="shared" si="45"/>
        <v>5000 to 9999</v>
      </c>
      <c r="E624">
        <v>6000</v>
      </c>
      <c r="F624">
        <v>341</v>
      </c>
      <c r="G624" t="s">
        <v>8305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8271</v>
      </c>
      <c r="P624" s="6">
        <f>(F624/E624)</f>
        <v>5.6833333333333333E-2</v>
      </c>
      <c r="Q624">
        <f>F624/M624</f>
        <v>37.888888888888886</v>
      </c>
      <c r="R624" t="str">
        <f t="shared" si="46"/>
        <v>technology</v>
      </c>
      <c r="S624" t="str">
        <f t="shared" si="47"/>
        <v>web</v>
      </c>
      <c r="T624" s="10">
        <f t="shared" si="48"/>
        <v>42532.566412037035</v>
      </c>
      <c r="U624" s="10">
        <f t="shared" si="49"/>
        <v>42552.566412037035</v>
      </c>
      <c r="V624" s="16">
        <f>Table1[[#This Row],[Date Ended Conversion]]-Table1[[#This Row],[Date Created Conversion]]</f>
        <v>20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3" t="str">
        <f t="shared" si="45"/>
        <v>Greater than or equal to 50000</v>
      </c>
      <c r="E625">
        <v>75000</v>
      </c>
      <c r="F625">
        <v>0</v>
      </c>
      <c r="G625" t="s">
        <v>8305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8271</v>
      </c>
      <c r="P625" s="6">
        <f>(F625/E625)</f>
        <v>0</v>
      </c>
      <c r="Q625" t="e">
        <f>F625/M625</f>
        <v>#DIV/0!</v>
      </c>
      <c r="R625" t="str">
        <f t="shared" si="46"/>
        <v>technology</v>
      </c>
      <c r="S625" t="str">
        <f t="shared" si="47"/>
        <v>web</v>
      </c>
      <c r="T625" s="10">
        <f t="shared" si="48"/>
        <v>42121.800891203697</v>
      </c>
      <c r="U625" s="10">
        <f t="shared" si="49"/>
        <v>42151.800891203697</v>
      </c>
      <c r="V625" s="16">
        <f>Table1[[#This Row],[Date Ended Conversion]]-Table1[[#This Row],[Date Created Conversion]]</f>
        <v>30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3" t="str">
        <f t="shared" si="45"/>
        <v>5000 to 9999</v>
      </c>
      <c r="E626">
        <v>5000</v>
      </c>
      <c r="F626">
        <v>0</v>
      </c>
      <c r="G626" t="s">
        <v>8305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8271</v>
      </c>
      <c r="P626" s="6">
        <f>(F626/E626)</f>
        <v>0</v>
      </c>
      <c r="Q626" t="e">
        <f>F626/M626</f>
        <v>#DIV/0!</v>
      </c>
      <c r="R626" t="str">
        <f t="shared" si="46"/>
        <v>technology</v>
      </c>
      <c r="S626" t="str">
        <f t="shared" si="47"/>
        <v>web</v>
      </c>
      <c r="T626" s="10">
        <f t="shared" si="48"/>
        <v>42108.78056712963</v>
      </c>
      <c r="U626" s="10">
        <f t="shared" si="49"/>
        <v>42138.78056712963</v>
      </c>
      <c r="V626" s="16">
        <f>Table1[[#This Row],[Date Ended Conversion]]-Table1[[#This Row],[Date Created Conversion]]</f>
        <v>30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3" t="str">
        <f t="shared" si="45"/>
        <v>25000 to 29999</v>
      </c>
      <c r="E627">
        <v>25000</v>
      </c>
      <c r="F627">
        <v>0</v>
      </c>
      <c r="G627" t="s">
        <v>8305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8271</v>
      </c>
      <c r="P627" s="6">
        <f>(F627/E627)</f>
        <v>0</v>
      </c>
      <c r="Q627" t="e">
        <f>F627/M627</f>
        <v>#DIV/0!</v>
      </c>
      <c r="R627" t="str">
        <f t="shared" si="46"/>
        <v>technology</v>
      </c>
      <c r="S627" t="str">
        <f t="shared" si="47"/>
        <v>web</v>
      </c>
      <c r="T627" s="10">
        <f t="shared" si="48"/>
        <v>42790.687233796292</v>
      </c>
      <c r="U627" s="10">
        <f t="shared" si="49"/>
        <v>42820.645567129628</v>
      </c>
      <c r="V627" s="16">
        <f>Table1[[#This Row],[Date Ended Conversion]]-Table1[[#This Row],[Date Created Conversion]]</f>
        <v>29.958333333335759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3" t="str">
        <f t="shared" si="45"/>
        <v>25000 to 29999</v>
      </c>
      <c r="E628">
        <v>25000</v>
      </c>
      <c r="F628">
        <v>4345</v>
      </c>
      <c r="G628" t="s">
        <v>8305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8271</v>
      </c>
      <c r="P628" s="6">
        <f>(F628/E628)</f>
        <v>0.17380000000000001</v>
      </c>
      <c r="Q628">
        <f>F628/M628</f>
        <v>111.41025641025641</v>
      </c>
      <c r="R628" t="str">
        <f t="shared" si="46"/>
        <v>technology</v>
      </c>
      <c r="S628" t="str">
        <f t="shared" si="47"/>
        <v>web</v>
      </c>
      <c r="T628" s="10">
        <f t="shared" si="48"/>
        <v>42198.351145833331</v>
      </c>
      <c r="U628" s="10">
        <f t="shared" si="49"/>
        <v>42231.348611111105</v>
      </c>
      <c r="V628" s="16">
        <f>Table1[[#This Row],[Date Ended Conversion]]-Table1[[#This Row],[Date Created Conversion]]</f>
        <v>32.997465277774609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3" t="str">
        <f t="shared" si="45"/>
        <v>Greater than or equal to 50000</v>
      </c>
      <c r="E629">
        <v>450000</v>
      </c>
      <c r="F629">
        <v>90</v>
      </c>
      <c r="G629" t="s">
        <v>8305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8271</v>
      </c>
      <c r="P629" s="6">
        <f>(F629/E629)</f>
        <v>2.0000000000000001E-4</v>
      </c>
      <c r="Q629">
        <f>F629/M629</f>
        <v>90</v>
      </c>
      <c r="R629" t="str">
        <f t="shared" si="46"/>
        <v>technology</v>
      </c>
      <c r="S629" t="str">
        <f t="shared" si="47"/>
        <v>web</v>
      </c>
      <c r="T629" s="10">
        <f t="shared" si="48"/>
        <v>42384.098506944443</v>
      </c>
      <c r="U629" s="10">
        <f t="shared" si="49"/>
        <v>42443.749999999993</v>
      </c>
      <c r="V629" s="16">
        <f>Table1[[#This Row],[Date Ended Conversion]]-Table1[[#This Row],[Date Created Conversion]]</f>
        <v>59.651493055549508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3" t="str">
        <f t="shared" si="45"/>
        <v>5000 to 9999</v>
      </c>
      <c r="E630">
        <v>5000</v>
      </c>
      <c r="F630">
        <v>0</v>
      </c>
      <c r="G630" t="s">
        <v>8305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8271</v>
      </c>
      <c r="P630" s="6">
        <f>(F630/E630)</f>
        <v>0</v>
      </c>
      <c r="Q630" t="e">
        <f>F630/M630</f>
        <v>#DIV/0!</v>
      </c>
      <c r="R630" t="str">
        <f t="shared" si="46"/>
        <v>technology</v>
      </c>
      <c r="S630" t="str">
        <f t="shared" si="47"/>
        <v>web</v>
      </c>
      <c r="T630" s="10">
        <f t="shared" si="48"/>
        <v>41803.484456018516</v>
      </c>
      <c r="U630" s="10">
        <f t="shared" si="49"/>
        <v>41833.484456018516</v>
      </c>
      <c r="V630" s="16">
        <f>Table1[[#This Row],[Date Ended Conversion]]-Table1[[#This Row],[Date Created Conversion]]</f>
        <v>30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3" t="str">
        <f t="shared" si="45"/>
        <v>Greater than or equal to 50000</v>
      </c>
      <c r="E631">
        <v>200000</v>
      </c>
      <c r="F631">
        <v>350</v>
      </c>
      <c r="G631" t="s">
        <v>8305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8271</v>
      </c>
      <c r="P631" s="6">
        <f>(F631/E631)</f>
        <v>1.75E-3</v>
      </c>
      <c r="Q631">
        <f>F631/M631</f>
        <v>116.66666666666667</v>
      </c>
      <c r="R631" t="str">
        <f t="shared" si="46"/>
        <v>technology</v>
      </c>
      <c r="S631" t="str">
        <f t="shared" si="47"/>
        <v>web</v>
      </c>
      <c r="T631" s="10">
        <f t="shared" si="48"/>
        <v>42474.429490740738</v>
      </c>
      <c r="U631" s="10">
        <f t="shared" si="49"/>
        <v>42504.429490740738</v>
      </c>
      <c r="V631" s="16">
        <f>Table1[[#This Row],[Date Ended Conversion]]-Table1[[#This Row],[Date Created Conversion]]</f>
        <v>30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3" t="str">
        <f t="shared" si="45"/>
        <v>10000 to 14999</v>
      </c>
      <c r="E632">
        <v>11999</v>
      </c>
      <c r="F632">
        <v>10</v>
      </c>
      <c r="G632" t="s">
        <v>8305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8271</v>
      </c>
      <c r="P632" s="6">
        <f>(F632/E632)</f>
        <v>8.3340278356529708E-4</v>
      </c>
      <c r="Q632">
        <f>F632/M632</f>
        <v>10</v>
      </c>
      <c r="R632" t="str">
        <f t="shared" si="46"/>
        <v>technology</v>
      </c>
      <c r="S632" t="str">
        <f t="shared" si="47"/>
        <v>web</v>
      </c>
      <c r="T632" s="10">
        <f t="shared" si="48"/>
        <v>42223.411122685182</v>
      </c>
      <c r="U632" s="10">
        <f t="shared" si="49"/>
        <v>42253.006944444445</v>
      </c>
      <c r="V632" s="16">
        <f>Table1[[#This Row],[Date Ended Conversion]]-Table1[[#This Row],[Date Created Conversion]]</f>
        <v>29.595821759263345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3" t="str">
        <f t="shared" si="45"/>
        <v>Greater than or equal to 50000</v>
      </c>
      <c r="E633">
        <v>50000</v>
      </c>
      <c r="F633">
        <v>690</v>
      </c>
      <c r="G633" t="s">
        <v>8305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8271</v>
      </c>
      <c r="P633" s="6">
        <f>(F633/E633)</f>
        <v>1.38E-2</v>
      </c>
      <c r="Q633">
        <f>F633/M633</f>
        <v>76.666666666666671</v>
      </c>
      <c r="R633" t="str">
        <f t="shared" si="46"/>
        <v>technology</v>
      </c>
      <c r="S633" t="str">
        <f t="shared" si="47"/>
        <v>web</v>
      </c>
      <c r="T633" s="10">
        <f t="shared" si="48"/>
        <v>42489.563993055555</v>
      </c>
      <c r="U633" s="10">
        <f t="shared" si="49"/>
        <v>42518.563993055555</v>
      </c>
      <c r="V633" s="16">
        <f>Table1[[#This Row],[Date Ended Conversion]]-Table1[[#This Row],[Date Created Conversion]]</f>
        <v>29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3" t="str">
        <f t="shared" si="45"/>
        <v>20000 to 24999</v>
      </c>
      <c r="E634">
        <v>20000</v>
      </c>
      <c r="F634">
        <v>0</v>
      </c>
      <c r="G634" t="s">
        <v>8305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8271</v>
      </c>
      <c r="P634" s="6">
        <f>(F634/E634)</f>
        <v>0</v>
      </c>
      <c r="Q634" t="e">
        <f>F634/M634</f>
        <v>#DIV/0!</v>
      </c>
      <c r="R634" t="str">
        <f t="shared" si="46"/>
        <v>technology</v>
      </c>
      <c r="S634" t="str">
        <f t="shared" si="47"/>
        <v>web</v>
      </c>
      <c r="T634" s="10">
        <f t="shared" si="48"/>
        <v>42303.450983796291</v>
      </c>
      <c r="U634" s="10">
        <f t="shared" si="49"/>
        <v>42333.492650462962</v>
      </c>
      <c r="V634" s="16">
        <f>Table1[[#This Row],[Date Ended Conversion]]-Table1[[#This Row],[Date Created Conversion]]</f>
        <v>30.041666666671517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3" t="str">
        <f t="shared" si="45"/>
        <v>10000 to 14999</v>
      </c>
      <c r="E635">
        <v>10000</v>
      </c>
      <c r="F635">
        <v>1245</v>
      </c>
      <c r="G635" t="s">
        <v>8305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8271</v>
      </c>
      <c r="P635" s="6">
        <f>(F635/E635)</f>
        <v>0.1245</v>
      </c>
      <c r="Q635">
        <f>F635/M635</f>
        <v>49.8</v>
      </c>
      <c r="R635" t="str">
        <f t="shared" si="46"/>
        <v>technology</v>
      </c>
      <c r="S635" t="str">
        <f t="shared" si="47"/>
        <v>web</v>
      </c>
      <c r="T635" s="10">
        <f t="shared" si="48"/>
        <v>42507.090995370367</v>
      </c>
      <c r="U635" s="10">
        <f t="shared" si="49"/>
        <v>42538.749999999993</v>
      </c>
      <c r="V635" s="16">
        <f>Table1[[#This Row],[Date Ended Conversion]]-Table1[[#This Row],[Date Created Conversion]]</f>
        <v>31.659004629625997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3" t="str">
        <f t="shared" si="45"/>
        <v>5000 to 9999</v>
      </c>
      <c r="E636">
        <v>5000</v>
      </c>
      <c r="F636">
        <v>1</v>
      </c>
      <c r="G636" t="s">
        <v>8305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8271</v>
      </c>
      <c r="P636" s="6">
        <f>(F636/E636)</f>
        <v>2.0000000000000001E-4</v>
      </c>
      <c r="Q636">
        <f>F636/M636</f>
        <v>1</v>
      </c>
      <c r="R636" t="str">
        <f t="shared" si="46"/>
        <v>technology</v>
      </c>
      <c r="S636" t="str">
        <f t="shared" si="47"/>
        <v>web</v>
      </c>
      <c r="T636" s="10">
        <f t="shared" si="48"/>
        <v>42031.720243055555</v>
      </c>
      <c r="U636" s="10">
        <f t="shared" si="49"/>
        <v>42061.720243055555</v>
      </c>
      <c r="V636" s="16">
        <f>Table1[[#This Row],[Date Ended Conversion]]-Table1[[#This Row],[Date Created Conversion]]</f>
        <v>30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3" t="str">
        <f t="shared" si="45"/>
        <v>25000 to 29999</v>
      </c>
      <c r="E637">
        <v>25000</v>
      </c>
      <c r="F637">
        <v>2</v>
      </c>
      <c r="G637" t="s">
        <v>8305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8271</v>
      </c>
      <c r="P637" s="6">
        <f>(F637/E637)</f>
        <v>8.0000000000000007E-5</v>
      </c>
      <c r="Q637">
        <f>F637/M637</f>
        <v>2</v>
      </c>
      <c r="R637" t="str">
        <f t="shared" si="46"/>
        <v>technology</v>
      </c>
      <c r="S637" t="str">
        <f t="shared" si="47"/>
        <v>web</v>
      </c>
      <c r="T637" s="10">
        <f t="shared" si="48"/>
        <v>42075.883819444447</v>
      </c>
      <c r="U637" s="10">
        <f t="shared" si="49"/>
        <v>42105.883819444447</v>
      </c>
      <c r="V637" s="16">
        <f>Table1[[#This Row],[Date Ended Conversion]]-Table1[[#This Row],[Date Created Conversion]]</f>
        <v>30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3" t="str">
        <f t="shared" si="45"/>
        <v>1000 to 4999</v>
      </c>
      <c r="E638">
        <v>2000</v>
      </c>
      <c r="F638">
        <v>4</v>
      </c>
      <c r="G638" t="s">
        <v>8305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8271</v>
      </c>
      <c r="P638" s="6">
        <f>(F638/E638)</f>
        <v>2E-3</v>
      </c>
      <c r="Q638">
        <f>F638/M638</f>
        <v>4</v>
      </c>
      <c r="R638" t="str">
        <f t="shared" si="46"/>
        <v>technology</v>
      </c>
      <c r="S638" t="str">
        <f t="shared" si="47"/>
        <v>web</v>
      </c>
      <c r="T638" s="10">
        <f t="shared" si="48"/>
        <v>42131.247106481482</v>
      </c>
      <c r="U638" s="10">
        <f t="shared" si="49"/>
        <v>42161.240972222215</v>
      </c>
      <c r="V638" s="16">
        <f>Table1[[#This Row],[Date Ended Conversion]]-Table1[[#This Row],[Date Created Conversion]]</f>
        <v>29.993865740732872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3" t="str">
        <f t="shared" si="45"/>
        <v>Greater than or equal to 50000</v>
      </c>
      <c r="E639">
        <v>100000</v>
      </c>
      <c r="F639">
        <v>0</v>
      </c>
      <c r="G639" t="s">
        <v>8305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8271</v>
      </c>
      <c r="P639" s="6">
        <f>(F639/E639)</f>
        <v>0</v>
      </c>
      <c r="Q639" t="e">
        <f>F639/M639</f>
        <v>#DIV/0!</v>
      </c>
      <c r="R639" t="str">
        <f t="shared" si="46"/>
        <v>technology</v>
      </c>
      <c r="S639" t="str">
        <f t="shared" si="47"/>
        <v>web</v>
      </c>
      <c r="T639" s="10">
        <f t="shared" si="48"/>
        <v>42762.75368055555</v>
      </c>
      <c r="U639" s="10">
        <f t="shared" si="49"/>
        <v>42791.75277777778</v>
      </c>
      <c r="V639" s="16">
        <f>Table1[[#This Row],[Date Ended Conversion]]-Table1[[#This Row],[Date Created Conversion]]</f>
        <v>28.999097222229466</v>
      </c>
    </row>
    <row r="640" spans="1:22" x14ac:dyDescent="0.25">
      <c r="A640">
        <v>638</v>
      </c>
      <c r="B640" s="3" t="s">
        <v>639</v>
      </c>
      <c r="C640" s="3" t="s">
        <v>4748</v>
      </c>
      <c r="D640" s="3" t="str">
        <f t="shared" si="45"/>
        <v>Greater than or equal to 50000</v>
      </c>
      <c r="E640">
        <v>200000</v>
      </c>
      <c r="F640">
        <v>18</v>
      </c>
      <c r="G640" t="s">
        <v>8305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8271</v>
      </c>
      <c r="P640" s="6">
        <f>(F640/E640)</f>
        <v>9.0000000000000006E-5</v>
      </c>
      <c r="Q640">
        <f>F640/M640</f>
        <v>3</v>
      </c>
      <c r="R640" t="str">
        <f t="shared" si="46"/>
        <v>technology</v>
      </c>
      <c r="S640" t="str">
        <f t="shared" si="47"/>
        <v>web</v>
      </c>
      <c r="T640" s="10">
        <f t="shared" si="48"/>
        <v>42759.384976851848</v>
      </c>
      <c r="U640" s="10">
        <f t="shared" si="49"/>
        <v>42819.343310185184</v>
      </c>
      <c r="V640" s="16">
        <f>Table1[[#This Row],[Date Ended Conversion]]-Table1[[#This Row],[Date Created Conversion]]</f>
        <v>59.958333333335759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3" t="str">
        <f t="shared" si="45"/>
        <v>Greater than or equal to 50000</v>
      </c>
      <c r="E641">
        <v>1000000</v>
      </c>
      <c r="F641">
        <v>1</v>
      </c>
      <c r="G641" t="s">
        <v>8305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8271</v>
      </c>
      <c r="P641" s="6">
        <f>(F641/E641)</f>
        <v>9.9999999999999995E-7</v>
      </c>
      <c r="Q641">
        <f>F641/M641</f>
        <v>1</v>
      </c>
      <c r="R641" t="str">
        <f t="shared" si="46"/>
        <v>technology</v>
      </c>
      <c r="S641" t="str">
        <f t="shared" si="47"/>
        <v>web</v>
      </c>
      <c r="T641" s="10">
        <f t="shared" si="48"/>
        <v>41865.374942129631</v>
      </c>
      <c r="U641" s="10">
        <f t="shared" si="49"/>
        <v>41925.374942129631</v>
      </c>
      <c r="V641" s="16">
        <f>Table1[[#This Row],[Date Ended Conversion]]-Table1[[#This Row],[Date Created Conversion]]</f>
        <v>60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3" t="str">
        <f t="shared" ref="D642:D705" si="50">IF(E642&lt;1000,"Less Than 1000",
 IF(AND(E642&gt;=1000,E642&lt;5000),"1000 to 4999",
 IF(AND(E642&gt;=5000,E642&lt;10000),"5000 to 9999",
 IF(AND(E642&gt;=10000,E642&lt;15000),"10000 to 14999",
 IF(AND(E642&gt;=15000,E642&lt;20000),"15000 to 19999",
 IF(AND(E642&gt;=20000,E642&lt;25000),"20000 to 24999",
 IF(AND(E642&gt;=25000,E642&lt;30000),"25000 to 29999",
 IF(AND(E642&gt;=30000,E642&lt;35000),"30000 to 34999",
 IF(AND(E642&gt;=35000,E642&lt;40000),"35000 to 39999",
 IF(AND(E642&gt;=40000,E642&lt;45000),"40000 to 44999",
 IF(AND(E642&gt;=45000,E642&lt;50000),"45000 to 49999","Greater than or equal to 50000")))))))))))</f>
        <v>Less Than 1000</v>
      </c>
      <c r="E642">
        <v>70</v>
      </c>
      <c r="F642">
        <v>101</v>
      </c>
      <c r="G642" t="s">
        <v>8219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8272</v>
      </c>
      <c r="P642" s="6">
        <f>(F642/E642)</f>
        <v>1.4428571428571428</v>
      </c>
      <c r="Q642">
        <f>F642/M642</f>
        <v>50.5</v>
      </c>
      <c r="R642" t="str">
        <f t="shared" si="46"/>
        <v>technology</v>
      </c>
      <c r="S642" t="str">
        <f t="shared" si="47"/>
        <v>wearables</v>
      </c>
      <c r="T642" s="10">
        <f t="shared" si="48"/>
        <v>42683.211979166663</v>
      </c>
      <c r="U642" s="10">
        <f t="shared" si="49"/>
        <v>42698.749999999993</v>
      </c>
      <c r="V642" s="16">
        <f>Table1[[#This Row],[Date Ended Conversion]]-Table1[[#This Row],[Date Created Conversion]]</f>
        <v>15.538020833329938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3" t="str">
        <f t="shared" si="50"/>
        <v>40000 to 44999</v>
      </c>
      <c r="E643">
        <v>40000</v>
      </c>
      <c r="F643">
        <v>47665</v>
      </c>
      <c r="G643" t="s">
        <v>8219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8272</v>
      </c>
      <c r="P643" s="6">
        <f>(F643/E643)</f>
        <v>1.1916249999999999</v>
      </c>
      <c r="Q643">
        <f>F643/M643</f>
        <v>151.31746031746033</v>
      </c>
      <c r="R643" t="str">
        <f t="shared" ref="R643:R706" si="51">LEFT(O643,FIND("/",O643)-1)</f>
        <v>technology</v>
      </c>
      <c r="S643" t="str">
        <f t="shared" ref="S643:S706" si="52">RIGHT(O643,LEN(O643)-FIND("/",O643))</f>
        <v>wearables</v>
      </c>
      <c r="T643" s="10">
        <f t="shared" ref="T643:T706" si="53">(K643/86400)+25569+(-5/24)</f>
        <v>42199.361666666664</v>
      </c>
      <c r="U643" s="10">
        <f t="shared" ref="U643:U706" si="54">(J643/86400)+25569+(-5/24)</f>
        <v>42229.361666666664</v>
      </c>
      <c r="V643" s="16">
        <f>Table1[[#This Row],[Date Ended Conversion]]-Table1[[#This Row],[Date Created Conversion]]</f>
        <v>30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3" t="str">
        <f t="shared" si="50"/>
        <v>20000 to 24999</v>
      </c>
      <c r="E644">
        <v>20000</v>
      </c>
      <c r="F644">
        <v>292097</v>
      </c>
      <c r="G644" t="s">
        <v>8219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8272</v>
      </c>
      <c r="P644" s="6">
        <f>(F644/E644)</f>
        <v>14.604850000000001</v>
      </c>
      <c r="Q644">
        <f>F644/M644</f>
        <v>134.3592456301748</v>
      </c>
      <c r="R644" t="str">
        <f t="shared" si="51"/>
        <v>technology</v>
      </c>
      <c r="S644" t="str">
        <f t="shared" si="52"/>
        <v>wearables</v>
      </c>
      <c r="T644" s="10">
        <f t="shared" si="53"/>
        <v>42199.442986111106</v>
      </c>
      <c r="U644" s="10">
        <f t="shared" si="54"/>
        <v>42235.442986111106</v>
      </c>
      <c r="V644" s="16">
        <f>Table1[[#This Row],[Date Ended Conversion]]-Table1[[#This Row],[Date Created Conversion]]</f>
        <v>36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3" t="str">
        <f t="shared" si="50"/>
        <v>25000 to 29999</v>
      </c>
      <c r="E645">
        <v>25000</v>
      </c>
      <c r="F645">
        <v>26452</v>
      </c>
      <c r="G645" t="s">
        <v>8219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8272</v>
      </c>
      <c r="P645" s="6">
        <f>(F645/E645)</f>
        <v>1.0580799999999999</v>
      </c>
      <c r="Q645">
        <f>F645/M645</f>
        <v>174.02631578947367</v>
      </c>
      <c r="R645" t="str">
        <f t="shared" si="51"/>
        <v>technology</v>
      </c>
      <c r="S645" t="str">
        <f t="shared" si="52"/>
        <v>wearables</v>
      </c>
      <c r="T645" s="10">
        <f t="shared" si="53"/>
        <v>42100.43373842592</v>
      </c>
      <c r="U645" s="10">
        <f t="shared" si="54"/>
        <v>42155.43373842592</v>
      </c>
      <c r="V645" s="16">
        <f>Table1[[#This Row],[Date Ended Conversion]]-Table1[[#This Row],[Date Created Conversion]]</f>
        <v>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3" t="str">
        <f t="shared" si="50"/>
        <v>25000 to 29999</v>
      </c>
      <c r="E646">
        <v>25000</v>
      </c>
      <c r="F646">
        <v>75029.48</v>
      </c>
      <c r="G646" t="s">
        <v>8219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8272</v>
      </c>
      <c r="P646" s="6">
        <f>(F646/E646)</f>
        <v>3.0011791999999997</v>
      </c>
      <c r="Q646">
        <f>F646/M646</f>
        <v>73.486268364348675</v>
      </c>
      <c r="R646" t="str">
        <f t="shared" si="51"/>
        <v>technology</v>
      </c>
      <c r="S646" t="str">
        <f t="shared" si="52"/>
        <v>wearables</v>
      </c>
      <c r="T646" s="10">
        <f t="shared" si="53"/>
        <v>41898.457627314812</v>
      </c>
      <c r="U646" s="10">
        <f t="shared" si="54"/>
        <v>41940.833333333328</v>
      </c>
      <c r="V646" s="16">
        <f>Table1[[#This Row],[Date Ended Conversion]]-Table1[[#This Row],[Date Created Conversion]]</f>
        <v>42.375706018516212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3" t="str">
        <f t="shared" si="50"/>
        <v>1000 to 4999</v>
      </c>
      <c r="E647">
        <v>2000</v>
      </c>
      <c r="F647">
        <v>5574</v>
      </c>
      <c r="G647" t="s">
        <v>8219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8272</v>
      </c>
      <c r="P647" s="6">
        <f>(F647/E647)</f>
        <v>2.7869999999999999</v>
      </c>
      <c r="Q647">
        <f>F647/M647</f>
        <v>23.518987341772153</v>
      </c>
      <c r="R647" t="str">
        <f t="shared" si="51"/>
        <v>technology</v>
      </c>
      <c r="S647" t="str">
        <f t="shared" si="52"/>
        <v>wearables</v>
      </c>
      <c r="T647" s="10">
        <f t="shared" si="53"/>
        <v>42563.817986111106</v>
      </c>
      <c r="U647" s="10">
        <f t="shared" si="54"/>
        <v>42593.817986111106</v>
      </c>
      <c r="V647" s="16">
        <f>Table1[[#This Row],[Date Ended Conversion]]-Table1[[#This Row],[Date Created Conversion]]</f>
        <v>30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3" t="str">
        <f t="shared" si="50"/>
        <v>Less Than 1000</v>
      </c>
      <c r="E648">
        <v>800</v>
      </c>
      <c r="F648">
        <v>1055.01</v>
      </c>
      <c r="G648" t="s">
        <v>8219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8272</v>
      </c>
      <c r="P648" s="6">
        <f>(F648/E648)</f>
        <v>1.3187625000000001</v>
      </c>
      <c r="Q648">
        <f>F648/M648</f>
        <v>39.074444444444445</v>
      </c>
      <c r="R648" t="str">
        <f t="shared" si="51"/>
        <v>technology</v>
      </c>
      <c r="S648" t="str">
        <f t="shared" si="52"/>
        <v>wearables</v>
      </c>
      <c r="T648" s="10">
        <f t="shared" si="53"/>
        <v>41832.644293981481</v>
      </c>
      <c r="U648" s="10">
        <f t="shared" si="54"/>
        <v>41862.644293981481</v>
      </c>
      <c r="V648" s="16">
        <f>Table1[[#This Row],[Date Ended Conversion]]-Table1[[#This Row],[Date Created Conversion]]</f>
        <v>30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3" t="str">
        <f t="shared" si="50"/>
        <v>1000 to 4999</v>
      </c>
      <c r="E649">
        <v>2000</v>
      </c>
      <c r="F649">
        <v>2141</v>
      </c>
      <c r="G649" t="s">
        <v>8219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8272</v>
      </c>
      <c r="P649" s="6">
        <f>(F649/E649)</f>
        <v>1.0705</v>
      </c>
      <c r="Q649">
        <f>F649/M649</f>
        <v>125.94117647058823</v>
      </c>
      <c r="R649" t="str">
        <f t="shared" si="51"/>
        <v>technology</v>
      </c>
      <c r="S649" t="str">
        <f t="shared" si="52"/>
        <v>wearables</v>
      </c>
      <c r="T649" s="10">
        <f t="shared" si="53"/>
        <v>42416.559594907405</v>
      </c>
      <c r="U649" s="10">
        <f t="shared" si="54"/>
        <v>42446.517928240741</v>
      </c>
      <c r="V649" s="16">
        <f>Table1[[#This Row],[Date Ended Conversion]]-Table1[[#This Row],[Date Created Conversion]]</f>
        <v>29.958333333335759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3" t="str">
        <f t="shared" si="50"/>
        <v>35000 to 39999</v>
      </c>
      <c r="E650">
        <v>35000</v>
      </c>
      <c r="F650">
        <v>44388</v>
      </c>
      <c r="G650" t="s">
        <v>8219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8272</v>
      </c>
      <c r="P650" s="6">
        <f>(F650/E650)</f>
        <v>1.2682285714285715</v>
      </c>
      <c r="Q650">
        <f>F650/M650</f>
        <v>1644</v>
      </c>
      <c r="R650" t="str">
        <f t="shared" si="51"/>
        <v>technology</v>
      </c>
      <c r="S650" t="str">
        <f t="shared" si="52"/>
        <v>wearables</v>
      </c>
      <c r="T650" s="10">
        <f t="shared" si="53"/>
        <v>41891.485046296293</v>
      </c>
      <c r="U650" s="10">
        <f t="shared" si="54"/>
        <v>41926.485046296293</v>
      </c>
      <c r="V650" s="16">
        <f>Table1[[#This Row],[Date Ended Conversion]]-Table1[[#This Row],[Date Created Conversion]]</f>
        <v>35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3" t="str">
        <f t="shared" si="50"/>
        <v>1000 to 4999</v>
      </c>
      <c r="E651">
        <v>2500</v>
      </c>
      <c r="F651">
        <v>3499</v>
      </c>
      <c r="G651" t="s">
        <v>8219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8272</v>
      </c>
      <c r="P651" s="6">
        <f>(F651/E651)</f>
        <v>1.3996</v>
      </c>
      <c r="Q651">
        <f>F651/M651</f>
        <v>42.670731707317074</v>
      </c>
      <c r="R651" t="str">
        <f t="shared" si="51"/>
        <v>technology</v>
      </c>
      <c r="S651" t="str">
        <f t="shared" si="52"/>
        <v>wearables</v>
      </c>
      <c r="T651" s="10">
        <f t="shared" si="53"/>
        <v>41877.703854166662</v>
      </c>
      <c r="U651" s="10">
        <f t="shared" si="54"/>
        <v>41898.703854166662</v>
      </c>
      <c r="V651" s="16">
        <f>Table1[[#This Row],[Date Ended Conversion]]-Table1[[#This Row],[Date Created Conversion]]</f>
        <v>21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3" t="str">
        <f t="shared" si="50"/>
        <v>1000 to 4999</v>
      </c>
      <c r="E652">
        <v>1500</v>
      </c>
      <c r="F652">
        <v>1686</v>
      </c>
      <c r="G652" t="s">
        <v>8219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8272</v>
      </c>
      <c r="P652" s="6">
        <f>(F652/E652)</f>
        <v>1.1240000000000001</v>
      </c>
      <c r="Q652">
        <f>F652/M652</f>
        <v>35.125</v>
      </c>
      <c r="R652" t="str">
        <f t="shared" si="51"/>
        <v>technology</v>
      </c>
      <c r="S652" t="str">
        <f t="shared" si="52"/>
        <v>wearables</v>
      </c>
      <c r="T652" s="10">
        <f t="shared" si="53"/>
        <v>41931.828518518516</v>
      </c>
      <c r="U652" s="10">
        <f t="shared" si="54"/>
        <v>41991.870185185187</v>
      </c>
      <c r="V652" s="16">
        <f>Table1[[#This Row],[Date Ended Conversion]]-Table1[[#This Row],[Date Created Conversion]]</f>
        <v>60.041666666671517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3" t="str">
        <f t="shared" si="50"/>
        <v>25000 to 29999</v>
      </c>
      <c r="E653">
        <v>25000</v>
      </c>
      <c r="F653">
        <v>25132</v>
      </c>
      <c r="G653" t="s">
        <v>8219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8272</v>
      </c>
      <c r="P653" s="6">
        <f>(F653/E653)</f>
        <v>1.00528</v>
      </c>
      <c r="Q653">
        <f>F653/M653</f>
        <v>239.35238095238094</v>
      </c>
      <c r="R653" t="str">
        <f t="shared" si="51"/>
        <v>technology</v>
      </c>
      <c r="S653" t="str">
        <f t="shared" si="52"/>
        <v>wearables</v>
      </c>
      <c r="T653" s="10">
        <f t="shared" si="53"/>
        <v>41955.809155092589</v>
      </c>
      <c r="U653" s="10">
        <f t="shared" si="54"/>
        <v>41985.809155092589</v>
      </c>
      <c r="V653" s="16">
        <f>Table1[[#This Row],[Date Ended Conversion]]-Table1[[#This Row],[Date Created Conversion]]</f>
        <v>30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3" t="str">
        <f t="shared" si="50"/>
        <v>1000 to 4999</v>
      </c>
      <c r="E654">
        <v>3000</v>
      </c>
      <c r="F654">
        <v>3014</v>
      </c>
      <c r="G654" t="s">
        <v>8219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8272</v>
      </c>
      <c r="P654" s="6">
        <f>(F654/E654)</f>
        <v>1.0046666666666666</v>
      </c>
      <c r="Q654">
        <f>F654/M654</f>
        <v>107.64285714285714</v>
      </c>
      <c r="R654" t="str">
        <f t="shared" si="51"/>
        <v>technology</v>
      </c>
      <c r="S654" t="str">
        <f t="shared" si="52"/>
        <v>wearables</v>
      </c>
      <c r="T654" s="10">
        <f t="shared" si="53"/>
        <v>42675.482060185182</v>
      </c>
      <c r="U654" s="10">
        <f t="shared" si="54"/>
        <v>42705.523726851847</v>
      </c>
      <c r="V654" s="16">
        <f>Table1[[#This Row],[Date Ended Conversion]]-Table1[[#This Row],[Date Created Conversion]]</f>
        <v>30.041666666664241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3" t="str">
        <f t="shared" si="50"/>
        <v>Greater than or equal to 50000</v>
      </c>
      <c r="E655">
        <v>75000</v>
      </c>
      <c r="F655">
        <v>106084.5</v>
      </c>
      <c r="G655" t="s">
        <v>8219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8272</v>
      </c>
      <c r="P655" s="6">
        <f>(F655/E655)</f>
        <v>1.4144600000000001</v>
      </c>
      <c r="Q655">
        <f>F655/M655</f>
        <v>95.830623306233065</v>
      </c>
      <c r="R655" t="str">
        <f t="shared" si="51"/>
        <v>technology</v>
      </c>
      <c r="S655" t="str">
        <f t="shared" si="52"/>
        <v>wearables</v>
      </c>
      <c r="T655" s="10">
        <f t="shared" si="53"/>
        <v>42199.410185185181</v>
      </c>
      <c r="U655" s="10">
        <f t="shared" si="54"/>
        <v>42236.410185185181</v>
      </c>
      <c r="V655" s="16">
        <f>Table1[[#This Row],[Date Ended Conversion]]-Table1[[#This Row],[Date Created Conversion]]</f>
        <v>37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3" t="str">
        <f t="shared" si="50"/>
        <v>10000 to 14999</v>
      </c>
      <c r="E656">
        <v>12000</v>
      </c>
      <c r="F656">
        <v>32075</v>
      </c>
      <c r="G656" t="s">
        <v>8219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8272</v>
      </c>
      <c r="P656" s="6">
        <f>(F656/E656)</f>
        <v>2.6729166666666666</v>
      </c>
      <c r="Q656">
        <f>F656/M656</f>
        <v>31.663376110562684</v>
      </c>
      <c r="R656" t="str">
        <f t="shared" si="51"/>
        <v>technology</v>
      </c>
      <c r="S656" t="str">
        <f t="shared" si="52"/>
        <v>wearables</v>
      </c>
      <c r="T656" s="10">
        <f t="shared" si="53"/>
        <v>42163.748993055553</v>
      </c>
      <c r="U656" s="10">
        <f t="shared" si="54"/>
        <v>42193.748993055553</v>
      </c>
      <c r="V656" s="16">
        <f>Table1[[#This Row],[Date Ended Conversion]]-Table1[[#This Row],[Date Created Conversion]]</f>
        <v>30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3" t="str">
        <f t="shared" si="50"/>
        <v>5000 to 9999</v>
      </c>
      <c r="E657">
        <v>8000</v>
      </c>
      <c r="F657">
        <v>11751</v>
      </c>
      <c r="G657" t="s">
        <v>8219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8272</v>
      </c>
      <c r="P657" s="6">
        <f>(F657/E657)</f>
        <v>1.4688749999999999</v>
      </c>
      <c r="Q657">
        <f>F657/M657</f>
        <v>42.886861313868614</v>
      </c>
      <c r="R657" t="str">
        <f t="shared" si="51"/>
        <v>technology</v>
      </c>
      <c r="S657" t="str">
        <f t="shared" si="52"/>
        <v>wearables</v>
      </c>
      <c r="T657" s="10">
        <f t="shared" si="53"/>
        <v>42045.748981481483</v>
      </c>
      <c r="U657" s="10">
        <f t="shared" si="54"/>
        <v>42075.707314814812</v>
      </c>
      <c r="V657" s="16">
        <f>Table1[[#This Row],[Date Ended Conversion]]-Table1[[#This Row],[Date Created Conversion]]</f>
        <v>29.958333333328483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3" t="str">
        <f t="shared" si="50"/>
        <v>5000 to 9999</v>
      </c>
      <c r="E658">
        <v>5000</v>
      </c>
      <c r="F658">
        <v>10678</v>
      </c>
      <c r="G658" t="s">
        <v>8219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8272</v>
      </c>
      <c r="P658" s="6">
        <f>(F658/E658)</f>
        <v>2.1356000000000002</v>
      </c>
      <c r="Q658">
        <f>F658/M658</f>
        <v>122.73563218390805</v>
      </c>
      <c r="R658" t="str">
        <f t="shared" si="51"/>
        <v>technology</v>
      </c>
      <c r="S658" t="str">
        <f t="shared" si="52"/>
        <v>wearables</v>
      </c>
      <c r="T658" s="10">
        <f t="shared" si="53"/>
        <v>42417.596284722218</v>
      </c>
      <c r="U658" s="10">
        <f t="shared" si="54"/>
        <v>42477.554618055554</v>
      </c>
      <c r="V658" s="16">
        <f>Table1[[#This Row],[Date Ended Conversion]]-Table1[[#This Row],[Date Created Conversion]]</f>
        <v>59.958333333335759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3" t="str">
        <f t="shared" si="50"/>
        <v>15000 to 19999</v>
      </c>
      <c r="E659">
        <v>15000</v>
      </c>
      <c r="F659">
        <v>18855</v>
      </c>
      <c r="G659" t="s">
        <v>8219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8272</v>
      </c>
      <c r="P659" s="6">
        <f>(F659/E659)</f>
        <v>1.2569999999999999</v>
      </c>
      <c r="Q659">
        <f>F659/M659</f>
        <v>190.45454545454547</v>
      </c>
      <c r="R659" t="str">
        <f t="shared" si="51"/>
        <v>technology</v>
      </c>
      <c r="S659" t="str">
        <f t="shared" si="52"/>
        <v>wearables</v>
      </c>
      <c r="T659" s="10">
        <f t="shared" si="53"/>
        <v>42331.637407407405</v>
      </c>
      <c r="U659" s="10">
        <f t="shared" si="54"/>
        <v>42361.637407407405</v>
      </c>
      <c r="V659" s="16">
        <f>Table1[[#This Row],[Date Ended Conversion]]-Table1[[#This Row],[Date Created Conversion]]</f>
        <v>30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3" t="str">
        <f t="shared" si="50"/>
        <v>25000 to 29999</v>
      </c>
      <c r="E660">
        <v>28888</v>
      </c>
      <c r="F660">
        <v>30177</v>
      </c>
      <c r="G660" t="s">
        <v>8219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8272</v>
      </c>
      <c r="P660" s="6">
        <f>(F660/E660)</f>
        <v>1.0446206037108834</v>
      </c>
      <c r="Q660">
        <f>F660/M660</f>
        <v>109.33695652173913</v>
      </c>
      <c r="R660" t="str">
        <f t="shared" si="51"/>
        <v>technology</v>
      </c>
      <c r="S660" t="str">
        <f t="shared" si="52"/>
        <v>wearables</v>
      </c>
      <c r="T660" s="10">
        <f t="shared" si="53"/>
        <v>42178.952418981477</v>
      </c>
      <c r="U660" s="10">
        <f t="shared" si="54"/>
        <v>42211.541666666664</v>
      </c>
      <c r="V660" s="16">
        <f>Table1[[#This Row],[Date Ended Conversion]]-Table1[[#This Row],[Date Created Conversion]]</f>
        <v>32.589247685187729</v>
      </c>
    </row>
    <row r="661" spans="1:22" x14ac:dyDescent="0.25">
      <c r="A661">
        <v>659</v>
      </c>
      <c r="B661" s="3" t="s">
        <v>660</v>
      </c>
      <c r="C661" s="3" t="s">
        <v>4769</v>
      </c>
      <c r="D661" s="3" t="str">
        <f t="shared" si="50"/>
        <v>1000 to 4999</v>
      </c>
      <c r="E661">
        <v>3000</v>
      </c>
      <c r="F661">
        <v>3017</v>
      </c>
      <c r="G661" t="s">
        <v>8219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8272</v>
      </c>
      <c r="P661" s="6">
        <f>(F661/E661)</f>
        <v>1.0056666666666667</v>
      </c>
      <c r="Q661">
        <f>F661/M661</f>
        <v>143.66666666666666</v>
      </c>
      <c r="R661" t="str">
        <f t="shared" si="51"/>
        <v>technology</v>
      </c>
      <c r="S661" t="str">
        <f t="shared" si="52"/>
        <v>wearables</v>
      </c>
      <c r="T661" s="10">
        <f t="shared" si="53"/>
        <v>42209.385358796295</v>
      </c>
      <c r="U661" s="10">
        <f t="shared" si="54"/>
        <v>42239.385358796295</v>
      </c>
      <c r="V661" s="16">
        <f>Table1[[#This Row],[Date Ended Conversion]]-Table1[[#This Row],[Date Created Conversion]]</f>
        <v>30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3" t="str">
        <f t="shared" si="50"/>
        <v>Greater than or equal to 50000</v>
      </c>
      <c r="E662">
        <v>50000</v>
      </c>
      <c r="F662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8272</v>
      </c>
      <c r="P662" s="6">
        <f>(F662/E662)</f>
        <v>3.058E-2</v>
      </c>
      <c r="Q662">
        <f>F662/M662</f>
        <v>84.944444444444443</v>
      </c>
      <c r="R662" t="str">
        <f t="shared" si="51"/>
        <v>technology</v>
      </c>
      <c r="S662" t="str">
        <f t="shared" si="52"/>
        <v>wearables</v>
      </c>
      <c r="T662" s="10">
        <f t="shared" si="53"/>
        <v>41922.533321759256</v>
      </c>
      <c r="U662" s="10">
        <f t="shared" si="54"/>
        <v>41952.57498842592</v>
      </c>
      <c r="V662" s="16">
        <f>Table1[[#This Row],[Date Ended Conversion]]-Table1[[#This Row],[Date Created Conversion]]</f>
        <v>30.041666666664241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3" t="str">
        <f t="shared" si="50"/>
        <v>10000 to 14999</v>
      </c>
      <c r="E663">
        <v>10000</v>
      </c>
      <c r="F663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8272</v>
      </c>
      <c r="P663" s="6">
        <f>(F663/E663)</f>
        <v>9.4999999999999998E-3</v>
      </c>
      <c r="Q663">
        <f>F663/M663</f>
        <v>10.555555555555555</v>
      </c>
      <c r="R663" t="str">
        <f t="shared" si="51"/>
        <v>technology</v>
      </c>
      <c r="S663" t="str">
        <f t="shared" si="52"/>
        <v>wearables</v>
      </c>
      <c r="T663" s="10">
        <f t="shared" si="53"/>
        <v>42636.437025462961</v>
      </c>
      <c r="U663" s="10">
        <f t="shared" si="54"/>
        <v>42666.437025462961</v>
      </c>
      <c r="V663" s="16">
        <f>Table1[[#This Row],[Date Ended Conversion]]-Table1[[#This Row],[Date Created Conversion]]</f>
        <v>30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3" t="str">
        <f t="shared" si="50"/>
        <v>35000 to 39999</v>
      </c>
      <c r="E664">
        <v>39000</v>
      </c>
      <c r="F664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8272</v>
      </c>
      <c r="P664" s="6">
        <f>(F664/E664)</f>
        <v>4.0000000000000001E-3</v>
      </c>
      <c r="Q664">
        <f>F664/M664</f>
        <v>39</v>
      </c>
      <c r="R664" t="str">
        <f t="shared" si="51"/>
        <v>technology</v>
      </c>
      <c r="S664" t="str">
        <f t="shared" si="52"/>
        <v>wearables</v>
      </c>
      <c r="T664" s="10">
        <f t="shared" si="53"/>
        <v>41990.229710648149</v>
      </c>
      <c r="U664" s="10">
        <f t="shared" si="54"/>
        <v>42020.229710648149</v>
      </c>
      <c r="V664" s="16">
        <f>Table1[[#This Row],[Date Ended Conversion]]-Table1[[#This Row],[Date Created Conversion]]</f>
        <v>30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3" t="str">
        <f t="shared" si="50"/>
        <v>Greater than or equal to 50000</v>
      </c>
      <c r="E665">
        <v>200000</v>
      </c>
      <c r="F665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8272</v>
      </c>
      <c r="P665" s="6">
        <f>(F665/E665)</f>
        <v>3.5000000000000001E-3</v>
      </c>
      <c r="Q665">
        <f>F665/M665</f>
        <v>100</v>
      </c>
      <c r="R665" t="str">
        <f t="shared" si="51"/>
        <v>technology</v>
      </c>
      <c r="S665" t="str">
        <f t="shared" si="52"/>
        <v>wearables</v>
      </c>
      <c r="T665" s="10">
        <f t="shared" si="53"/>
        <v>42173.634907407402</v>
      </c>
      <c r="U665" s="10">
        <f t="shared" si="54"/>
        <v>42203.634907407402</v>
      </c>
      <c r="V665" s="16">
        <f>Table1[[#This Row],[Date Ended Conversion]]-Table1[[#This Row],[Date Created Conversion]]</f>
        <v>30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3" t="str">
        <f t="shared" si="50"/>
        <v>10000 to 14999</v>
      </c>
      <c r="E666">
        <v>12000</v>
      </c>
      <c r="F666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8272</v>
      </c>
      <c r="P666" s="6">
        <f>(F666/E666)</f>
        <v>7.5333333333333335E-2</v>
      </c>
      <c r="Q666">
        <f>F666/M666</f>
        <v>31.172413793103448</v>
      </c>
      <c r="R666" t="str">
        <f t="shared" si="51"/>
        <v>technology</v>
      </c>
      <c r="S666" t="str">
        <f t="shared" si="52"/>
        <v>wearables</v>
      </c>
      <c r="T666" s="10">
        <f t="shared" si="53"/>
        <v>42077.458043981482</v>
      </c>
      <c r="U666" s="10">
        <f t="shared" si="54"/>
        <v>42107.458043981482</v>
      </c>
      <c r="V666" s="16">
        <f>Table1[[#This Row],[Date Ended Conversion]]-Table1[[#This Row],[Date Created Conversion]]</f>
        <v>30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3" t="str">
        <f t="shared" si="50"/>
        <v>10000 to 14999</v>
      </c>
      <c r="E667">
        <v>10000</v>
      </c>
      <c r="F667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8272</v>
      </c>
      <c r="P667" s="6">
        <f>(F667/E667)</f>
        <v>0.18640000000000001</v>
      </c>
      <c r="Q667">
        <f>F667/M667</f>
        <v>155.33333333333334</v>
      </c>
      <c r="R667" t="str">
        <f t="shared" si="51"/>
        <v>technology</v>
      </c>
      <c r="S667" t="str">
        <f t="shared" si="52"/>
        <v>wearables</v>
      </c>
      <c r="T667" s="10">
        <f t="shared" si="53"/>
        <v>42688.503020833326</v>
      </c>
      <c r="U667" s="10">
        <f t="shared" si="54"/>
        <v>42748.503020833326</v>
      </c>
      <c r="V667" s="16">
        <f>Table1[[#This Row],[Date Ended Conversion]]-Table1[[#This Row],[Date Created Conversion]]</f>
        <v>60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3" t="str">
        <f t="shared" si="50"/>
        <v>Greater than or equal to 50000</v>
      </c>
      <c r="E668">
        <v>200000</v>
      </c>
      <c r="F66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8272</v>
      </c>
      <c r="P668" s="6">
        <f>(F668/E668)</f>
        <v>4.0000000000000003E-5</v>
      </c>
      <c r="Q668">
        <f>F668/M668</f>
        <v>2</v>
      </c>
      <c r="R668" t="str">
        <f t="shared" si="51"/>
        <v>technology</v>
      </c>
      <c r="S668" t="str">
        <f t="shared" si="52"/>
        <v>wearables</v>
      </c>
      <c r="T668" s="10">
        <f t="shared" si="53"/>
        <v>41838.623819444438</v>
      </c>
      <c r="U668" s="10">
        <f t="shared" si="54"/>
        <v>41868.623819444438</v>
      </c>
      <c r="V668" s="16">
        <f>Table1[[#This Row],[Date Ended Conversion]]-Table1[[#This Row],[Date Created Conversion]]</f>
        <v>30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3" t="str">
        <f t="shared" si="50"/>
        <v>Greater than or equal to 50000</v>
      </c>
      <c r="E669">
        <v>50000</v>
      </c>
      <c r="F669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8272</v>
      </c>
      <c r="P669" s="6">
        <f>(F669/E669)</f>
        <v>0.1002</v>
      </c>
      <c r="Q669">
        <f>F669/M669</f>
        <v>178.92857142857142</v>
      </c>
      <c r="R669" t="str">
        <f t="shared" si="51"/>
        <v>technology</v>
      </c>
      <c r="S669" t="str">
        <f t="shared" si="52"/>
        <v>wearables</v>
      </c>
      <c r="T669" s="10">
        <f t="shared" si="53"/>
        <v>42632.165081018517</v>
      </c>
      <c r="U669" s="10">
        <f t="shared" si="54"/>
        <v>42672.165081018517</v>
      </c>
      <c r="V669" s="16">
        <f>Table1[[#This Row],[Date Ended Conversion]]-Table1[[#This Row],[Date Created Conversion]]</f>
        <v>40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3" t="str">
        <f t="shared" si="50"/>
        <v>15000 to 19999</v>
      </c>
      <c r="E670">
        <v>15000</v>
      </c>
      <c r="F670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8272</v>
      </c>
      <c r="P670" s="6">
        <f>(F670/E670)</f>
        <v>4.5600000000000002E-2</v>
      </c>
      <c r="Q670">
        <f>F670/M670</f>
        <v>27.36</v>
      </c>
      <c r="R670" t="str">
        <f t="shared" si="51"/>
        <v>technology</v>
      </c>
      <c r="S670" t="str">
        <f t="shared" si="52"/>
        <v>wearables</v>
      </c>
      <c r="T670" s="10">
        <f t="shared" si="53"/>
        <v>42090.622939814813</v>
      </c>
      <c r="U670" s="10">
        <f t="shared" si="54"/>
        <v>42135.622939814813</v>
      </c>
      <c r="V670" s="16">
        <f>Table1[[#This Row],[Date Ended Conversion]]-Table1[[#This Row],[Date Created Conversion]]</f>
        <v>45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3" t="str">
        <f t="shared" si="50"/>
        <v>Greater than or equal to 50000</v>
      </c>
      <c r="E671">
        <v>200000</v>
      </c>
      <c r="F671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8272</v>
      </c>
      <c r="P671" s="6">
        <f>(F671/E671)</f>
        <v>0.21507499999999999</v>
      </c>
      <c r="Q671">
        <f>F671/M671</f>
        <v>1536.25</v>
      </c>
      <c r="R671" t="str">
        <f t="shared" si="51"/>
        <v>technology</v>
      </c>
      <c r="S671" t="str">
        <f t="shared" si="52"/>
        <v>wearables</v>
      </c>
      <c r="T671" s="10">
        <f t="shared" si="53"/>
        <v>42527.417337962957</v>
      </c>
      <c r="U671" s="10">
        <f t="shared" si="54"/>
        <v>42557.417337962957</v>
      </c>
      <c r="V671" s="16">
        <f>Table1[[#This Row],[Date Ended Conversion]]-Table1[[#This Row],[Date Created Conversion]]</f>
        <v>30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3" t="str">
        <f t="shared" si="50"/>
        <v>Greater than or equal to 50000</v>
      </c>
      <c r="E672">
        <v>90000</v>
      </c>
      <c r="F672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8272</v>
      </c>
      <c r="P672" s="6">
        <f>(F672/E672)</f>
        <v>0.29276666666666668</v>
      </c>
      <c r="Q672">
        <f>F672/M672</f>
        <v>84.99677419354839</v>
      </c>
      <c r="R672" t="str">
        <f t="shared" si="51"/>
        <v>technology</v>
      </c>
      <c r="S672" t="str">
        <f t="shared" si="52"/>
        <v>wearables</v>
      </c>
      <c r="T672" s="10">
        <f t="shared" si="53"/>
        <v>42506.501388888886</v>
      </c>
      <c r="U672" s="10">
        <f t="shared" si="54"/>
        <v>42540.131944444445</v>
      </c>
      <c r="V672" s="16">
        <f>Table1[[#This Row],[Date Ended Conversion]]-Table1[[#This Row],[Date Created Conversion]]</f>
        <v>33.630555555559113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3" t="str">
        <f t="shared" si="50"/>
        <v>30000 to 34999</v>
      </c>
      <c r="E673">
        <v>30000</v>
      </c>
      <c r="F673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8272</v>
      </c>
      <c r="P673" s="6">
        <f>(F673/E673)</f>
        <v>0.39426666666666665</v>
      </c>
      <c r="Q673">
        <f>F673/M673</f>
        <v>788.5333333333333</v>
      </c>
      <c r="R673" t="str">
        <f t="shared" si="51"/>
        <v>technology</v>
      </c>
      <c r="S673" t="str">
        <f t="shared" si="52"/>
        <v>wearables</v>
      </c>
      <c r="T673" s="10">
        <f t="shared" si="53"/>
        <v>41984.484398148146</v>
      </c>
      <c r="U673" s="10">
        <f t="shared" si="54"/>
        <v>42017.958333333336</v>
      </c>
      <c r="V673" s="16">
        <f>Table1[[#This Row],[Date Ended Conversion]]-Table1[[#This Row],[Date Created Conversion]]</f>
        <v>33.473935185189475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3" t="str">
        <f t="shared" si="50"/>
        <v>Greater than or equal to 50000</v>
      </c>
      <c r="E674">
        <v>50000</v>
      </c>
      <c r="F674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8272</v>
      </c>
      <c r="P674" s="6">
        <f>(F674/E674)</f>
        <v>0.21628</v>
      </c>
      <c r="Q674">
        <f>F674/M674</f>
        <v>50.29767441860465</v>
      </c>
      <c r="R674" t="str">
        <f t="shared" si="51"/>
        <v>technology</v>
      </c>
      <c r="S674" t="str">
        <f t="shared" si="52"/>
        <v>wearables</v>
      </c>
      <c r="T674" s="10">
        <f t="shared" si="53"/>
        <v>41974.011157407404</v>
      </c>
      <c r="U674" s="10">
        <f t="shared" si="54"/>
        <v>42004.999305555553</v>
      </c>
      <c r="V674" s="16">
        <f>Table1[[#This Row],[Date Ended Conversion]]-Table1[[#This Row],[Date Created Conversion]]</f>
        <v>30.988148148149776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3" t="str">
        <f t="shared" si="50"/>
        <v>Greater than or equal to 50000</v>
      </c>
      <c r="E675">
        <v>100000</v>
      </c>
      <c r="F675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8272</v>
      </c>
      <c r="P675" s="6">
        <f>(F675/E675)</f>
        <v>2.0500000000000002E-3</v>
      </c>
      <c r="Q675">
        <f>F675/M675</f>
        <v>68.333333333333329</v>
      </c>
      <c r="R675" t="str">
        <f t="shared" si="51"/>
        <v>technology</v>
      </c>
      <c r="S675" t="str">
        <f t="shared" si="52"/>
        <v>wearables</v>
      </c>
      <c r="T675" s="10">
        <f t="shared" si="53"/>
        <v>41838.6321412037</v>
      </c>
      <c r="U675" s="10">
        <f t="shared" si="54"/>
        <v>41883.6321412037</v>
      </c>
      <c r="V675" s="16">
        <f>Table1[[#This Row],[Date Ended Conversion]]-Table1[[#This Row],[Date Created Conversion]]</f>
        <v>45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3" t="str">
        <f t="shared" si="50"/>
        <v>Greater than or equal to 50000</v>
      </c>
      <c r="E676">
        <v>50000</v>
      </c>
      <c r="F676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8272</v>
      </c>
      <c r="P676" s="6">
        <f>(F676/E676)</f>
        <v>2.9999999999999997E-4</v>
      </c>
      <c r="Q676">
        <f>F676/M676</f>
        <v>7.5</v>
      </c>
      <c r="R676" t="str">
        <f t="shared" si="51"/>
        <v>technology</v>
      </c>
      <c r="S676" t="str">
        <f t="shared" si="52"/>
        <v>wearables</v>
      </c>
      <c r="T676" s="10">
        <f t="shared" si="53"/>
        <v>41802.907719907402</v>
      </c>
      <c r="U676" s="10">
        <f t="shared" si="54"/>
        <v>41862.907719907402</v>
      </c>
      <c r="V676" s="16">
        <f>Table1[[#This Row],[Date Ended Conversion]]-Table1[[#This Row],[Date Created Conversion]]</f>
        <v>60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3" t="str">
        <f t="shared" si="50"/>
        <v>5000 to 9999</v>
      </c>
      <c r="E677">
        <v>6000</v>
      </c>
      <c r="F677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8272</v>
      </c>
      <c r="P677" s="6">
        <f>(F677/E677)</f>
        <v>0.14849999999999999</v>
      </c>
      <c r="Q677">
        <f>F677/M677</f>
        <v>34.269230769230766</v>
      </c>
      <c r="R677" t="str">
        <f t="shared" si="51"/>
        <v>technology</v>
      </c>
      <c r="S677" t="str">
        <f t="shared" si="52"/>
        <v>wearables</v>
      </c>
      <c r="T677" s="10">
        <f t="shared" si="53"/>
        <v>41975.722268518519</v>
      </c>
      <c r="U677" s="10">
        <f t="shared" si="54"/>
        <v>42005.082638888889</v>
      </c>
      <c r="V677" s="16">
        <f>Table1[[#This Row],[Date Ended Conversion]]-Table1[[#This Row],[Date Created Conversion]]</f>
        <v>29.360370370370219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3" t="str">
        <f t="shared" si="50"/>
        <v>Greater than or equal to 50000</v>
      </c>
      <c r="E678">
        <v>100000</v>
      </c>
      <c r="F67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8272</v>
      </c>
      <c r="P678" s="6">
        <f>(F678/E678)</f>
        <v>1.4710000000000001E-2</v>
      </c>
      <c r="Q678">
        <f>F678/M678</f>
        <v>61.291666666666664</v>
      </c>
      <c r="R678" t="str">
        <f t="shared" si="51"/>
        <v>technology</v>
      </c>
      <c r="S678" t="str">
        <f t="shared" si="52"/>
        <v>wearables</v>
      </c>
      <c r="T678" s="10">
        <f t="shared" si="53"/>
        <v>42012.559965277775</v>
      </c>
      <c r="U678" s="10">
        <f t="shared" si="54"/>
        <v>42042.559965277775</v>
      </c>
      <c r="V678" s="16">
        <f>Table1[[#This Row],[Date Ended Conversion]]-Table1[[#This Row],[Date Created Conversion]]</f>
        <v>30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3" t="str">
        <f t="shared" si="50"/>
        <v>Greater than or equal to 50000</v>
      </c>
      <c r="E679">
        <v>50000</v>
      </c>
      <c r="F679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8272</v>
      </c>
      <c r="P679" s="6">
        <f>(F679/E679)</f>
        <v>0.25584000000000001</v>
      </c>
      <c r="Q679">
        <f>F679/M679</f>
        <v>133.25</v>
      </c>
      <c r="R679" t="str">
        <f t="shared" si="51"/>
        <v>technology</v>
      </c>
      <c r="S679" t="str">
        <f t="shared" si="52"/>
        <v>wearables</v>
      </c>
      <c r="T679" s="10">
        <f t="shared" si="53"/>
        <v>42504.195543981477</v>
      </c>
      <c r="U679" s="10">
        <f t="shared" si="54"/>
        <v>42549.195543981477</v>
      </c>
      <c r="V679" s="16">
        <f>Table1[[#This Row],[Date Ended Conversion]]-Table1[[#This Row],[Date Created Conversion]]</f>
        <v>45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3" t="str">
        <f t="shared" si="50"/>
        <v>25000 to 29999</v>
      </c>
      <c r="E680">
        <v>29000</v>
      </c>
      <c r="F680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8272</v>
      </c>
      <c r="P680" s="6">
        <f>(F680/E680)</f>
        <v>3.8206896551724136E-2</v>
      </c>
      <c r="Q680">
        <f>F680/M680</f>
        <v>65.17647058823529</v>
      </c>
      <c r="R680" t="str">
        <f t="shared" si="51"/>
        <v>technology</v>
      </c>
      <c r="S680" t="str">
        <f t="shared" si="52"/>
        <v>wearables</v>
      </c>
      <c r="T680" s="10">
        <f t="shared" si="53"/>
        <v>42481.168263888881</v>
      </c>
      <c r="U680" s="10">
        <f t="shared" si="54"/>
        <v>42511.168263888881</v>
      </c>
      <c r="V680" s="16">
        <f>Table1[[#This Row],[Date Ended Conversion]]-Table1[[#This Row],[Date Created Conversion]]</f>
        <v>30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3" t="str">
        <f t="shared" si="50"/>
        <v>Greater than or equal to 50000</v>
      </c>
      <c r="E681">
        <v>57000</v>
      </c>
      <c r="F681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8272</v>
      </c>
      <c r="P681" s="6">
        <f>(F681/E681)</f>
        <v>0.15485964912280703</v>
      </c>
      <c r="Q681">
        <f>F681/M681</f>
        <v>93.90425531914893</v>
      </c>
      <c r="R681" t="str">
        <f t="shared" si="51"/>
        <v>technology</v>
      </c>
      <c r="S681" t="str">
        <f t="shared" si="52"/>
        <v>wearables</v>
      </c>
      <c r="T681" s="10">
        <f t="shared" si="53"/>
        <v>42556.487372685187</v>
      </c>
      <c r="U681" s="10">
        <f t="shared" si="54"/>
        <v>42616.487372685187</v>
      </c>
      <c r="V681" s="16">
        <f>Table1[[#This Row],[Date Ended Conversion]]-Table1[[#This Row],[Date Created Conversion]]</f>
        <v>60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3" t="str">
        <f t="shared" si="50"/>
        <v>Greater than or equal to 50000</v>
      </c>
      <c r="E682">
        <v>75000</v>
      </c>
      <c r="F682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8272</v>
      </c>
      <c r="P682" s="6">
        <f>(F682/E682)</f>
        <v>0.25912000000000002</v>
      </c>
      <c r="Q682">
        <f>F682/M682</f>
        <v>150.65116279069767</v>
      </c>
      <c r="R682" t="str">
        <f t="shared" si="51"/>
        <v>technology</v>
      </c>
      <c r="S682" t="str">
        <f t="shared" si="52"/>
        <v>wearables</v>
      </c>
      <c r="T682" s="10">
        <f t="shared" si="53"/>
        <v>41864.293182870366</v>
      </c>
      <c r="U682" s="10">
        <f t="shared" si="54"/>
        <v>41899.293182870366</v>
      </c>
      <c r="V682" s="16">
        <f>Table1[[#This Row],[Date Ended Conversion]]-Table1[[#This Row],[Date Created Conversion]]</f>
        <v>35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3" t="str">
        <f t="shared" si="50"/>
        <v>1000 to 4999</v>
      </c>
      <c r="E683">
        <v>2500</v>
      </c>
      <c r="F683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8272</v>
      </c>
      <c r="P683" s="6">
        <f>(F683/E683)</f>
        <v>4.0000000000000002E-4</v>
      </c>
      <c r="Q683">
        <f>F683/M683</f>
        <v>1</v>
      </c>
      <c r="R683" t="str">
        <f t="shared" si="51"/>
        <v>technology</v>
      </c>
      <c r="S683" t="str">
        <f t="shared" si="52"/>
        <v>wearables</v>
      </c>
      <c r="T683" s="10">
        <f t="shared" si="53"/>
        <v>42639.597268518519</v>
      </c>
      <c r="U683" s="10">
        <f t="shared" si="54"/>
        <v>42669.597268518519</v>
      </c>
      <c r="V683" s="16">
        <f>Table1[[#This Row],[Date Ended Conversion]]-Table1[[#This Row],[Date Created Conversion]]</f>
        <v>30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3" t="str">
        <f t="shared" si="50"/>
        <v>Greater than or equal to 50000</v>
      </c>
      <c r="E684">
        <v>50000</v>
      </c>
      <c r="F684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8272</v>
      </c>
      <c r="P684" s="6">
        <f>(F684/E684)</f>
        <v>1.06E-3</v>
      </c>
      <c r="Q684">
        <f>F684/M684</f>
        <v>13.25</v>
      </c>
      <c r="R684" t="str">
        <f t="shared" si="51"/>
        <v>technology</v>
      </c>
      <c r="S684" t="str">
        <f t="shared" si="52"/>
        <v>wearables</v>
      </c>
      <c r="T684" s="10">
        <f t="shared" si="53"/>
        <v>42778.556967592587</v>
      </c>
      <c r="U684" s="10">
        <f t="shared" si="54"/>
        <v>42808.515300925923</v>
      </c>
      <c r="V684" s="16">
        <f>Table1[[#This Row],[Date Ended Conversion]]-Table1[[#This Row],[Date Created Conversion]]</f>
        <v>29.958333333335759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3" t="str">
        <f t="shared" si="50"/>
        <v>35000 to 39999</v>
      </c>
      <c r="E685">
        <v>35000</v>
      </c>
      <c r="F685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8272</v>
      </c>
      <c r="P685" s="6">
        <f>(F685/E685)</f>
        <v>8.5142857142857138E-3</v>
      </c>
      <c r="Q685">
        <f>F685/M685</f>
        <v>99.333333333333329</v>
      </c>
      <c r="R685" t="str">
        <f t="shared" si="51"/>
        <v>technology</v>
      </c>
      <c r="S685" t="str">
        <f t="shared" si="52"/>
        <v>wearables</v>
      </c>
      <c r="T685" s="10">
        <f t="shared" si="53"/>
        <v>42634.691712962966</v>
      </c>
      <c r="U685" s="10">
        <f t="shared" si="54"/>
        <v>42674.691712962966</v>
      </c>
      <c r="V685" s="16">
        <f>Table1[[#This Row],[Date Ended Conversion]]-Table1[[#This Row],[Date Created Conversion]]</f>
        <v>40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3" t="str">
        <f t="shared" si="50"/>
        <v>Greater than or equal to 50000</v>
      </c>
      <c r="E686">
        <v>320000</v>
      </c>
      <c r="F686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8272</v>
      </c>
      <c r="P686" s="6">
        <f>(F686/E686)</f>
        <v>7.4837500000000001E-2</v>
      </c>
      <c r="Q686">
        <f>F686/M686</f>
        <v>177.39259259259259</v>
      </c>
      <c r="R686" t="str">
        <f t="shared" si="51"/>
        <v>technology</v>
      </c>
      <c r="S686" t="str">
        <f t="shared" si="52"/>
        <v>wearables</v>
      </c>
      <c r="T686" s="10">
        <f t="shared" si="53"/>
        <v>41809.26494212963</v>
      </c>
      <c r="U686" s="10">
        <f t="shared" si="54"/>
        <v>41844.916666666664</v>
      </c>
      <c r="V686" s="16">
        <f>Table1[[#This Row],[Date Ended Conversion]]-Table1[[#This Row],[Date Created Conversion]]</f>
        <v>35.65172453703417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3" t="str">
        <f t="shared" si="50"/>
        <v>1000 to 4999</v>
      </c>
      <c r="E687">
        <v>2000</v>
      </c>
      <c r="F687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8272</v>
      </c>
      <c r="P687" s="6">
        <f>(F687/E687)</f>
        <v>0.27650000000000002</v>
      </c>
      <c r="Q687">
        <f>F687/M687</f>
        <v>55.3</v>
      </c>
      <c r="R687" t="str">
        <f t="shared" si="51"/>
        <v>technology</v>
      </c>
      <c r="S687" t="str">
        <f t="shared" si="52"/>
        <v>wearables</v>
      </c>
      <c r="T687" s="10">
        <f t="shared" si="53"/>
        <v>41971.658240740733</v>
      </c>
      <c r="U687" s="10">
        <f t="shared" si="54"/>
        <v>42016.658240740733</v>
      </c>
      <c r="V687" s="16">
        <f>Table1[[#This Row],[Date Ended Conversion]]-Table1[[#This Row],[Date Created Conversion]]</f>
        <v>45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3" t="str">
        <f t="shared" si="50"/>
        <v>Greater than or equal to 50000</v>
      </c>
      <c r="E688">
        <v>500000</v>
      </c>
      <c r="F68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8272</v>
      </c>
      <c r="P688" s="6">
        <f>(F688/E688)</f>
        <v>0</v>
      </c>
      <c r="Q688" t="e">
        <f>F688/M688</f>
        <v>#DIV/0!</v>
      </c>
      <c r="R688" t="str">
        <f t="shared" si="51"/>
        <v>technology</v>
      </c>
      <c r="S688" t="str">
        <f t="shared" si="52"/>
        <v>wearables</v>
      </c>
      <c r="T688" s="10">
        <f t="shared" si="53"/>
        <v>42189.464930555558</v>
      </c>
      <c r="U688" s="10">
        <f t="shared" si="54"/>
        <v>42219.464930555558</v>
      </c>
      <c r="V688" s="16">
        <f>Table1[[#This Row],[Date Ended Conversion]]-Table1[[#This Row],[Date Created Conversion]]</f>
        <v>30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3" t="str">
        <f t="shared" si="50"/>
        <v>Greater than or equal to 50000</v>
      </c>
      <c r="E689">
        <v>100000</v>
      </c>
      <c r="F689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8272</v>
      </c>
      <c r="P689" s="6">
        <f>(F689/E689)</f>
        <v>3.5499999999999997E-2</v>
      </c>
      <c r="Q689">
        <f>F689/M689</f>
        <v>591.66666666666663</v>
      </c>
      <c r="R689" t="str">
        <f t="shared" si="51"/>
        <v>technology</v>
      </c>
      <c r="S689" t="str">
        <f t="shared" si="52"/>
        <v>wearables</v>
      </c>
      <c r="T689" s="10">
        <f t="shared" si="53"/>
        <v>42711.542280092595</v>
      </c>
      <c r="U689" s="10">
        <f t="shared" si="54"/>
        <v>42771.542280092595</v>
      </c>
      <c r="V689" s="16">
        <f>Table1[[#This Row],[Date Ended Conversion]]-Table1[[#This Row],[Date Created Conversion]]</f>
        <v>60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3" t="str">
        <f t="shared" si="50"/>
        <v>20000 to 24999</v>
      </c>
      <c r="E690">
        <v>20000</v>
      </c>
      <c r="F690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8272</v>
      </c>
      <c r="P690" s="6">
        <f>(F690/E690)</f>
        <v>0.72989999999999999</v>
      </c>
      <c r="Q690">
        <f>F690/M690</f>
        <v>405.5</v>
      </c>
      <c r="R690" t="str">
        <f t="shared" si="51"/>
        <v>technology</v>
      </c>
      <c r="S690" t="str">
        <f t="shared" si="52"/>
        <v>wearables</v>
      </c>
      <c r="T690" s="10">
        <f t="shared" si="53"/>
        <v>42261.896446759252</v>
      </c>
      <c r="U690" s="10">
        <f t="shared" si="54"/>
        <v>42291.896446759252</v>
      </c>
      <c r="V690" s="16">
        <f>Table1[[#This Row],[Date Ended Conversion]]-Table1[[#This Row],[Date Created Conversion]]</f>
        <v>30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3" t="str">
        <f t="shared" si="50"/>
        <v>Greater than or equal to 50000</v>
      </c>
      <c r="E691">
        <v>200000</v>
      </c>
      <c r="F691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8272</v>
      </c>
      <c r="P691" s="6">
        <f>(F691/E691)</f>
        <v>0.57648750000000004</v>
      </c>
      <c r="Q691">
        <f>F691/M691</f>
        <v>343.14732142857144</v>
      </c>
      <c r="R691" t="str">
        <f t="shared" si="51"/>
        <v>technology</v>
      </c>
      <c r="S691" t="str">
        <f t="shared" si="52"/>
        <v>wearables</v>
      </c>
      <c r="T691" s="10">
        <f t="shared" si="53"/>
        <v>42675.459456018514</v>
      </c>
      <c r="U691" s="10">
        <f t="shared" si="54"/>
        <v>42711.999305555553</v>
      </c>
      <c r="V691" s="16">
        <f>Table1[[#This Row],[Date Ended Conversion]]-Table1[[#This Row],[Date Created Conversion]]</f>
        <v>36.539849537039117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3" t="str">
        <f t="shared" si="50"/>
        <v>20000 to 24999</v>
      </c>
      <c r="E692">
        <v>20000</v>
      </c>
      <c r="F692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8272</v>
      </c>
      <c r="P692" s="6">
        <f>(F692/E692)</f>
        <v>0.1234</v>
      </c>
      <c r="Q692">
        <f>F692/M692</f>
        <v>72.588235294117652</v>
      </c>
      <c r="R692" t="str">
        <f t="shared" si="51"/>
        <v>technology</v>
      </c>
      <c r="S692" t="str">
        <f t="shared" si="52"/>
        <v>wearables</v>
      </c>
      <c r="T692" s="10">
        <f t="shared" si="53"/>
        <v>42579.426400462959</v>
      </c>
      <c r="U692" s="10">
        <f t="shared" si="54"/>
        <v>42622.041666666664</v>
      </c>
      <c r="V692" s="16">
        <f>Table1[[#This Row],[Date Ended Conversion]]-Table1[[#This Row],[Date Created Conversion]]</f>
        <v>42.615266203705687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3" t="str">
        <f t="shared" si="50"/>
        <v>Greater than or equal to 50000</v>
      </c>
      <c r="E693">
        <v>50000</v>
      </c>
      <c r="F693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8272</v>
      </c>
      <c r="P693" s="6">
        <f>(F693/E693)</f>
        <v>5.1999999999999998E-3</v>
      </c>
      <c r="Q693">
        <f>F693/M693</f>
        <v>26</v>
      </c>
      <c r="R693" t="str">
        <f t="shared" si="51"/>
        <v>technology</v>
      </c>
      <c r="S693" t="str">
        <f t="shared" si="52"/>
        <v>wearables</v>
      </c>
      <c r="T693" s="10">
        <f t="shared" si="53"/>
        <v>42157.819976851846</v>
      </c>
      <c r="U693" s="10">
        <f t="shared" si="54"/>
        <v>42185.819976851846</v>
      </c>
      <c r="V693" s="16">
        <f>Table1[[#This Row],[Date Ended Conversion]]-Table1[[#This Row],[Date Created Conversion]]</f>
        <v>28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3" t="str">
        <f t="shared" si="50"/>
        <v>20000 to 24999</v>
      </c>
      <c r="E694">
        <v>20000</v>
      </c>
      <c r="F694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8272</v>
      </c>
      <c r="P694" s="6">
        <f>(F694/E694)</f>
        <v>6.5299999999999997E-2</v>
      </c>
      <c r="Q694">
        <f>F694/M694</f>
        <v>6.4975124378109452</v>
      </c>
      <c r="R694" t="str">
        <f t="shared" si="51"/>
        <v>technology</v>
      </c>
      <c r="S694" t="str">
        <f t="shared" si="52"/>
        <v>wearables</v>
      </c>
      <c r="T694" s="10">
        <f t="shared" si="53"/>
        <v>42696.167395833334</v>
      </c>
      <c r="U694" s="10">
        <f t="shared" si="54"/>
        <v>42726.167395833334</v>
      </c>
      <c r="V694" s="16">
        <f>Table1[[#This Row],[Date Ended Conversion]]-Table1[[#This Row],[Date Created Conversion]]</f>
        <v>30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3" t="str">
        <f t="shared" si="50"/>
        <v>Greater than or equal to 50000</v>
      </c>
      <c r="E695">
        <v>100000</v>
      </c>
      <c r="F695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8272</v>
      </c>
      <c r="P695" s="6">
        <f>(F695/E695)</f>
        <v>0.35338000000000003</v>
      </c>
      <c r="Q695">
        <f>F695/M695</f>
        <v>119.38513513513513</v>
      </c>
      <c r="R695" t="str">
        <f t="shared" si="51"/>
        <v>technology</v>
      </c>
      <c r="S695" t="str">
        <f t="shared" si="52"/>
        <v>wearables</v>
      </c>
      <c r="T695" s="10">
        <f t="shared" si="53"/>
        <v>42094.599849537037</v>
      </c>
      <c r="U695" s="10">
        <f t="shared" si="54"/>
        <v>42124.599849537037</v>
      </c>
      <c r="V695" s="16">
        <f>Table1[[#This Row],[Date Ended Conversion]]-Table1[[#This Row],[Date Created Conversion]]</f>
        <v>30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3" t="str">
        <f t="shared" si="50"/>
        <v>Greater than or equal to 50000</v>
      </c>
      <c r="E696">
        <v>150000</v>
      </c>
      <c r="F696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8272</v>
      </c>
      <c r="P696" s="6">
        <f>(F696/E696)</f>
        <v>3.933333333333333E-3</v>
      </c>
      <c r="Q696">
        <f>F696/M696</f>
        <v>84.285714285714292</v>
      </c>
      <c r="R696" t="str">
        <f t="shared" si="51"/>
        <v>technology</v>
      </c>
      <c r="S696" t="str">
        <f t="shared" si="52"/>
        <v>wearables</v>
      </c>
      <c r="T696" s="10">
        <f t="shared" si="53"/>
        <v>42737.455543981479</v>
      </c>
      <c r="U696" s="10">
        <f t="shared" si="54"/>
        <v>42767.455543981479</v>
      </c>
      <c r="V696" s="16">
        <f>Table1[[#This Row],[Date Ended Conversion]]-Table1[[#This Row],[Date Created Conversion]]</f>
        <v>30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3" t="str">
        <f t="shared" si="50"/>
        <v>Greater than or equal to 50000</v>
      </c>
      <c r="E697">
        <v>60000</v>
      </c>
      <c r="F697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8272</v>
      </c>
      <c r="P697" s="6">
        <f>(F697/E697)</f>
        <v>1.06E-2</v>
      </c>
      <c r="Q697">
        <f>F697/M697</f>
        <v>90.857142857142861</v>
      </c>
      <c r="R697" t="str">
        <f t="shared" si="51"/>
        <v>technology</v>
      </c>
      <c r="S697" t="str">
        <f t="shared" si="52"/>
        <v>wearables</v>
      </c>
      <c r="T697" s="10">
        <f t="shared" si="53"/>
        <v>41913.312731481477</v>
      </c>
      <c r="U697" s="10">
        <f t="shared" si="54"/>
        <v>41943.312731481477</v>
      </c>
      <c r="V697" s="16">
        <f>Table1[[#This Row],[Date Ended Conversion]]-Table1[[#This Row],[Date Created Conversion]]</f>
        <v>30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3" t="str">
        <f t="shared" si="50"/>
        <v>Greater than or equal to 50000</v>
      </c>
      <c r="E698">
        <v>175000</v>
      </c>
      <c r="F69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8272</v>
      </c>
      <c r="P698" s="6">
        <f>(F698/E698)</f>
        <v>5.7142857142857145E-6</v>
      </c>
      <c r="Q698">
        <f>F698/M698</f>
        <v>1</v>
      </c>
      <c r="R698" t="str">
        <f t="shared" si="51"/>
        <v>technology</v>
      </c>
      <c r="S698" t="str">
        <f t="shared" si="52"/>
        <v>wearables</v>
      </c>
      <c r="T698" s="10">
        <f t="shared" si="53"/>
        <v>41815.718773148146</v>
      </c>
      <c r="U698" s="10">
        <f t="shared" si="54"/>
        <v>41845.718773148146</v>
      </c>
      <c r="V698" s="16">
        <f>Table1[[#This Row],[Date Ended Conversion]]-Table1[[#This Row],[Date Created Conversion]]</f>
        <v>30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3" t="str">
        <f t="shared" si="50"/>
        <v>5000 to 9999</v>
      </c>
      <c r="E699">
        <v>5000</v>
      </c>
      <c r="F699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8272</v>
      </c>
      <c r="P699" s="6">
        <f>(F699/E699)</f>
        <v>0.46379999999999999</v>
      </c>
      <c r="Q699">
        <f>F699/M699</f>
        <v>20.342105263157894</v>
      </c>
      <c r="R699" t="str">
        <f t="shared" si="51"/>
        <v>technology</v>
      </c>
      <c r="S699" t="str">
        <f t="shared" si="52"/>
        <v>wearables</v>
      </c>
      <c r="T699" s="10">
        <f t="shared" si="53"/>
        <v>42388.314687500002</v>
      </c>
      <c r="U699" s="10">
        <f t="shared" si="54"/>
        <v>42403.314687500002</v>
      </c>
      <c r="V699" s="16">
        <f>Table1[[#This Row],[Date Ended Conversion]]-Table1[[#This Row],[Date Created Conversion]]</f>
        <v>15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3" t="str">
        <f t="shared" si="50"/>
        <v>Greater than or equal to 50000</v>
      </c>
      <c r="E700">
        <v>100000</v>
      </c>
      <c r="F700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8272</v>
      </c>
      <c r="P700" s="6">
        <f>(F700/E700)</f>
        <v>0.15390000000000001</v>
      </c>
      <c r="Q700">
        <f>F700/M700</f>
        <v>530.68965517241384</v>
      </c>
      <c r="R700" t="str">
        <f t="shared" si="51"/>
        <v>technology</v>
      </c>
      <c r="S700" t="str">
        <f t="shared" si="52"/>
        <v>wearables</v>
      </c>
      <c r="T700" s="10">
        <f t="shared" si="53"/>
        <v>41866.722743055558</v>
      </c>
      <c r="U700" s="10">
        <f t="shared" si="54"/>
        <v>41899.875</v>
      </c>
      <c r="V700" s="16">
        <f>Table1[[#This Row],[Date Ended Conversion]]-Table1[[#This Row],[Date Created Conversion]]</f>
        <v>33.152256944442343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3" t="str">
        <f t="shared" si="50"/>
        <v>Greater than or equal to 50000</v>
      </c>
      <c r="E701">
        <v>130000</v>
      </c>
      <c r="F701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8272</v>
      </c>
      <c r="P701" s="6">
        <f>(F701/E701)</f>
        <v>0.824221076923077</v>
      </c>
      <c r="Q701">
        <f>F701/M701</f>
        <v>120.39184269662923</v>
      </c>
      <c r="R701" t="str">
        <f t="shared" si="51"/>
        <v>technology</v>
      </c>
      <c r="S701" t="str">
        <f t="shared" si="52"/>
        <v>wearables</v>
      </c>
      <c r="T701" s="10">
        <f t="shared" si="53"/>
        <v>41563.277175925927</v>
      </c>
      <c r="U701" s="10">
        <f t="shared" si="54"/>
        <v>41600.458333333328</v>
      </c>
      <c r="V701" s="16">
        <f>Table1[[#This Row],[Date Ended Conversion]]-Table1[[#This Row],[Date Created Conversion]]</f>
        <v>37.18115740740177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3" t="str">
        <f t="shared" si="50"/>
        <v>15000 to 19999</v>
      </c>
      <c r="E702">
        <v>15000</v>
      </c>
      <c r="F702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8272</v>
      </c>
      <c r="P702" s="6">
        <f>(F702/E702)</f>
        <v>2.6866666666666667E-2</v>
      </c>
      <c r="Q702">
        <f>F702/M702</f>
        <v>13</v>
      </c>
      <c r="R702" t="str">
        <f t="shared" si="51"/>
        <v>technology</v>
      </c>
      <c r="S702" t="str">
        <f t="shared" si="52"/>
        <v>wearables</v>
      </c>
      <c r="T702" s="10">
        <f t="shared" si="53"/>
        <v>42715.480104166665</v>
      </c>
      <c r="U702" s="10">
        <f t="shared" si="54"/>
        <v>42745.480104166665</v>
      </c>
      <c r="V702" s="16">
        <f>Table1[[#This Row],[Date Ended Conversion]]-Table1[[#This Row],[Date Created Conversion]]</f>
        <v>30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3" t="str">
        <f t="shared" si="50"/>
        <v>20000 to 24999</v>
      </c>
      <c r="E703">
        <v>23000</v>
      </c>
      <c r="F703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8272</v>
      </c>
      <c r="P703" s="6">
        <f>(F703/E703)</f>
        <v>0.26600000000000001</v>
      </c>
      <c r="Q703">
        <f>F703/M703</f>
        <v>291.33333333333331</v>
      </c>
      <c r="R703" t="str">
        <f t="shared" si="51"/>
        <v>technology</v>
      </c>
      <c r="S703" t="str">
        <f t="shared" si="52"/>
        <v>wearables</v>
      </c>
      <c r="T703" s="10">
        <f t="shared" si="53"/>
        <v>41813.454629629625</v>
      </c>
      <c r="U703" s="10">
        <f t="shared" si="54"/>
        <v>41843.454629629625</v>
      </c>
      <c r="V703" s="16">
        <f>Table1[[#This Row],[Date Ended Conversion]]-Table1[[#This Row],[Date Created Conversion]]</f>
        <v>30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3" t="str">
        <f t="shared" si="50"/>
        <v>15000 to 19999</v>
      </c>
      <c r="E704">
        <v>15000</v>
      </c>
      <c r="F704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8272</v>
      </c>
      <c r="P704" s="6">
        <f>(F704/E704)</f>
        <v>0.30813400000000002</v>
      </c>
      <c r="Q704">
        <f>F704/M704</f>
        <v>124.9191891891892</v>
      </c>
      <c r="R704" t="str">
        <f t="shared" si="51"/>
        <v>technology</v>
      </c>
      <c r="S704" t="str">
        <f t="shared" si="52"/>
        <v>wearables</v>
      </c>
      <c r="T704" s="10">
        <f t="shared" si="53"/>
        <v>42668.518368055556</v>
      </c>
      <c r="U704" s="10">
        <f t="shared" si="54"/>
        <v>42698.560034722221</v>
      </c>
      <c r="V704" s="16">
        <f>Table1[[#This Row],[Date Ended Conversion]]-Table1[[#This Row],[Date Created Conversion]]</f>
        <v>30.041666666664241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3" t="str">
        <f t="shared" si="50"/>
        <v>15000 to 19999</v>
      </c>
      <c r="E705">
        <v>15000</v>
      </c>
      <c r="F705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8272</v>
      </c>
      <c r="P705" s="6">
        <f>(F705/E705)</f>
        <v>5.5800000000000002E-2</v>
      </c>
      <c r="Q705">
        <f>F705/M705</f>
        <v>119.57142857142857</v>
      </c>
      <c r="R705" t="str">
        <f t="shared" si="51"/>
        <v>technology</v>
      </c>
      <c r="S705" t="str">
        <f t="shared" si="52"/>
        <v>wearables</v>
      </c>
      <c r="T705" s="10">
        <f t="shared" si="53"/>
        <v>42711.742465277777</v>
      </c>
      <c r="U705" s="10">
        <f t="shared" si="54"/>
        <v>42766.772222222215</v>
      </c>
      <c r="V705" s="16">
        <f>Table1[[#This Row],[Date Ended Conversion]]-Table1[[#This Row],[Date Created Conversion]]</f>
        <v>55.029756944437395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3" t="str">
        <f t="shared" ref="D706:D769" si="55">IF(E706&lt;1000,"Less Than 1000",
 IF(AND(E706&gt;=1000,E706&lt;5000),"1000 to 4999",
 IF(AND(E706&gt;=5000,E706&lt;10000),"5000 to 9999",
 IF(AND(E706&gt;=10000,E706&lt;15000),"10000 to 14999",
 IF(AND(E706&gt;=15000,E706&lt;20000),"15000 to 19999",
 IF(AND(E706&gt;=20000,E706&lt;25000),"20000 to 24999",
 IF(AND(E706&gt;=25000,E706&lt;30000),"25000 to 29999",
 IF(AND(E706&gt;=30000,E706&lt;35000),"30000 to 34999",
 IF(AND(E706&gt;=35000,E706&lt;40000),"35000 to 39999",
 IF(AND(E706&gt;=40000,E706&lt;45000),"40000 to 44999",
 IF(AND(E706&gt;=45000,E706&lt;50000),"45000 to 49999","Greater than or equal to 50000")))))))))))</f>
        <v>Greater than or equal to 50000</v>
      </c>
      <c r="E706">
        <v>55000</v>
      </c>
      <c r="F706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8272</v>
      </c>
      <c r="P706" s="6">
        <f>(F706/E706)</f>
        <v>8.7454545454545458E-3</v>
      </c>
      <c r="Q706">
        <f>F706/M706</f>
        <v>120.25</v>
      </c>
      <c r="R706" t="str">
        <f t="shared" si="51"/>
        <v>technology</v>
      </c>
      <c r="S706" t="str">
        <f t="shared" si="52"/>
        <v>wearables</v>
      </c>
      <c r="T706" s="10">
        <f t="shared" si="53"/>
        <v>42725.984583333331</v>
      </c>
      <c r="U706" s="10">
        <f t="shared" si="54"/>
        <v>42785.984583333331</v>
      </c>
      <c r="V706" s="16">
        <f>Table1[[#This Row],[Date Ended Conversion]]-Table1[[#This Row],[Date Created Conversion]]</f>
        <v>60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3" t="str">
        <f t="shared" si="55"/>
        <v>Greater than or equal to 50000</v>
      </c>
      <c r="E707">
        <v>100000</v>
      </c>
      <c r="F707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8272</v>
      </c>
      <c r="P707" s="6">
        <f>(F707/E707)</f>
        <v>9.7699999999999992E-3</v>
      </c>
      <c r="Q707">
        <f>F707/M707</f>
        <v>195.4</v>
      </c>
      <c r="R707" t="str">
        <f t="shared" ref="R707:R770" si="56">LEFT(O707,FIND("/",O707)-1)</f>
        <v>technology</v>
      </c>
      <c r="S707" t="str">
        <f t="shared" ref="S707:S770" si="57">RIGHT(O707,LEN(O707)-FIND("/",O707))</f>
        <v>wearables</v>
      </c>
      <c r="T707" s="10">
        <f t="shared" ref="T707:T770" si="58">(K707/86400)+25569+(-5/24)</f>
        <v>42726.283310185179</v>
      </c>
      <c r="U707" s="10">
        <f t="shared" ref="U707:U770" si="59">(J707/86400)+25569+(-5/24)</f>
        <v>42756.283310185179</v>
      </c>
      <c r="V707" s="16">
        <f>Table1[[#This Row],[Date Ended Conversion]]-Table1[[#This Row],[Date Created Conversion]]</f>
        <v>30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3" t="str">
        <f t="shared" si="55"/>
        <v>Greater than or equal to 50000</v>
      </c>
      <c r="E708">
        <v>100000</v>
      </c>
      <c r="F70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8272</v>
      </c>
      <c r="P708" s="6">
        <f>(F708/E708)</f>
        <v>0</v>
      </c>
      <c r="Q708" t="e">
        <f>F708/M708</f>
        <v>#DIV/0!</v>
      </c>
      <c r="R708" t="str">
        <f t="shared" si="56"/>
        <v>technology</v>
      </c>
      <c r="S708" t="str">
        <f t="shared" si="57"/>
        <v>wearables</v>
      </c>
      <c r="T708" s="10">
        <f t="shared" si="58"/>
        <v>42676.786840277775</v>
      </c>
      <c r="U708" s="10">
        <f t="shared" si="59"/>
        <v>42718.568749999999</v>
      </c>
      <c r="V708" s="16">
        <f>Table1[[#This Row],[Date Ended Conversion]]-Table1[[#This Row],[Date Created Conversion]]</f>
        <v>41.781909722223645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3" t="str">
        <f t="shared" si="55"/>
        <v>Greater than or equal to 50000</v>
      </c>
      <c r="E709">
        <v>68000</v>
      </c>
      <c r="F709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8272</v>
      </c>
      <c r="P709" s="6">
        <f>(F709/E709)</f>
        <v>0.78927352941176465</v>
      </c>
      <c r="Q709">
        <f>F709/M709</f>
        <v>117.69868421052631</v>
      </c>
      <c r="R709" t="str">
        <f t="shared" si="56"/>
        <v>technology</v>
      </c>
      <c r="S709" t="str">
        <f t="shared" si="57"/>
        <v>wearables</v>
      </c>
      <c r="T709" s="10">
        <f t="shared" si="58"/>
        <v>42696.45517361111</v>
      </c>
      <c r="U709" s="10">
        <f t="shared" si="59"/>
        <v>42736.45517361111</v>
      </c>
      <c r="V709" s="16">
        <f>Table1[[#This Row],[Date Ended Conversion]]-Table1[[#This Row],[Date Created Conversion]]</f>
        <v>40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3" t="str">
        <f t="shared" si="55"/>
        <v>40000 to 44999</v>
      </c>
      <c r="E710">
        <v>40000</v>
      </c>
      <c r="F710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8272</v>
      </c>
      <c r="P710" s="6">
        <f>(F710/E710)</f>
        <v>0.22092500000000001</v>
      </c>
      <c r="Q710">
        <f>F710/M710</f>
        <v>23.948509485094849</v>
      </c>
      <c r="R710" t="str">
        <f t="shared" si="56"/>
        <v>technology</v>
      </c>
      <c r="S710" t="str">
        <f t="shared" si="57"/>
        <v>wearables</v>
      </c>
      <c r="T710" s="10">
        <f t="shared" si="58"/>
        <v>41835.372685185182</v>
      </c>
      <c r="U710" s="10">
        <f t="shared" si="59"/>
        <v>41895.372685185182</v>
      </c>
      <c r="V710" s="16">
        <f>Table1[[#This Row],[Date Ended Conversion]]-Table1[[#This Row],[Date Created Conversion]]</f>
        <v>60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3" t="str">
        <f t="shared" si="55"/>
        <v>15000 to 19999</v>
      </c>
      <c r="E711">
        <v>15000</v>
      </c>
      <c r="F711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8272</v>
      </c>
      <c r="P711" s="6">
        <f>(F711/E711)</f>
        <v>4.0666666666666663E-3</v>
      </c>
      <c r="Q711">
        <f>F711/M711</f>
        <v>30.5</v>
      </c>
      <c r="R711" t="str">
        <f t="shared" si="56"/>
        <v>technology</v>
      </c>
      <c r="S711" t="str">
        <f t="shared" si="57"/>
        <v>wearables</v>
      </c>
      <c r="T711" s="10">
        <f t="shared" si="58"/>
        <v>41947.832858796297</v>
      </c>
      <c r="U711" s="10">
        <f t="shared" si="59"/>
        <v>41977.832858796297</v>
      </c>
      <c r="V711" s="16">
        <f>Table1[[#This Row],[Date Ended Conversion]]-Table1[[#This Row],[Date Created Conversion]]</f>
        <v>30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3" t="str">
        <f t="shared" si="55"/>
        <v>1000 to 4999</v>
      </c>
      <c r="E712">
        <v>1200</v>
      </c>
      <c r="F712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8272</v>
      </c>
      <c r="P712" s="6">
        <f>(F712/E712)</f>
        <v>0</v>
      </c>
      <c r="Q712" t="e">
        <f>F712/M712</f>
        <v>#DIV/0!</v>
      </c>
      <c r="R712" t="str">
        <f t="shared" si="56"/>
        <v>technology</v>
      </c>
      <c r="S712" t="str">
        <f t="shared" si="57"/>
        <v>wearables</v>
      </c>
      <c r="T712" s="10">
        <f t="shared" si="58"/>
        <v>41837.776643518519</v>
      </c>
      <c r="U712" s="10">
        <f t="shared" si="59"/>
        <v>41870.822222222218</v>
      </c>
      <c r="V712" s="16">
        <f>Table1[[#This Row],[Date Ended Conversion]]-Table1[[#This Row],[Date Created Conversion]]</f>
        <v>33.045578703698993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3" t="str">
        <f t="shared" si="55"/>
        <v>Greater than or equal to 50000</v>
      </c>
      <c r="E713">
        <v>100000</v>
      </c>
      <c r="F713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8272</v>
      </c>
      <c r="P713" s="6">
        <f>(F713/E713)</f>
        <v>0.33790999999999999</v>
      </c>
      <c r="Q713">
        <f>F713/M713</f>
        <v>99.973372781065095</v>
      </c>
      <c r="R713" t="str">
        <f t="shared" si="56"/>
        <v>technology</v>
      </c>
      <c r="S713" t="str">
        <f t="shared" si="57"/>
        <v>wearables</v>
      </c>
      <c r="T713" s="10">
        <f t="shared" si="58"/>
        <v>42678.250787037039</v>
      </c>
      <c r="U713" s="10">
        <f t="shared" si="59"/>
        <v>42718.292453703696</v>
      </c>
      <c r="V713" s="16">
        <f>Table1[[#This Row],[Date Ended Conversion]]-Table1[[#This Row],[Date Created Conversion]]</f>
        <v>40.041666666656965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3" t="str">
        <f t="shared" si="55"/>
        <v>45000 to 49999</v>
      </c>
      <c r="E714">
        <v>48500</v>
      </c>
      <c r="F714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8272</v>
      </c>
      <c r="P714" s="6">
        <f>(F714/E714)</f>
        <v>2.1649484536082476E-3</v>
      </c>
      <c r="Q714">
        <f>F714/M714</f>
        <v>26.25</v>
      </c>
      <c r="R714" t="str">
        <f t="shared" si="56"/>
        <v>technology</v>
      </c>
      <c r="S714" t="str">
        <f t="shared" si="57"/>
        <v>wearables</v>
      </c>
      <c r="T714" s="10">
        <f t="shared" si="58"/>
        <v>42384.472592592589</v>
      </c>
      <c r="U714" s="10">
        <f t="shared" si="59"/>
        <v>42414.472592592589</v>
      </c>
      <c r="V714" s="16">
        <f>Table1[[#This Row],[Date Ended Conversion]]-Table1[[#This Row],[Date Created Conversion]]</f>
        <v>30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3" t="str">
        <f t="shared" si="55"/>
        <v>25000 to 29999</v>
      </c>
      <c r="E715">
        <v>25000</v>
      </c>
      <c r="F715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8272</v>
      </c>
      <c r="P715" s="6">
        <f>(F715/E715)</f>
        <v>7.9600000000000001E-3</v>
      </c>
      <c r="Q715">
        <f>F715/M715</f>
        <v>199</v>
      </c>
      <c r="R715" t="str">
        <f t="shared" si="56"/>
        <v>technology</v>
      </c>
      <c r="S715" t="str">
        <f t="shared" si="57"/>
        <v>wearables</v>
      </c>
      <c r="T715" s="10">
        <f t="shared" si="58"/>
        <v>42496.320972222216</v>
      </c>
      <c r="U715" s="10">
        <f t="shared" si="59"/>
        <v>42526.320972222216</v>
      </c>
      <c r="V715" s="16">
        <f>Table1[[#This Row],[Date Ended Conversion]]-Table1[[#This Row],[Date Created Conversion]]</f>
        <v>30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3" t="str">
        <f t="shared" si="55"/>
        <v>15000 to 19999</v>
      </c>
      <c r="E716">
        <v>15000</v>
      </c>
      <c r="F716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8272</v>
      </c>
      <c r="P716" s="6">
        <f>(F716/E716)</f>
        <v>0.14993333333333334</v>
      </c>
      <c r="Q716">
        <f>F716/M716</f>
        <v>80.321428571428569</v>
      </c>
      <c r="R716" t="str">
        <f t="shared" si="56"/>
        <v>technology</v>
      </c>
      <c r="S716" t="str">
        <f t="shared" si="57"/>
        <v>wearables</v>
      </c>
      <c r="T716" s="10">
        <f t="shared" si="58"/>
        <v>42734.579652777778</v>
      </c>
      <c r="U716" s="10">
        <f t="shared" si="59"/>
        <v>42794.579652777778</v>
      </c>
      <c r="V716" s="16">
        <f>Table1[[#This Row],[Date Ended Conversion]]-Table1[[#This Row],[Date Created Conversion]]</f>
        <v>60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3" t="str">
        <f t="shared" si="55"/>
        <v>25000 to 29999</v>
      </c>
      <c r="E717">
        <v>27500</v>
      </c>
      <c r="F717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8272</v>
      </c>
      <c r="P717" s="6">
        <f>(F717/E717)</f>
        <v>5.0509090909090906E-2</v>
      </c>
      <c r="Q717">
        <f>F717/M717</f>
        <v>115.75</v>
      </c>
      <c r="R717" t="str">
        <f t="shared" si="56"/>
        <v>technology</v>
      </c>
      <c r="S717" t="str">
        <f t="shared" si="57"/>
        <v>wearables</v>
      </c>
      <c r="T717" s="10">
        <f t="shared" si="58"/>
        <v>42272.8824074074</v>
      </c>
      <c r="U717" s="10">
        <f t="shared" si="59"/>
        <v>42312.924074074072</v>
      </c>
      <c r="V717" s="16">
        <f>Table1[[#This Row],[Date Ended Conversion]]-Table1[[#This Row],[Date Created Conversion]]</f>
        <v>40.041666666671517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3" t="str">
        <f t="shared" si="55"/>
        <v>5000 to 9999</v>
      </c>
      <c r="E718">
        <v>7000</v>
      </c>
      <c r="F71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8272</v>
      </c>
      <c r="P718" s="6">
        <f>(F718/E718)</f>
        <v>0.10214285714285715</v>
      </c>
      <c r="Q718">
        <f>F718/M718</f>
        <v>44.6875</v>
      </c>
      <c r="R718" t="str">
        <f t="shared" si="56"/>
        <v>technology</v>
      </c>
      <c r="S718" t="str">
        <f t="shared" si="57"/>
        <v>wearables</v>
      </c>
      <c r="T718" s="10">
        <f t="shared" si="58"/>
        <v>41940.450312499997</v>
      </c>
      <c r="U718" s="10">
        <f t="shared" si="59"/>
        <v>41973.791666666664</v>
      </c>
      <c r="V718" s="16">
        <f>Table1[[#This Row],[Date Ended Conversion]]-Table1[[#This Row],[Date Created Conversion]]</f>
        <v>33.341354166666861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3" t="str">
        <f t="shared" si="55"/>
        <v>Greater than or equal to 50000</v>
      </c>
      <c r="E719">
        <v>100000</v>
      </c>
      <c r="F719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8272</v>
      </c>
      <c r="P719" s="6">
        <f>(F719/E719)</f>
        <v>3.0500000000000002E-3</v>
      </c>
      <c r="Q719">
        <f>F719/M719</f>
        <v>76.25</v>
      </c>
      <c r="R719" t="str">
        <f t="shared" si="56"/>
        <v>technology</v>
      </c>
      <c r="S719" t="str">
        <f t="shared" si="57"/>
        <v>wearables</v>
      </c>
      <c r="T719" s="10">
        <f t="shared" si="58"/>
        <v>41857.645856481475</v>
      </c>
      <c r="U719" s="10">
        <f t="shared" si="59"/>
        <v>41887.645856481475</v>
      </c>
      <c r="V719" s="16">
        <f>Table1[[#This Row],[Date Ended Conversion]]-Table1[[#This Row],[Date Created Conversion]]</f>
        <v>30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3" t="str">
        <f t="shared" si="55"/>
        <v>10000 to 14999</v>
      </c>
      <c r="E720">
        <v>12000</v>
      </c>
      <c r="F720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8272</v>
      </c>
      <c r="P720" s="6">
        <f>(F720/E720)</f>
        <v>7.4999999999999997E-3</v>
      </c>
      <c r="Q720">
        <f>F720/M720</f>
        <v>22.5</v>
      </c>
      <c r="R720" t="str">
        <f t="shared" si="56"/>
        <v>technology</v>
      </c>
      <c r="S720" t="str">
        <f t="shared" si="57"/>
        <v>wearables</v>
      </c>
      <c r="T720" s="10">
        <f t="shared" si="58"/>
        <v>42752.637118055551</v>
      </c>
      <c r="U720" s="10">
        <f t="shared" si="59"/>
        <v>42784.040972222218</v>
      </c>
      <c r="V720" s="16">
        <f>Table1[[#This Row],[Date Ended Conversion]]-Table1[[#This Row],[Date Created Conversion]]</f>
        <v>31.403854166666861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3" t="str">
        <f t="shared" si="55"/>
        <v>15000 to 19999</v>
      </c>
      <c r="E721">
        <v>15000</v>
      </c>
      <c r="F721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8272</v>
      </c>
      <c r="P721" s="6">
        <f>(F721/E721)</f>
        <v>1.2933333333333333E-2</v>
      </c>
      <c r="Q721">
        <f>F721/M721</f>
        <v>19.399999999999999</v>
      </c>
      <c r="R721" t="str">
        <f t="shared" si="56"/>
        <v>technology</v>
      </c>
      <c r="S721" t="str">
        <f t="shared" si="57"/>
        <v>wearables</v>
      </c>
      <c r="T721" s="10">
        <f t="shared" si="58"/>
        <v>42408.83189814815</v>
      </c>
      <c r="U721" s="10">
        <f t="shared" si="59"/>
        <v>42422.83189814815</v>
      </c>
      <c r="V721" s="16">
        <f>Table1[[#This Row],[Date Ended Conversion]]-Table1[[#This Row],[Date Created Conversion]]</f>
        <v>14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3" t="str">
        <f t="shared" si="55"/>
        <v>1000 to 4999</v>
      </c>
      <c r="E722">
        <v>1900</v>
      </c>
      <c r="F722">
        <v>2735</v>
      </c>
      <c r="G722" t="s">
        <v>8219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8273</v>
      </c>
      <c r="P722" s="6">
        <f>(F722/E722)</f>
        <v>1.4394736842105262</v>
      </c>
      <c r="Q722">
        <f>F722/M722</f>
        <v>66.707317073170728</v>
      </c>
      <c r="R722" t="str">
        <f t="shared" si="56"/>
        <v>publishing</v>
      </c>
      <c r="S722" t="str">
        <f t="shared" si="57"/>
        <v>nonfiction</v>
      </c>
      <c r="T722" s="10">
        <f t="shared" si="58"/>
        <v>40909.440868055557</v>
      </c>
      <c r="U722" s="10">
        <f t="shared" si="59"/>
        <v>40937.440868055557</v>
      </c>
      <c r="V722" s="16">
        <f>Table1[[#This Row],[Date Ended Conversion]]-Table1[[#This Row],[Date Created Conversion]]</f>
        <v>28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3" t="str">
        <f t="shared" si="55"/>
        <v>5000 to 9999</v>
      </c>
      <c r="E723">
        <v>8200</v>
      </c>
      <c r="F723">
        <v>10013</v>
      </c>
      <c r="G723" t="s">
        <v>8219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8273</v>
      </c>
      <c r="P723" s="6">
        <f>(F723/E723)</f>
        <v>1.2210975609756098</v>
      </c>
      <c r="Q723">
        <f>F723/M723</f>
        <v>84.142857142857139</v>
      </c>
      <c r="R723" t="str">
        <f t="shared" si="56"/>
        <v>publishing</v>
      </c>
      <c r="S723" t="str">
        <f t="shared" si="57"/>
        <v>nonfiction</v>
      </c>
      <c r="T723" s="10">
        <f t="shared" si="58"/>
        <v>41807.363506944443</v>
      </c>
      <c r="U723" s="10">
        <f t="shared" si="59"/>
        <v>41852.363506944443</v>
      </c>
      <c r="V723" s="16">
        <f>Table1[[#This Row],[Date Ended Conversion]]-Table1[[#This Row],[Date Created Conversion]]</f>
        <v>45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3" t="str">
        <f t="shared" si="55"/>
        <v>25000 to 29999</v>
      </c>
      <c r="E724">
        <v>25000</v>
      </c>
      <c r="F724">
        <v>33006</v>
      </c>
      <c r="G724" t="s">
        <v>8219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8273</v>
      </c>
      <c r="P724" s="6">
        <f>(F724/E724)</f>
        <v>1.3202400000000001</v>
      </c>
      <c r="Q724">
        <f>F724/M724</f>
        <v>215.72549019607843</v>
      </c>
      <c r="R724" t="str">
        <f t="shared" si="56"/>
        <v>publishing</v>
      </c>
      <c r="S724" t="str">
        <f t="shared" si="57"/>
        <v>nonfiction</v>
      </c>
      <c r="T724" s="10">
        <f t="shared" si="58"/>
        <v>40977.596967592588</v>
      </c>
      <c r="U724" s="10">
        <f t="shared" si="59"/>
        <v>41007.555300925924</v>
      </c>
      <c r="V724" s="16">
        <f>Table1[[#This Row],[Date Ended Conversion]]-Table1[[#This Row],[Date Created Conversion]]</f>
        <v>29.958333333335759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3" t="str">
        <f t="shared" si="55"/>
        <v>5000 to 9999</v>
      </c>
      <c r="E725">
        <v>5000</v>
      </c>
      <c r="F725">
        <v>5469</v>
      </c>
      <c r="G725" t="s">
        <v>8219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8273</v>
      </c>
      <c r="P725" s="6">
        <f>(F725/E725)</f>
        <v>1.0938000000000001</v>
      </c>
      <c r="Q725">
        <f>F725/M725</f>
        <v>54.69</v>
      </c>
      <c r="R725" t="str">
        <f t="shared" si="56"/>
        <v>publishing</v>
      </c>
      <c r="S725" t="str">
        <f t="shared" si="57"/>
        <v>nonfiction</v>
      </c>
      <c r="T725" s="10">
        <f t="shared" si="58"/>
        <v>42184.608206018514</v>
      </c>
      <c r="U725" s="10">
        <f t="shared" si="59"/>
        <v>42214.957638888889</v>
      </c>
      <c r="V725" s="16">
        <f>Table1[[#This Row],[Date Ended Conversion]]-Table1[[#This Row],[Date Created Conversion]]</f>
        <v>30.349432870374585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3" t="str">
        <f t="shared" si="55"/>
        <v>5000 to 9999</v>
      </c>
      <c r="E726">
        <v>7000</v>
      </c>
      <c r="F726">
        <v>7383.01</v>
      </c>
      <c r="G726" t="s">
        <v>8219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8273</v>
      </c>
      <c r="P726" s="6">
        <f>(F726/E726)</f>
        <v>1.0547157142857144</v>
      </c>
      <c r="Q726">
        <f>F726/M726</f>
        <v>51.62944055944056</v>
      </c>
      <c r="R726" t="str">
        <f t="shared" si="56"/>
        <v>publishing</v>
      </c>
      <c r="S726" t="str">
        <f t="shared" si="57"/>
        <v>nonfiction</v>
      </c>
      <c r="T726" s="10">
        <f t="shared" si="58"/>
        <v>40694.430127314808</v>
      </c>
      <c r="U726" s="10">
        <f t="shared" si="59"/>
        <v>40724.430127314808</v>
      </c>
      <c r="V726" s="16">
        <f>Table1[[#This Row],[Date Ended Conversion]]-Table1[[#This Row],[Date Created Conversion]]</f>
        <v>30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3" t="str">
        <f t="shared" si="55"/>
        <v>20000 to 24999</v>
      </c>
      <c r="E727">
        <v>20000</v>
      </c>
      <c r="F727">
        <v>20070</v>
      </c>
      <c r="G727" t="s">
        <v>8219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8273</v>
      </c>
      <c r="P727" s="6">
        <f>(F727/E727)</f>
        <v>1.0035000000000001</v>
      </c>
      <c r="Q727">
        <f>F727/M727</f>
        <v>143.35714285714286</v>
      </c>
      <c r="R727" t="str">
        <f t="shared" si="56"/>
        <v>publishing</v>
      </c>
      <c r="S727" t="str">
        <f t="shared" si="57"/>
        <v>nonfiction</v>
      </c>
      <c r="T727" s="10">
        <f t="shared" si="58"/>
        <v>42321.417962962958</v>
      </c>
      <c r="U727" s="10">
        <f t="shared" si="59"/>
        <v>42351.417962962958</v>
      </c>
      <c r="V727" s="16">
        <f>Table1[[#This Row],[Date Ended Conversion]]-Table1[[#This Row],[Date Created Conversion]]</f>
        <v>30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3" t="str">
        <f t="shared" si="55"/>
        <v>1000 to 4999</v>
      </c>
      <c r="E728">
        <v>2500</v>
      </c>
      <c r="F728">
        <v>2535</v>
      </c>
      <c r="G728" t="s">
        <v>8219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8273</v>
      </c>
      <c r="P728" s="6">
        <f>(F728/E728)</f>
        <v>1.014</v>
      </c>
      <c r="Q728">
        <f>F728/M728</f>
        <v>72.428571428571431</v>
      </c>
      <c r="R728" t="str">
        <f t="shared" si="56"/>
        <v>publishing</v>
      </c>
      <c r="S728" t="str">
        <f t="shared" si="57"/>
        <v>nonfiction</v>
      </c>
      <c r="T728" s="10">
        <f t="shared" si="58"/>
        <v>41345.834340277775</v>
      </c>
      <c r="U728" s="10">
        <f t="shared" si="59"/>
        <v>41375.834340277775</v>
      </c>
      <c r="V728" s="16">
        <f>Table1[[#This Row],[Date Ended Conversion]]-Table1[[#This Row],[Date Created Conversion]]</f>
        <v>30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3" t="str">
        <f t="shared" si="55"/>
        <v>1000 to 4999</v>
      </c>
      <c r="E729">
        <v>3500</v>
      </c>
      <c r="F729">
        <v>5443</v>
      </c>
      <c r="G729" t="s">
        <v>8219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8273</v>
      </c>
      <c r="P729" s="6">
        <f>(F729/E729)</f>
        <v>1.5551428571428572</v>
      </c>
      <c r="Q729">
        <f>F729/M729</f>
        <v>36.530201342281877</v>
      </c>
      <c r="R729" t="str">
        <f t="shared" si="56"/>
        <v>publishing</v>
      </c>
      <c r="S729" t="str">
        <f t="shared" si="57"/>
        <v>nonfiction</v>
      </c>
      <c r="T729" s="10">
        <f t="shared" si="58"/>
        <v>41246.811909722222</v>
      </c>
      <c r="U729" s="10">
        <f t="shared" si="59"/>
        <v>41288.680555555555</v>
      </c>
      <c r="V729" s="16">
        <f>Table1[[#This Row],[Date Ended Conversion]]-Table1[[#This Row],[Date Created Conversion]]</f>
        <v>41.868645833332266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3" t="str">
        <f t="shared" si="55"/>
        <v>5000 to 9999</v>
      </c>
      <c r="E730">
        <v>7500</v>
      </c>
      <c r="F730">
        <v>7917.45</v>
      </c>
      <c r="G730" t="s">
        <v>8219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8273</v>
      </c>
      <c r="P730" s="6">
        <f>(F730/E730)</f>
        <v>1.05566</v>
      </c>
      <c r="Q730">
        <f>F730/M730</f>
        <v>60.903461538461535</v>
      </c>
      <c r="R730" t="str">
        <f t="shared" si="56"/>
        <v>publishing</v>
      </c>
      <c r="S730" t="str">
        <f t="shared" si="57"/>
        <v>nonfiction</v>
      </c>
      <c r="T730" s="10">
        <f t="shared" si="58"/>
        <v>40731.629131944443</v>
      </c>
      <c r="U730" s="10">
        <f t="shared" si="59"/>
        <v>40776.629131944443</v>
      </c>
      <c r="V730" s="16">
        <f>Table1[[#This Row],[Date Ended Conversion]]-Table1[[#This Row],[Date Created Conversion]]</f>
        <v>45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3" t="str">
        <f t="shared" si="55"/>
        <v>1000 to 4999</v>
      </c>
      <c r="E731">
        <v>4000</v>
      </c>
      <c r="F731">
        <v>5226</v>
      </c>
      <c r="G731" t="s">
        <v>8219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8273</v>
      </c>
      <c r="P731" s="6">
        <f>(F731/E731)</f>
        <v>1.3065</v>
      </c>
      <c r="Q731">
        <f>F731/M731</f>
        <v>43.55</v>
      </c>
      <c r="R731" t="str">
        <f t="shared" si="56"/>
        <v>publishing</v>
      </c>
      <c r="S731" t="str">
        <f t="shared" si="57"/>
        <v>nonfiction</v>
      </c>
      <c r="T731" s="10">
        <f t="shared" si="58"/>
        <v>41110.97755787037</v>
      </c>
      <c r="U731" s="10">
        <f t="shared" si="59"/>
        <v>41170.97755787037</v>
      </c>
      <c r="V731" s="16">
        <f>Table1[[#This Row],[Date Ended Conversion]]-Table1[[#This Row],[Date Created Conversion]]</f>
        <v>60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3" t="str">
        <f t="shared" si="55"/>
        <v>20000 to 24999</v>
      </c>
      <c r="E732">
        <v>20000</v>
      </c>
      <c r="F732">
        <v>26438</v>
      </c>
      <c r="G732" t="s">
        <v>8219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8273</v>
      </c>
      <c r="P732" s="6">
        <f>(F732/E732)</f>
        <v>1.3219000000000001</v>
      </c>
      <c r="Q732">
        <f>F732/M732</f>
        <v>99.766037735849054</v>
      </c>
      <c r="R732" t="str">
        <f t="shared" si="56"/>
        <v>publishing</v>
      </c>
      <c r="S732" t="str">
        <f t="shared" si="57"/>
        <v>nonfiction</v>
      </c>
      <c r="T732" s="10">
        <f t="shared" si="58"/>
        <v>40854.536932870367</v>
      </c>
      <c r="U732" s="10">
        <f t="shared" si="59"/>
        <v>40884.536932870367</v>
      </c>
      <c r="V732" s="16">
        <f>Table1[[#This Row],[Date Ended Conversion]]-Table1[[#This Row],[Date Created Conversion]]</f>
        <v>30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3" t="str">
        <f t="shared" si="55"/>
        <v>5000 to 9999</v>
      </c>
      <c r="E733">
        <v>5000</v>
      </c>
      <c r="F733">
        <v>6300</v>
      </c>
      <c r="G733" t="s">
        <v>8219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8273</v>
      </c>
      <c r="P733" s="6">
        <f>(F733/E733)</f>
        <v>1.26</v>
      </c>
      <c r="Q733">
        <f>F733/M733</f>
        <v>88.732394366197184</v>
      </c>
      <c r="R733" t="str">
        <f t="shared" si="56"/>
        <v>publishing</v>
      </c>
      <c r="S733" t="str">
        <f t="shared" si="57"/>
        <v>nonfiction</v>
      </c>
      <c r="T733" s="10">
        <f t="shared" si="58"/>
        <v>40879.587349537032</v>
      </c>
      <c r="U733" s="10">
        <f t="shared" si="59"/>
        <v>40930.041666666664</v>
      </c>
      <c r="V733" s="16">
        <f>Table1[[#This Row],[Date Ended Conversion]]-Table1[[#This Row],[Date Created Conversion]]</f>
        <v>50.454317129631818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3" t="str">
        <f t="shared" si="55"/>
        <v>Less Than 1000</v>
      </c>
      <c r="E734">
        <v>40</v>
      </c>
      <c r="F734">
        <v>64</v>
      </c>
      <c r="G734" t="s">
        <v>8219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8273</v>
      </c>
      <c r="P734" s="6">
        <f>(F734/E734)</f>
        <v>1.6</v>
      </c>
      <c r="Q734">
        <f>F734/M734</f>
        <v>4.9230769230769234</v>
      </c>
      <c r="R734" t="str">
        <f t="shared" si="56"/>
        <v>publishing</v>
      </c>
      <c r="S734" t="str">
        <f t="shared" si="57"/>
        <v>nonfiction</v>
      </c>
      <c r="T734" s="10">
        <f t="shared" si="58"/>
        <v>41486.21598379629</v>
      </c>
      <c r="U734" s="10">
        <f t="shared" si="59"/>
        <v>41546.21598379629</v>
      </c>
      <c r="V734" s="16">
        <f>Table1[[#This Row],[Date Ended Conversion]]-Table1[[#This Row],[Date Created Conversion]]</f>
        <v>60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3" t="str">
        <f t="shared" si="55"/>
        <v>1000 to 4999</v>
      </c>
      <c r="E735">
        <v>2500</v>
      </c>
      <c r="F735">
        <v>3012</v>
      </c>
      <c r="G735" t="s">
        <v>8219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8273</v>
      </c>
      <c r="P735" s="6">
        <f>(F735/E735)</f>
        <v>1.2048000000000001</v>
      </c>
      <c r="Q735">
        <f>F735/M735</f>
        <v>17.822485207100591</v>
      </c>
      <c r="R735" t="str">
        <f t="shared" si="56"/>
        <v>publishing</v>
      </c>
      <c r="S735" t="str">
        <f t="shared" si="57"/>
        <v>nonfiction</v>
      </c>
      <c r="T735" s="10">
        <f t="shared" si="58"/>
        <v>41598.211712962962</v>
      </c>
      <c r="U735" s="10">
        <f t="shared" si="59"/>
        <v>41628.211712962962</v>
      </c>
      <c r="V735" s="16">
        <f>Table1[[#This Row],[Date Ended Conversion]]-Table1[[#This Row],[Date Created Conversion]]</f>
        <v>30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3" t="str">
        <f t="shared" si="55"/>
        <v>5000 to 9999</v>
      </c>
      <c r="E736">
        <v>8500</v>
      </c>
      <c r="F736">
        <v>10670</v>
      </c>
      <c r="G736" t="s">
        <v>8219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8273</v>
      </c>
      <c r="P736" s="6">
        <f>(F736/E736)</f>
        <v>1.2552941176470589</v>
      </c>
      <c r="Q736">
        <f>F736/M736</f>
        <v>187.19298245614036</v>
      </c>
      <c r="R736" t="str">
        <f t="shared" si="56"/>
        <v>publishing</v>
      </c>
      <c r="S736" t="str">
        <f t="shared" si="57"/>
        <v>nonfiction</v>
      </c>
      <c r="T736" s="10">
        <f t="shared" si="58"/>
        <v>42101.956249999996</v>
      </c>
      <c r="U736" s="10">
        <f t="shared" si="59"/>
        <v>42132.999999999993</v>
      </c>
      <c r="V736" s="16">
        <f>Table1[[#This Row],[Date Ended Conversion]]-Table1[[#This Row],[Date Created Conversion]]</f>
        <v>31.04374999999709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3" t="str">
        <f t="shared" si="55"/>
        <v>45000 to 49999</v>
      </c>
      <c r="E737">
        <v>47000</v>
      </c>
      <c r="F737">
        <v>53771</v>
      </c>
      <c r="G737" t="s">
        <v>8219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8273</v>
      </c>
      <c r="P737" s="6">
        <f>(F737/E737)</f>
        <v>1.1440638297872341</v>
      </c>
      <c r="Q737">
        <f>F737/M737</f>
        <v>234.80786026200875</v>
      </c>
      <c r="R737" t="str">
        <f t="shared" si="56"/>
        <v>publishing</v>
      </c>
      <c r="S737" t="str">
        <f t="shared" si="57"/>
        <v>nonfiction</v>
      </c>
      <c r="T737" s="10">
        <f t="shared" si="58"/>
        <v>41945.821134259255</v>
      </c>
      <c r="U737" s="10">
        <f t="shared" si="59"/>
        <v>41976.818749999999</v>
      </c>
      <c r="V737" s="16">
        <f>Table1[[#This Row],[Date Ended Conversion]]-Table1[[#This Row],[Date Created Conversion]]</f>
        <v>30.99761574074364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3" t="str">
        <f t="shared" si="55"/>
        <v>1000 to 4999</v>
      </c>
      <c r="E738">
        <v>3600</v>
      </c>
      <c r="F738">
        <v>11345</v>
      </c>
      <c r="G738" t="s">
        <v>8219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8273</v>
      </c>
      <c r="P738" s="6">
        <f>(F738/E738)</f>
        <v>3.151388888888889</v>
      </c>
      <c r="Q738">
        <f>F738/M738</f>
        <v>105.04629629629629</v>
      </c>
      <c r="R738" t="str">
        <f t="shared" si="56"/>
        <v>publishing</v>
      </c>
      <c r="S738" t="str">
        <f t="shared" si="57"/>
        <v>nonfiction</v>
      </c>
      <c r="T738" s="10">
        <f t="shared" si="58"/>
        <v>41579.525925925926</v>
      </c>
      <c r="U738" s="10">
        <f t="shared" si="59"/>
        <v>41598.999305555553</v>
      </c>
      <c r="V738" s="16">
        <f>Table1[[#This Row],[Date Ended Conversion]]-Table1[[#This Row],[Date Created Conversion]]</f>
        <v>19.473379629627743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3" t="str">
        <f t="shared" si="55"/>
        <v>5000 to 9999</v>
      </c>
      <c r="E739">
        <v>5000</v>
      </c>
      <c r="F739">
        <v>6120</v>
      </c>
      <c r="G739" t="s">
        <v>8219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8273</v>
      </c>
      <c r="P739" s="6">
        <f>(F739/E739)</f>
        <v>1.224</v>
      </c>
      <c r="Q739">
        <f>F739/M739</f>
        <v>56.666666666666664</v>
      </c>
      <c r="R739" t="str">
        <f t="shared" si="56"/>
        <v>publishing</v>
      </c>
      <c r="S739" t="str">
        <f t="shared" si="57"/>
        <v>nonfiction</v>
      </c>
      <c r="T739" s="10">
        <f t="shared" si="58"/>
        <v>41667.066979166666</v>
      </c>
      <c r="U739" s="10">
        <f t="shared" si="59"/>
        <v>41684.625</v>
      </c>
      <c r="V739" s="16">
        <f>Table1[[#This Row],[Date Ended Conversion]]-Table1[[#This Row],[Date Created Conversion]]</f>
        <v>17.558020833334012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3" t="str">
        <f t="shared" si="55"/>
        <v>1000 to 4999</v>
      </c>
      <c r="E740">
        <v>1500</v>
      </c>
      <c r="F740">
        <v>1601</v>
      </c>
      <c r="G740" t="s">
        <v>8219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8273</v>
      </c>
      <c r="P740" s="6">
        <f>(F740/E740)</f>
        <v>1.0673333333333332</v>
      </c>
      <c r="Q740">
        <f>F740/M740</f>
        <v>39.048780487804876</v>
      </c>
      <c r="R740" t="str">
        <f t="shared" si="56"/>
        <v>publishing</v>
      </c>
      <c r="S740" t="str">
        <f t="shared" si="57"/>
        <v>nonfiction</v>
      </c>
      <c r="T740" s="10">
        <f t="shared" si="58"/>
        <v>41943.39576388889</v>
      </c>
      <c r="U740" s="10">
        <f t="shared" si="59"/>
        <v>41973.999305555553</v>
      </c>
      <c r="V740" s="16">
        <f>Table1[[#This Row],[Date Ended Conversion]]-Table1[[#This Row],[Date Created Conversion]]</f>
        <v>30.603541666663659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3" t="str">
        <f t="shared" si="55"/>
        <v>5000 to 9999</v>
      </c>
      <c r="E741">
        <v>6000</v>
      </c>
      <c r="F741">
        <v>9500</v>
      </c>
      <c r="G741" t="s">
        <v>8219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8273</v>
      </c>
      <c r="P741" s="6">
        <f>(F741/E741)</f>
        <v>1.5833333333333333</v>
      </c>
      <c r="Q741">
        <f>F741/M741</f>
        <v>68.345323741007192</v>
      </c>
      <c r="R741" t="str">
        <f t="shared" si="56"/>
        <v>publishing</v>
      </c>
      <c r="S741" t="str">
        <f t="shared" si="57"/>
        <v>nonfiction</v>
      </c>
      <c r="T741" s="10">
        <f t="shared" si="58"/>
        <v>41829.294317129628</v>
      </c>
      <c r="U741" s="10">
        <f t="shared" si="59"/>
        <v>41862.294317129628</v>
      </c>
      <c r="V741" s="16">
        <f>Table1[[#This Row],[Date Ended Conversion]]-Table1[[#This Row],[Date Created Conversion]]</f>
        <v>33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3" t="str">
        <f t="shared" si="55"/>
        <v>1000 to 4999</v>
      </c>
      <c r="E742">
        <v>3000</v>
      </c>
      <c r="F742">
        <v>3222</v>
      </c>
      <c r="G742" t="s">
        <v>8219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8273</v>
      </c>
      <c r="P742" s="6">
        <f>(F742/E742)</f>
        <v>1.0740000000000001</v>
      </c>
      <c r="Q742">
        <f>F742/M742</f>
        <v>169.57894736842104</v>
      </c>
      <c r="R742" t="str">
        <f t="shared" si="56"/>
        <v>publishing</v>
      </c>
      <c r="S742" t="str">
        <f t="shared" si="57"/>
        <v>nonfiction</v>
      </c>
      <c r="T742" s="10">
        <f t="shared" si="58"/>
        <v>42161.93844907407</v>
      </c>
      <c r="U742" s="10">
        <f t="shared" si="59"/>
        <v>42175.93844907407</v>
      </c>
      <c r="V742" s="16">
        <f>Table1[[#This Row],[Date Ended Conversion]]-Table1[[#This Row],[Date Created Conversion]]</f>
        <v>14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3" t="str">
        <f t="shared" si="55"/>
        <v>10000 to 14999</v>
      </c>
      <c r="E743">
        <v>13000</v>
      </c>
      <c r="F743">
        <v>13293.8</v>
      </c>
      <c r="G743" t="s">
        <v>8219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8273</v>
      </c>
      <c r="P743" s="6">
        <f>(F743/E743)</f>
        <v>1.0226</v>
      </c>
      <c r="Q743">
        <f>F743/M743</f>
        <v>141.42340425531913</v>
      </c>
      <c r="R743" t="str">
        <f t="shared" si="56"/>
        <v>publishing</v>
      </c>
      <c r="S743" t="str">
        <f t="shared" si="57"/>
        <v>nonfiction</v>
      </c>
      <c r="T743" s="10">
        <f t="shared" si="58"/>
        <v>41401.439884259256</v>
      </c>
      <c r="U743" s="10">
        <f t="shared" si="59"/>
        <v>41436.439884259256</v>
      </c>
      <c r="V743" s="16">
        <f>Table1[[#This Row],[Date Ended Conversion]]-Table1[[#This Row],[Date Created Conversion]]</f>
        <v>35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3" t="str">
        <f t="shared" si="55"/>
        <v>1000 to 4999</v>
      </c>
      <c r="E744">
        <v>1400</v>
      </c>
      <c r="F744">
        <v>1550</v>
      </c>
      <c r="G744" t="s">
        <v>8219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8273</v>
      </c>
      <c r="P744" s="6">
        <f>(F744/E744)</f>
        <v>1.1071428571428572</v>
      </c>
      <c r="Q744">
        <f>F744/M744</f>
        <v>67.391304347826093</v>
      </c>
      <c r="R744" t="str">
        <f t="shared" si="56"/>
        <v>publishing</v>
      </c>
      <c r="S744" t="str">
        <f t="shared" si="57"/>
        <v>nonfiction</v>
      </c>
      <c r="T744" s="10">
        <f t="shared" si="58"/>
        <v>41689.709629629629</v>
      </c>
      <c r="U744" s="10">
        <f t="shared" si="59"/>
        <v>41719.667962962958</v>
      </c>
      <c r="V744" s="16">
        <f>Table1[[#This Row],[Date Ended Conversion]]-Table1[[#This Row],[Date Created Conversion]]</f>
        <v>29.958333333328483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3" t="str">
        <f t="shared" si="55"/>
        <v>Less Than 1000</v>
      </c>
      <c r="E745">
        <v>550</v>
      </c>
      <c r="F745">
        <v>814</v>
      </c>
      <c r="G745" t="s">
        <v>8219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8273</v>
      </c>
      <c r="P745" s="6">
        <f>(F745/E745)</f>
        <v>1.48</v>
      </c>
      <c r="Q745">
        <f>F745/M745</f>
        <v>54.266666666666666</v>
      </c>
      <c r="R745" t="str">
        <f t="shared" si="56"/>
        <v>publishing</v>
      </c>
      <c r="S745" t="str">
        <f t="shared" si="57"/>
        <v>nonfiction</v>
      </c>
      <c r="T745" s="10">
        <f t="shared" si="58"/>
        <v>40990.500983796293</v>
      </c>
      <c r="U745" s="10">
        <f t="shared" si="59"/>
        <v>41015.666666666664</v>
      </c>
      <c r="V745" s="16">
        <f>Table1[[#This Row],[Date Ended Conversion]]-Table1[[#This Row],[Date Created Conversion]]</f>
        <v>25.165682870370802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3" t="str">
        <f t="shared" si="55"/>
        <v>5000 to 9999</v>
      </c>
      <c r="E746">
        <v>5000</v>
      </c>
      <c r="F746">
        <v>5116</v>
      </c>
      <c r="G746" t="s">
        <v>8219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8273</v>
      </c>
      <c r="P746" s="6">
        <f>(F746/E746)</f>
        <v>1.0232000000000001</v>
      </c>
      <c r="Q746">
        <f>F746/M746</f>
        <v>82.516129032258064</v>
      </c>
      <c r="R746" t="str">
        <f t="shared" si="56"/>
        <v>publishing</v>
      </c>
      <c r="S746" t="str">
        <f t="shared" si="57"/>
        <v>nonfiction</v>
      </c>
      <c r="T746" s="10">
        <f t="shared" si="58"/>
        <v>41226.748877314814</v>
      </c>
      <c r="U746" s="10">
        <f t="shared" si="59"/>
        <v>41256.748877314814</v>
      </c>
      <c r="V746" s="16">
        <f>Table1[[#This Row],[Date Ended Conversion]]-Table1[[#This Row],[Date Created Conversion]]</f>
        <v>30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3" t="str">
        <f t="shared" si="55"/>
        <v>1000 to 4999</v>
      </c>
      <c r="E747">
        <v>2220</v>
      </c>
      <c r="F747">
        <v>3976</v>
      </c>
      <c r="G747" t="s">
        <v>8219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8273</v>
      </c>
      <c r="P747" s="6">
        <f>(F747/E747)</f>
        <v>1.7909909909909909</v>
      </c>
      <c r="Q747">
        <f>F747/M747</f>
        <v>53.729729729729726</v>
      </c>
      <c r="R747" t="str">
        <f t="shared" si="56"/>
        <v>publishing</v>
      </c>
      <c r="S747" t="str">
        <f t="shared" si="57"/>
        <v>nonfiction</v>
      </c>
      <c r="T747" s="10">
        <f t="shared" si="58"/>
        <v>41367.363946759258</v>
      </c>
      <c r="U747" s="10">
        <f t="shared" si="59"/>
        <v>41397.363946759258</v>
      </c>
      <c r="V747" s="16">
        <f>Table1[[#This Row],[Date Ended Conversion]]-Table1[[#This Row],[Date Created Conversion]]</f>
        <v>30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3" t="str">
        <f t="shared" si="55"/>
        <v>1000 to 4999</v>
      </c>
      <c r="E748">
        <v>2987</v>
      </c>
      <c r="F748">
        <v>3318</v>
      </c>
      <c r="G748" t="s">
        <v>8219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8273</v>
      </c>
      <c r="P748" s="6">
        <f>(F748/E748)</f>
        <v>1.1108135252761968</v>
      </c>
      <c r="Q748">
        <f>F748/M748</f>
        <v>34.206185567010309</v>
      </c>
      <c r="R748" t="str">
        <f t="shared" si="56"/>
        <v>publishing</v>
      </c>
      <c r="S748" t="str">
        <f t="shared" si="57"/>
        <v>nonfiction</v>
      </c>
      <c r="T748" s="10">
        <f t="shared" si="58"/>
        <v>41156.834594907406</v>
      </c>
      <c r="U748" s="10">
        <f t="shared" si="59"/>
        <v>41174.957638888889</v>
      </c>
      <c r="V748" s="16">
        <f>Table1[[#This Row],[Date Ended Conversion]]-Table1[[#This Row],[Date Created Conversion]]</f>
        <v>18.123043981482624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3" t="str">
        <f t="shared" si="55"/>
        <v>5000 to 9999</v>
      </c>
      <c r="E749">
        <v>7000</v>
      </c>
      <c r="F749">
        <v>7003</v>
      </c>
      <c r="G749" t="s">
        <v>8219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8273</v>
      </c>
      <c r="P749" s="6">
        <f>(F749/E749)</f>
        <v>1.0004285714285714</v>
      </c>
      <c r="Q749">
        <f>F749/M749</f>
        <v>127.32727272727273</v>
      </c>
      <c r="R749" t="str">
        <f t="shared" si="56"/>
        <v>publishing</v>
      </c>
      <c r="S749" t="str">
        <f t="shared" si="57"/>
        <v>nonfiction</v>
      </c>
      <c r="T749" s="10">
        <f t="shared" si="58"/>
        <v>41988.340497685182</v>
      </c>
      <c r="U749" s="10">
        <f t="shared" si="59"/>
        <v>42019.245833333327</v>
      </c>
      <c r="V749" s="16">
        <f>Table1[[#This Row],[Date Ended Conversion]]-Table1[[#This Row],[Date Created Conversion]]</f>
        <v>30.90533564814541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3" t="str">
        <f t="shared" si="55"/>
        <v>1000 to 4999</v>
      </c>
      <c r="E750">
        <v>2000</v>
      </c>
      <c r="F750">
        <v>2005</v>
      </c>
      <c r="G750" t="s">
        <v>8219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8273</v>
      </c>
      <c r="P750" s="6">
        <f>(F750/E750)</f>
        <v>1.0024999999999999</v>
      </c>
      <c r="Q750">
        <f>F750/M750</f>
        <v>45.56818181818182</v>
      </c>
      <c r="R750" t="str">
        <f t="shared" si="56"/>
        <v>publishing</v>
      </c>
      <c r="S750" t="str">
        <f t="shared" si="57"/>
        <v>nonfiction</v>
      </c>
      <c r="T750" s="10">
        <f t="shared" si="58"/>
        <v>41831.638495370367</v>
      </c>
      <c r="U750" s="10">
        <f t="shared" si="59"/>
        <v>41861.638495370367</v>
      </c>
      <c r="V750" s="16">
        <f>Table1[[#This Row],[Date Ended Conversion]]-Table1[[#This Row],[Date Created Conversion]]</f>
        <v>30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3" t="str">
        <f t="shared" si="55"/>
        <v>10000 to 14999</v>
      </c>
      <c r="E751">
        <v>10000</v>
      </c>
      <c r="F751">
        <v>10556</v>
      </c>
      <c r="G751" t="s">
        <v>8219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8273</v>
      </c>
      <c r="P751" s="6">
        <f>(F751/E751)</f>
        <v>1.0556000000000001</v>
      </c>
      <c r="Q751">
        <f>F751/M751</f>
        <v>95.963636363636368</v>
      </c>
      <c r="R751" t="str">
        <f t="shared" si="56"/>
        <v>publishing</v>
      </c>
      <c r="S751" t="str">
        <f t="shared" si="57"/>
        <v>nonfiction</v>
      </c>
      <c r="T751" s="10">
        <f t="shared" si="58"/>
        <v>42733.732986111114</v>
      </c>
      <c r="U751" s="10">
        <f t="shared" si="59"/>
        <v>42763.732986111114</v>
      </c>
      <c r="V751" s="16">
        <f>Table1[[#This Row],[Date Ended Conversion]]-Table1[[#This Row],[Date Created Conversion]]</f>
        <v>30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3" t="str">
        <f t="shared" si="55"/>
        <v>1000 to 4999</v>
      </c>
      <c r="E752">
        <v>4444</v>
      </c>
      <c r="F752">
        <v>4559</v>
      </c>
      <c r="G752" t="s">
        <v>8219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8273</v>
      </c>
      <c r="P752" s="6">
        <f>(F752/E752)</f>
        <v>1.0258775877587758</v>
      </c>
      <c r="Q752">
        <f>F752/M752</f>
        <v>77.271186440677965</v>
      </c>
      <c r="R752" t="str">
        <f t="shared" si="56"/>
        <v>publishing</v>
      </c>
      <c r="S752" t="str">
        <f t="shared" si="57"/>
        <v>nonfiction</v>
      </c>
      <c r="T752" s="10">
        <f t="shared" si="58"/>
        <v>41299.669814814813</v>
      </c>
      <c r="U752" s="10">
        <f t="shared" si="59"/>
        <v>41329.669814814813</v>
      </c>
      <c r="V752" s="16">
        <f>Table1[[#This Row],[Date Ended Conversion]]-Table1[[#This Row],[Date Created Conversion]]</f>
        <v>30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3" t="str">
        <f t="shared" si="55"/>
        <v>1000 to 4999</v>
      </c>
      <c r="E753">
        <v>3000</v>
      </c>
      <c r="F753">
        <v>3555</v>
      </c>
      <c r="G753" t="s">
        <v>8219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8273</v>
      </c>
      <c r="P753" s="6">
        <f>(F753/E753)</f>
        <v>1.1850000000000001</v>
      </c>
      <c r="Q753">
        <f>F753/M753</f>
        <v>57.338709677419352</v>
      </c>
      <c r="R753" t="str">
        <f t="shared" si="56"/>
        <v>publishing</v>
      </c>
      <c r="S753" t="str">
        <f t="shared" si="57"/>
        <v>nonfiction</v>
      </c>
      <c r="T753" s="10">
        <f t="shared" si="58"/>
        <v>40713.422164351847</v>
      </c>
      <c r="U753" s="10">
        <f t="shared" si="59"/>
        <v>40759.422164351847</v>
      </c>
      <c r="V753" s="16">
        <f>Table1[[#This Row],[Date Ended Conversion]]-Table1[[#This Row],[Date Created Conversion]]</f>
        <v>46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3" t="str">
        <f t="shared" si="55"/>
        <v>5000 to 9999</v>
      </c>
      <c r="E754">
        <v>5000</v>
      </c>
      <c r="F754">
        <v>5585</v>
      </c>
      <c r="G754" t="s">
        <v>8219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8273</v>
      </c>
      <c r="P754" s="6">
        <f>(F754/E754)</f>
        <v>1.117</v>
      </c>
      <c r="Q754">
        <f>F754/M754</f>
        <v>53.19047619047619</v>
      </c>
      <c r="R754" t="str">
        <f t="shared" si="56"/>
        <v>publishing</v>
      </c>
      <c r="S754" t="str">
        <f t="shared" si="57"/>
        <v>nonfiction</v>
      </c>
      <c r="T754" s="10">
        <f t="shared" si="58"/>
        <v>42639.213159722225</v>
      </c>
      <c r="U754" s="10">
        <f t="shared" si="59"/>
        <v>42659.249999999993</v>
      </c>
      <c r="V754" s="16">
        <f>Table1[[#This Row],[Date Ended Conversion]]-Table1[[#This Row],[Date Created Conversion]]</f>
        <v>20.036840277767624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3" t="str">
        <f t="shared" si="55"/>
        <v>10000 to 14999</v>
      </c>
      <c r="E755">
        <v>10000</v>
      </c>
      <c r="F755">
        <v>12800</v>
      </c>
      <c r="G755" t="s">
        <v>8219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8273</v>
      </c>
      <c r="P755" s="6">
        <f>(F755/E755)</f>
        <v>1.28</v>
      </c>
      <c r="Q755">
        <f>F755/M755</f>
        <v>492.30769230769232</v>
      </c>
      <c r="R755" t="str">
        <f t="shared" si="56"/>
        <v>publishing</v>
      </c>
      <c r="S755" t="str">
        <f t="shared" si="57"/>
        <v>nonfiction</v>
      </c>
      <c r="T755" s="10">
        <f t="shared" si="58"/>
        <v>42019.381840277776</v>
      </c>
      <c r="U755" s="10">
        <f t="shared" si="59"/>
        <v>42049.381840277776</v>
      </c>
      <c r="V755" s="16">
        <f>Table1[[#This Row],[Date Ended Conversion]]-Table1[[#This Row],[Date Created Conversion]]</f>
        <v>30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3" t="str">
        <f t="shared" si="55"/>
        <v>1000 to 4999</v>
      </c>
      <c r="E756">
        <v>2000</v>
      </c>
      <c r="F756">
        <v>2075</v>
      </c>
      <c r="G756" t="s">
        <v>8219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8273</v>
      </c>
      <c r="P756" s="6">
        <f>(F756/E756)</f>
        <v>1.0375000000000001</v>
      </c>
      <c r="Q756">
        <f>F756/M756</f>
        <v>42.346938775510203</v>
      </c>
      <c r="R756" t="str">
        <f t="shared" si="56"/>
        <v>publishing</v>
      </c>
      <c r="S756" t="str">
        <f t="shared" si="57"/>
        <v>nonfiction</v>
      </c>
      <c r="T756" s="10">
        <f t="shared" si="58"/>
        <v>41249.54075231481</v>
      </c>
      <c r="U756" s="10">
        <f t="shared" si="59"/>
        <v>41279.54075231481</v>
      </c>
      <c r="V756" s="16">
        <f>Table1[[#This Row],[Date Ended Conversion]]-Table1[[#This Row],[Date Created Conversion]]</f>
        <v>30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3" t="str">
        <f t="shared" si="55"/>
        <v>1000 to 4999</v>
      </c>
      <c r="E757">
        <v>2500</v>
      </c>
      <c r="F757">
        <v>2547.69</v>
      </c>
      <c r="G757" t="s">
        <v>8219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8273</v>
      </c>
      <c r="P757" s="6">
        <f>(F757/E757)</f>
        <v>1.0190760000000001</v>
      </c>
      <c r="Q757">
        <f>F757/M757</f>
        <v>37.466029411764708</v>
      </c>
      <c r="R757" t="str">
        <f t="shared" si="56"/>
        <v>publishing</v>
      </c>
      <c r="S757" t="str">
        <f t="shared" si="57"/>
        <v>nonfiction</v>
      </c>
      <c r="T757" s="10">
        <f t="shared" si="58"/>
        <v>41383.396724537037</v>
      </c>
      <c r="U757" s="10">
        <f t="shared" si="59"/>
        <v>41413.820138888885</v>
      </c>
      <c r="V757" s="16">
        <f>Table1[[#This Row],[Date Ended Conversion]]-Table1[[#This Row],[Date Created Conversion]]</f>
        <v>30.423414351847896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3" t="str">
        <f t="shared" si="55"/>
        <v>Less Than 1000</v>
      </c>
      <c r="E758">
        <v>700</v>
      </c>
      <c r="F758">
        <v>824</v>
      </c>
      <c r="G758" t="s">
        <v>8219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8273</v>
      </c>
      <c r="P758" s="6">
        <f>(F758/E758)</f>
        <v>1.177142857142857</v>
      </c>
      <c r="Q758">
        <f>F758/M758</f>
        <v>37.454545454545453</v>
      </c>
      <c r="R758" t="str">
        <f t="shared" si="56"/>
        <v>publishing</v>
      </c>
      <c r="S758" t="str">
        <f t="shared" si="57"/>
        <v>nonfiction</v>
      </c>
      <c r="T758" s="10">
        <f t="shared" si="58"/>
        <v>40590.558553240735</v>
      </c>
      <c r="U758" s="10">
        <f t="shared" si="59"/>
        <v>40651.516886574071</v>
      </c>
      <c r="V758" s="16">
        <f>Table1[[#This Row],[Date Ended Conversion]]-Table1[[#This Row],[Date Created Conversion]]</f>
        <v>60.958333333335759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3" t="str">
        <f t="shared" si="55"/>
        <v>Less Than 1000</v>
      </c>
      <c r="E759">
        <v>250</v>
      </c>
      <c r="F759">
        <v>595</v>
      </c>
      <c r="G759" t="s">
        <v>8219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8273</v>
      </c>
      <c r="P759" s="6">
        <f>(F759/E759)</f>
        <v>2.38</v>
      </c>
      <c r="Q759">
        <f>F759/M759</f>
        <v>33.055555555555557</v>
      </c>
      <c r="R759" t="str">
        <f t="shared" si="56"/>
        <v>publishing</v>
      </c>
      <c r="S759" t="str">
        <f t="shared" si="57"/>
        <v>nonfiction</v>
      </c>
      <c r="T759" s="10">
        <f t="shared" si="58"/>
        <v>41234.846226851849</v>
      </c>
      <c r="U759" s="10">
        <f t="shared" si="59"/>
        <v>41248.846226851849</v>
      </c>
      <c r="V759" s="16">
        <f>Table1[[#This Row],[Date Ended Conversion]]-Table1[[#This Row],[Date Created Conversion]]</f>
        <v>14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3" t="str">
        <f t="shared" si="55"/>
        <v>1000 to 4999</v>
      </c>
      <c r="E760">
        <v>2500</v>
      </c>
      <c r="F760">
        <v>2550</v>
      </c>
      <c r="G760" t="s">
        <v>8219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8273</v>
      </c>
      <c r="P760" s="6">
        <f>(F760/E760)</f>
        <v>1.02</v>
      </c>
      <c r="Q760">
        <f>F760/M760</f>
        <v>134.21052631578948</v>
      </c>
      <c r="R760" t="str">
        <f t="shared" si="56"/>
        <v>publishing</v>
      </c>
      <c r="S760" t="str">
        <f t="shared" si="57"/>
        <v>nonfiction</v>
      </c>
      <c r="T760" s="10">
        <f t="shared" si="58"/>
        <v>40429.628101851849</v>
      </c>
      <c r="U760" s="10">
        <f t="shared" si="59"/>
        <v>40459.628101851849</v>
      </c>
      <c r="V760" s="16">
        <f>Table1[[#This Row],[Date Ended Conversion]]-Table1[[#This Row],[Date Created Conversion]]</f>
        <v>30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3" t="str">
        <f t="shared" si="55"/>
        <v>5000 to 9999</v>
      </c>
      <c r="E761">
        <v>5000</v>
      </c>
      <c r="F761">
        <v>5096</v>
      </c>
      <c r="G761" t="s">
        <v>8219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8273</v>
      </c>
      <c r="P761" s="6">
        <f>(F761/E761)</f>
        <v>1.0192000000000001</v>
      </c>
      <c r="Q761">
        <f>F761/M761</f>
        <v>51.474747474747474</v>
      </c>
      <c r="R761" t="str">
        <f t="shared" si="56"/>
        <v>publishing</v>
      </c>
      <c r="S761" t="str">
        <f t="shared" si="57"/>
        <v>nonfiction</v>
      </c>
      <c r="T761" s="10">
        <f t="shared" si="58"/>
        <v>41789.121979166666</v>
      </c>
      <c r="U761" s="10">
        <f t="shared" si="59"/>
        <v>41829.121979166666</v>
      </c>
      <c r="V761" s="16">
        <f>Table1[[#This Row],[Date Ended Conversion]]-Table1[[#This Row],[Date Created Conversion]]</f>
        <v>40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3" t="str">
        <f t="shared" si="55"/>
        <v>1000 to 4999</v>
      </c>
      <c r="E762">
        <v>2200</v>
      </c>
      <c r="F762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8274</v>
      </c>
      <c r="P762" s="6">
        <f>(F762/E762)</f>
        <v>0</v>
      </c>
      <c r="Q762" t="e">
        <f>F762/M762</f>
        <v>#DIV/0!</v>
      </c>
      <c r="R762" t="str">
        <f t="shared" si="56"/>
        <v>publishing</v>
      </c>
      <c r="S762" t="str">
        <f t="shared" si="57"/>
        <v>fiction</v>
      </c>
      <c r="T762" s="10">
        <f t="shared" si="58"/>
        <v>42670.555706018517</v>
      </c>
      <c r="U762" s="10">
        <f t="shared" si="59"/>
        <v>42700.597372685188</v>
      </c>
      <c r="V762" s="16">
        <f>Table1[[#This Row],[Date Ended Conversion]]-Table1[[#This Row],[Date Created Conversion]]</f>
        <v>30.041666666671517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3" t="str">
        <f t="shared" si="55"/>
        <v>5000 to 9999</v>
      </c>
      <c r="E763">
        <v>5000</v>
      </c>
      <c r="F763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8274</v>
      </c>
      <c r="P763" s="6">
        <f>(F763/E763)</f>
        <v>4.7E-2</v>
      </c>
      <c r="Q763">
        <f>F763/M763</f>
        <v>39.166666666666664</v>
      </c>
      <c r="R763" t="str">
        <f t="shared" si="56"/>
        <v>publishing</v>
      </c>
      <c r="S763" t="str">
        <f t="shared" si="57"/>
        <v>fiction</v>
      </c>
      <c r="T763" s="10">
        <f t="shared" si="58"/>
        <v>41642.543124999997</v>
      </c>
      <c r="U763" s="10">
        <f t="shared" si="59"/>
        <v>41672.543124999997</v>
      </c>
      <c r="V763" s="16">
        <f>Table1[[#This Row],[Date Ended Conversion]]-Table1[[#This Row],[Date Created Conversion]]</f>
        <v>30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3" t="str">
        <f t="shared" si="55"/>
        <v>1000 to 4999</v>
      </c>
      <c r="E764">
        <v>3500</v>
      </c>
      <c r="F764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8274</v>
      </c>
      <c r="P764" s="6">
        <f>(F764/E764)</f>
        <v>0</v>
      </c>
      <c r="Q764" t="e">
        <f>F764/M764</f>
        <v>#DIV/0!</v>
      </c>
      <c r="R764" t="str">
        <f t="shared" si="56"/>
        <v>publishing</v>
      </c>
      <c r="S764" t="str">
        <f t="shared" si="57"/>
        <v>fiction</v>
      </c>
      <c r="T764" s="10">
        <f t="shared" si="58"/>
        <v>42690.65011574074</v>
      </c>
      <c r="U764" s="10">
        <f t="shared" si="59"/>
        <v>42708.041666666664</v>
      </c>
      <c r="V764" s="16">
        <f>Table1[[#This Row],[Date Ended Conversion]]-Table1[[#This Row],[Date Created Conversion]]</f>
        <v>17.391550925924093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3" t="str">
        <f t="shared" si="55"/>
        <v>1000 to 4999</v>
      </c>
      <c r="E765">
        <v>4290</v>
      </c>
      <c r="F765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8274</v>
      </c>
      <c r="P765" s="6">
        <f>(F765/E765)</f>
        <v>1.1655011655011655E-3</v>
      </c>
      <c r="Q765">
        <f>F765/M765</f>
        <v>5</v>
      </c>
      <c r="R765" t="str">
        <f t="shared" si="56"/>
        <v>publishing</v>
      </c>
      <c r="S765" t="str">
        <f t="shared" si="57"/>
        <v>fiction</v>
      </c>
      <c r="T765" s="10">
        <f t="shared" si="58"/>
        <v>41471.238518518519</v>
      </c>
      <c r="U765" s="10">
        <f t="shared" si="59"/>
        <v>41501.238518518519</v>
      </c>
      <c r="V765" s="16">
        <f>Table1[[#This Row],[Date Ended Conversion]]-Table1[[#This Row],[Date Created Conversion]]</f>
        <v>30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3" t="str">
        <f t="shared" si="55"/>
        <v>5000 to 9999</v>
      </c>
      <c r="E766">
        <v>5000</v>
      </c>
      <c r="F766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8274</v>
      </c>
      <c r="P766" s="6">
        <f>(F766/E766)</f>
        <v>0</v>
      </c>
      <c r="Q766" t="e">
        <f>F766/M766</f>
        <v>#DIV/0!</v>
      </c>
      <c r="R766" t="str">
        <f t="shared" si="56"/>
        <v>publishing</v>
      </c>
      <c r="S766" t="str">
        <f t="shared" si="57"/>
        <v>fiction</v>
      </c>
      <c r="T766" s="10">
        <f t="shared" si="58"/>
        <v>42226.964826388888</v>
      </c>
      <c r="U766" s="10">
        <f t="shared" si="59"/>
        <v>42256.964826388888</v>
      </c>
      <c r="V766" s="16">
        <f>Table1[[#This Row],[Date Ended Conversion]]-Table1[[#This Row],[Date Created Conversion]]</f>
        <v>30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3" t="str">
        <f t="shared" si="55"/>
        <v>5000 to 9999</v>
      </c>
      <c r="E767">
        <v>7000</v>
      </c>
      <c r="F767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8274</v>
      </c>
      <c r="P767" s="6">
        <f>(F767/E767)</f>
        <v>0.36014285714285715</v>
      </c>
      <c r="Q767">
        <f>F767/M767</f>
        <v>57.295454545454547</v>
      </c>
      <c r="R767" t="str">
        <f t="shared" si="56"/>
        <v>publishing</v>
      </c>
      <c r="S767" t="str">
        <f t="shared" si="57"/>
        <v>fiction</v>
      </c>
      <c r="T767" s="10">
        <f t="shared" si="58"/>
        <v>41901.334305555552</v>
      </c>
      <c r="U767" s="10">
        <f t="shared" si="59"/>
        <v>41931.334305555552</v>
      </c>
      <c r="V767" s="16">
        <f>Table1[[#This Row],[Date Ended Conversion]]-Table1[[#This Row],[Date Created Conversion]]</f>
        <v>30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3" t="str">
        <f t="shared" si="55"/>
        <v>1000 to 4999</v>
      </c>
      <c r="E768">
        <v>4000</v>
      </c>
      <c r="F76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8274</v>
      </c>
      <c r="P768" s="6">
        <f>(F768/E768)</f>
        <v>0</v>
      </c>
      <c r="Q768" t="e">
        <f>F768/M768</f>
        <v>#DIV/0!</v>
      </c>
      <c r="R768" t="str">
        <f t="shared" si="56"/>
        <v>publishing</v>
      </c>
      <c r="S768" t="str">
        <f t="shared" si="57"/>
        <v>fiction</v>
      </c>
      <c r="T768" s="10">
        <f t="shared" si="58"/>
        <v>42021.57503472222</v>
      </c>
      <c r="U768" s="10">
        <f t="shared" si="59"/>
        <v>42051.57503472222</v>
      </c>
      <c r="V768" s="16">
        <f>Table1[[#This Row],[Date Ended Conversion]]-Table1[[#This Row],[Date Created Conversion]]</f>
        <v>30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3" t="str">
        <f t="shared" si="55"/>
        <v>5000 to 9999</v>
      </c>
      <c r="E769">
        <v>5000</v>
      </c>
      <c r="F769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8274</v>
      </c>
      <c r="P769" s="6">
        <f>(F769/E769)</f>
        <v>3.5400000000000001E-2</v>
      </c>
      <c r="Q769">
        <f>F769/M769</f>
        <v>59</v>
      </c>
      <c r="R769" t="str">
        <f t="shared" si="56"/>
        <v>publishing</v>
      </c>
      <c r="S769" t="str">
        <f t="shared" si="57"/>
        <v>fiction</v>
      </c>
      <c r="T769" s="10">
        <f t="shared" si="58"/>
        <v>42114.935300925928</v>
      </c>
      <c r="U769" s="10">
        <f t="shared" si="59"/>
        <v>42144.935300925928</v>
      </c>
      <c r="V769" s="16">
        <f>Table1[[#This Row],[Date Ended Conversion]]-Table1[[#This Row],[Date Created Conversion]]</f>
        <v>30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3" t="str">
        <f t="shared" ref="D770:D833" si="60">IF(E770&lt;1000,"Less Than 1000",
 IF(AND(E770&gt;=1000,E770&lt;5000),"1000 to 4999",
 IF(AND(E770&gt;=5000,E770&lt;10000),"5000 to 9999",
 IF(AND(E770&gt;=10000,E770&lt;15000),"10000 to 14999",
 IF(AND(E770&gt;=15000,E770&lt;20000),"15000 to 19999",
 IF(AND(E770&gt;=20000,E770&lt;25000),"20000 to 24999",
 IF(AND(E770&gt;=25000,E770&lt;30000),"25000 to 29999",
 IF(AND(E770&gt;=30000,E770&lt;35000),"30000 to 34999",
 IF(AND(E770&gt;=35000,E770&lt;40000),"35000 to 39999",
 IF(AND(E770&gt;=40000,E770&lt;45000),"40000 to 44999",
 IF(AND(E770&gt;=45000,E770&lt;50000),"45000 to 49999","Greater than or equal to 50000")))))))))))</f>
        <v>1000 to 4999</v>
      </c>
      <c r="E770">
        <v>2500</v>
      </c>
      <c r="F770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8274</v>
      </c>
      <c r="P770" s="6">
        <f>(F770/E770)</f>
        <v>0</v>
      </c>
      <c r="Q770" t="e">
        <f>F770/M770</f>
        <v>#DIV/0!</v>
      </c>
      <c r="R770" t="str">
        <f t="shared" si="56"/>
        <v>publishing</v>
      </c>
      <c r="S770" t="str">
        <f t="shared" si="57"/>
        <v>fiction</v>
      </c>
      <c r="T770" s="10">
        <f t="shared" si="58"/>
        <v>41593.998726851853</v>
      </c>
      <c r="U770" s="10">
        <f t="shared" si="59"/>
        <v>41623.998726851853</v>
      </c>
      <c r="V770" s="16">
        <f>Table1[[#This Row],[Date Ended Conversion]]-Table1[[#This Row],[Date Created Conversion]]</f>
        <v>30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3" t="str">
        <f t="shared" si="60"/>
        <v>1000 to 4999</v>
      </c>
      <c r="E771">
        <v>4000</v>
      </c>
      <c r="F771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8274</v>
      </c>
      <c r="P771" s="6">
        <f>(F771/E771)</f>
        <v>0.41399999999999998</v>
      </c>
      <c r="Q771">
        <f>F771/M771</f>
        <v>31.846153846153847</v>
      </c>
      <c r="R771" t="str">
        <f t="shared" ref="R771:R834" si="61">LEFT(O771,FIND("/",O771)-1)</f>
        <v>publishing</v>
      </c>
      <c r="S771" t="str">
        <f t="shared" ref="S771:S834" si="62">RIGHT(O771,LEN(O771)-FIND("/",O771))</f>
        <v>fiction</v>
      </c>
      <c r="T771" s="10">
        <f t="shared" ref="T771:T834" si="63">(K771/86400)+25569+(-5/24)</f>
        <v>41604.788124999999</v>
      </c>
      <c r="U771" s="10">
        <f t="shared" ref="U771:U834" si="64">(J771/86400)+25569+(-5/24)</f>
        <v>41634.788124999999</v>
      </c>
      <c r="V771" s="16">
        <f>Table1[[#This Row],[Date Ended Conversion]]-Table1[[#This Row],[Date Created Conversion]]</f>
        <v>30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3" t="str">
        <f t="shared" si="60"/>
        <v>15000 to 19999</v>
      </c>
      <c r="E772">
        <v>17500</v>
      </c>
      <c r="F772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8274</v>
      </c>
      <c r="P772" s="6">
        <f>(F772/E772)</f>
        <v>0</v>
      </c>
      <c r="Q772" t="e">
        <f>F772/M772</f>
        <v>#DIV/0!</v>
      </c>
      <c r="R772" t="str">
        <f t="shared" si="61"/>
        <v>publishing</v>
      </c>
      <c r="S772" t="str">
        <f t="shared" si="62"/>
        <v>fiction</v>
      </c>
      <c r="T772" s="10">
        <f t="shared" si="63"/>
        <v>41289.791307870364</v>
      </c>
      <c r="U772" s="10">
        <f t="shared" si="64"/>
        <v>41329.791307870364</v>
      </c>
      <c r="V772" s="16">
        <f>Table1[[#This Row],[Date Ended Conversion]]-Table1[[#This Row],[Date Created Conversion]]</f>
        <v>40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3" t="str">
        <f t="shared" si="60"/>
        <v>35000 to 39999</v>
      </c>
      <c r="E773">
        <v>38000</v>
      </c>
      <c r="F773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8274</v>
      </c>
      <c r="P773" s="6">
        <f>(F773/E773)</f>
        <v>2.631578947368421E-4</v>
      </c>
      <c r="Q773">
        <f>F773/M773</f>
        <v>10</v>
      </c>
      <c r="R773" t="str">
        <f t="shared" si="61"/>
        <v>publishing</v>
      </c>
      <c r="S773" t="str">
        <f t="shared" si="62"/>
        <v>fiction</v>
      </c>
      <c r="T773" s="10">
        <f t="shared" si="63"/>
        <v>42349.615763888891</v>
      </c>
      <c r="U773" s="10">
        <f t="shared" si="64"/>
        <v>42399.615763888891</v>
      </c>
      <c r="V773" s="16">
        <f>Table1[[#This Row],[Date Ended Conversion]]-Table1[[#This Row],[Date Created Conversion]]</f>
        <v>50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3" t="str">
        <f t="shared" si="60"/>
        <v>1000 to 4999</v>
      </c>
      <c r="E774">
        <v>1500</v>
      </c>
      <c r="F774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8274</v>
      </c>
      <c r="P774" s="6">
        <f>(F774/E774)</f>
        <v>3.3333333333333333E-2</v>
      </c>
      <c r="Q774">
        <f>F774/M774</f>
        <v>50</v>
      </c>
      <c r="R774" t="str">
        <f t="shared" si="61"/>
        <v>publishing</v>
      </c>
      <c r="S774" t="str">
        <f t="shared" si="62"/>
        <v>fiction</v>
      </c>
      <c r="T774" s="10">
        <f t="shared" si="63"/>
        <v>40067.848599537036</v>
      </c>
      <c r="U774" s="10">
        <f t="shared" si="64"/>
        <v>40117.957638888889</v>
      </c>
      <c r="V774" s="16">
        <f>Table1[[#This Row],[Date Ended Conversion]]-Table1[[#This Row],[Date Created Conversion]]</f>
        <v>50.109039351853426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3" t="str">
        <f t="shared" si="60"/>
        <v>1000 to 4999</v>
      </c>
      <c r="E775">
        <v>3759</v>
      </c>
      <c r="F775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8274</v>
      </c>
      <c r="P775" s="6">
        <f>(F775/E775)</f>
        <v>8.5129023676509714E-3</v>
      </c>
      <c r="Q775">
        <f>F775/M775</f>
        <v>16</v>
      </c>
      <c r="R775" t="str">
        <f t="shared" si="61"/>
        <v>publishing</v>
      </c>
      <c r="S775" t="str">
        <f t="shared" si="62"/>
        <v>fiction</v>
      </c>
      <c r="T775" s="10">
        <f t="shared" si="63"/>
        <v>42100.527604166666</v>
      </c>
      <c r="U775" s="10">
        <f t="shared" si="64"/>
        <v>42134.750694444439</v>
      </c>
      <c r="V775" s="16">
        <f>Table1[[#This Row],[Date Ended Conversion]]-Table1[[#This Row],[Date Created Conversion]]</f>
        <v>34.223090277773736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3" t="str">
        <f t="shared" si="60"/>
        <v>Less Than 1000</v>
      </c>
      <c r="E776">
        <v>500</v>
      </c>
      <c r="F776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8274</v>
      </c>
      <c r="P776" s="6">
        <f>(F776/E776)</f>
        <v>0.70199999999999996</v>
      </c>
      <c r="Q776">
        <f>F776/M776</f>
        <v>39</v>
      </c>
      <c r="R776" t="str">
        <f t="shared" si="61"/>
        <v>publishing</v>
      </c>
      <c r="S776" t="str">
        <f t="shared" si="62"/>
        <v>fiction</v>
      </c>
      <c r="T776" s="10">
        <f t="shared" si="63"/>
        <v>41663.571967592587</v>
      </c>
      <c r="U776" s="10">
        <f t="shared" si="64"/>
        <v>41693.571967592587</v>
      </c>
      <c r="V776" s="16">
        <f>Table1[[#This Row],[Date Ended Conversion]]-Table1[[#This Row],[Date Created Conversion]]</f>
        <v>30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3" t="str">
        <f t="shared" si="60"/>
        <v>10000 to 14999</v>
      </c>
      <c r="E777">
        <v>10000</v>
      </c>
      <c r="F777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8274</v>
      </c>
      <c r="P777" s="6">
        <f>(F777/E777)</f>
        <v>1.7000000000000001E-2</v>
      </c>
      <c r="Q777">
        <f>F777/M777</f>
        <v>34</v>
      </c>
      <c r="R777" t="str">
        <f t="shared" si="61"/>
        <v>publishing</v>
      </c>
      <c r="S777" t="str">
        <f t="shared" si="62"/>
        <v>fiction</v>
      </c>
      <c r="T777" s="10">
        <f t="shared" si="63"/>
        <v>40862.851793981477</v>
      </c>
      <c r="U777" s="10">
        <f t="shared" si="64"/>
        <v>40892.851793981477</v>
      </c>
      <c r="V777" s="16">
        <f>Table1[[#This Row],[Date Ended Conversion]]-Table1[[#This Row],[Date Created Conversion]]</f>
        <v>30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3" t="str">
        <f t="shared" si="60"/>
        <v>5000 to 9999</v>
      </c>
      <c r="E778">
        <v>7000</v>
      </c>
      <c r="F77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8274</v>
      </c>
      <c r="P778" s="6">
        <f>(F778/E778)</f>
        <v>0.51400000000000001</v>
      </c>
      <c r="Q778">
        <f>F778/M778</f>
        <v>63.122807017543863</v>
      </c>
      <c r="R778" t="str">
        <f t="shared" si="61"/>
        <v>publishing</v>
      </c>
      <c r="S778" t="str">
        <f t="shared" si="62"/>
        <v>fiction</v>
      </c>
      <c r="T778" s="10">
        <f t="shared" si="63"/>
        <v>42250.477372685178</v>
      </c>
      <c r="U778" s="10">
        <f t="shared" si="64"/>
        <v>42287.999999999993</v>
      </c>
      <c r="V778" s="16">
        <f>Table1[[#This Row],[Date Ended Conversion]]-Table1[[#This Row],[Date Created Conversion]]</f>
        <v>37.522627314814599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3" t="str">
        <f t="shared" si="60"/>
        <v>1000 to 4999</v>
      </c>
      <c r="E779">
        <v>3000</v>
      </c>
      <c r="F779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8274</v>
      </c>
      <c r="P779" s="6">
        <f>(F779/E779)</f>
        <v>7.0000000000000001E-3</v>
      </c>
      <c r="Q779">
        <f>F779/M779</f>
        <v>7</v>
      </c>
      <c r="R779" t="str">
        <f t="shared" si="61"/>
        <v>publishing</v>
      </c>
      <c r="S779" t="str">
        <f t="shared" si="62"/>
        <v>fiction</v>
      </c>
      <c r="T779" s="10">
        <f t="shared" si="63"/>
        <v>41456.772881944438</v>
      </c>
      <c r="U779" s="10">
        <f t="shared" si="64"/>
        <v>41486.772881944438</v>
      </c>
      <c r="V779" s="16">
        <f>Table1[[#This Row],[Date Ended Conversion]]-Table1[[#This Row],[Date Created Conversion]]</f>
        <v>30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3" t="str">
        <f t="shared" si="60"/>
        <v>Less Than 1000</v>
      </c>
      <c r="E780">
        <v>500</v>
      </c>
      <c r="F780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8274</v>
      </c>
      <c r="P780" s="6">
        <f>(F780/E780)</f>
        <v>4.0000000000000001E-3</v>
      </c>
      <c r="Q780">
        <f>F780/M780</f>
        <v>2</v>
      </c>
      <c r="R780" t="str">
        <f t="shared" si="61"/>
        <v>publishing</v>
      </c>
      <c r="S780" t="str">
        <f t="shared" si="62"/>
        <v>fiction</v>
      </c>
      <c r="T780" s="10">
        <f t="shared" si="63"/>
        <v>41729.493981481479</v>
      </c>
      <c r="U780" s="10">
        <f t="shared" si="64"/>
        <v>41759.493981481479</v>
      </c>
      <c r="V780" s="16">
        <f>Table1[[#This Row],[Date Ended Conversion]]-Table1[[#This Row],[Date Created Conversion]]</f>
        <v>30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3" t="str">
        <f t="shared" si="60"/>
        <v>15000 to 19999</v>
      </c>
      <c r="E781">
        <v>15000</v>
      </c>
      <c r="F781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8274</v>
      </c>
      <c r="P781" s="6">
        <f>(F781/E781)</f>
        <v>2.6666666666666668E-2</v>
      </c>
      <c r="Q781">
        <f>F781/M781</f>
        <v>66.666666666666671</v>
      </c>
      <c r="R781" t="str">
        <f t="shared" si="61"/>
        <v>publishing</v>
      </c>
      <c r="S781" t="str">
        <f t="shared" si="62"/>
        <v>fiction</v>
      </c>
      <c r="T781" s="10">
        <f t="shared" si="63"/>
        <v>40436.475752314815</v>
      </c>
      <c r="U781" s="10">
        <f t="shared" si="64"/>
        <v>40465.958333333328</v>
      </c>
      <c r="V781" s="16">
        <f>Table1[[#This Row],[Date Ended Conversion]]-Table1[[#This Row],[Date Created Conversion]]</f>
        <v>29.482581018513883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3" t="str">
        <f t="shared" si="60"/>
        <v>1000 to 4999</v>
      </c>
      <c r="E782">
        <v>1000</v>
      </c>
      <c r="F782">
        <v>1040</v>
      </c>
      <c r="G782" t="s">
        <v>8219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8275</v>
      </c>
      <c r="P782" s="6">
        <f>(F782/E782)</f>
        <v>1.04</v>
      </c>
      <c r="Q782">
        <f>F782/M782</f>
        <v>38.518518518518519</v>
      </c>
      <c r="R782" t="str">
        <f t="shared" si="61"/>
        <v>music</v>
      </c>
      <c r="S782" t="str">
        <f t="shared" si="62"/>
        <v>rock</v>
      </c>
      <c r="T782" s="10">
        <f t="shared" si="63"/>
        <v>40636.465567129628</v>
      </c>
      <c r="U782" s="10">
        <f t="shared" si="64"/>
        <v>40666.465567129628</v>
      </c>
      <c r="V782" s="16">
        <f>Table1[[#This Row],[Date Ended Conversion]]-Table1[[#This Row],[Date Created Conversion]]</f>
        <v>30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3" t="str">
        <f t="shared" si="60"/>
        <v>Less Than 1000</v>
      </c>
      <c r="E783">
        <v>800</v>
      </c>
      <c r="F783">
        <v>1065.23</v>
      </c>
      <c r="G783" t="s">
        <v>8219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8275</v>
      </c>
      <c r="P783" s="6">
        <f>(F783/E783)</f>
        <v>1.3315375</v>
      </c>
      <c r="Q783">
        <f>F783/M783</f>
        <v>42.609200000000001</v>
      </c>
      <c r="R783" t="str">
        <f t="shared" si="61"/>
        <v>music</v>
      </c>
      <c r="S783" t="str">
        <f t="shared" si="62"/>
        <v>rock</v>
      </c>
      <c r="T783" s="10">
        <f t="shared" si="63"/>
        <v>41402.792523148142</v>
      </c>
      <c r="U783" s="10">
        <f t="shared" si="64"/>
        <v>41432.792523148142</v>
      </c>
      <c r="V783" s="16">
        <f>Table1[[#This Row],[Date Ended Conversion]]-Table1[[#This Row],[Date Created Conversion]]</f>
        <v>30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3" t="str">
        <f t="shared" si="60"/>
        <v>Less Than 1000</v>
      </c>
      <c r="E784">
        <v>700</v>
      </c>
      <c r="F784">
        <v>700</v>
      </c>
      <c r="G784" t="s">
        <v>8219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8275</v>
      </c>
      <c r="P784" s="6">
        <f>(F784/E784)</f>
        <v>1</v>
      </c>
      <c r="Q784">
        <f>F784/M784</f>
        <v>50</v>
      </c>
      <c r="R784" t="str">
        <f t="shared" si="61"/>
        <v>music</v>
      </c>
      <c r="S784" t="str">
        <f t="shared" si="62"/>
        <v>rock</v>
      </c>
      <c r="T784" s="10">
        <f t="shared" si="63"/>
        <v>41116.549791666665</v>
      </c>
      <c r="U784" s="10">
        <f t="shared" si="64"/>
        <v>41146.549791666665</v>
      </c>
      <c r="V784" s="16">
        <f>Table1[[#This Row],[Date Ended Conversion]]-Table1[[#This Row],[Date Created Conversion]]</f>
        <v>30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3" t="str">
        <f t="shared" si="60"/>
        <v>1000 to 4999</v>
      </c>
      <c r="E785">
        <v>1500</v>
      </c>
      <c r="F785">
        <v>2222</v>
      </c>
      <c r="G785" t="s">
        <v>8219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8275</v>
      </c>
      <c r="P785" s="6">
        <f>(F785/E785)</f>
        <v>1.4813333333333334</v>
      </c>
      <c r="Q785">
        <f>F785/M785</f>
        <v>63.485714285714288</v>
      </c>
      <c r="R785" t="str">
        <f t="shared" si="61"/>
        <v>music</v>
      </c>
      <c r="S785" t="str">
        <f t="shared" si="62"/>
        <v>rock</v>
      </c>
      <c r="T785" s="10">
        <f t="shared" si="63"/>
        <v>40987.565381944441</v>
      </c>
      <c r="U785" s="10">
        <f t="shared" si="64"/>
        <v>41026.708333333328</v>
      </c>
      <c r="V785" s="16">
        <f>Table1[[#This Row],[Date Ended Conversion]]-Table1[[#This Row],[Date Created Conversion]]</f>
        <v>39.142951388887013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3" t="str">
        <f t="shared" si="60"/>
        <v>1000 to 4999</v>
      </c>
      <c r="E786">
        <v>1000</v>
      </c>
      <c r="F786">
        <v>1025</v>
      </c>
      <c r="G786" t="s">
        <v>8219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8275</v>
      </c>
      <c r="P786" s="6">
        <f>(F786/E786)</f>
        <v>1.0249999999999999</v>
      </c>
      <c r="Q786">
        <f>F786/M786</f>
        <v>102.5</v>
      </c>
      <c r="R786" t="str">
        <f t="shared" si="61"/>
        <v>music</v>
      </c>
      <c r="S786" t="str">
        <f t="shared" si="62"/>
        <v>rock</v>
      </c>
      <c r="T786" s="10">
        <f t="shared" si="63"/>
        <v>41674.941192129627</v>
      </c>
      <c r="U786" s="10">
        <f t="shared" si="64"/>
        <v>41714.899525462963</v>
      </c>
      <c r="V786" s="16">
        <f>Table1[[#This Row],[Date Ended Conversion]]-Table1[[#This Row],[Date Created Conversion]]</f>
        <v>39.958333333335759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3" t="str">
        <f t="shared" si="60"/>
        <v>Less Than 1000</v>
      </c>
      <c r="E787">
        <v>500</v>
      </c>
      <c r="F787">
        <v>903.14</v>
      </c>
      <c r="G787" t="s">
        <v>8219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8275</v>
      </c>
      <c r="P787" s="6">
        <f>(F787/E787)</f>
        <v>1.8062799999999999</v>
      </c>
      <c r="Q787">
        <f>F787/M787</f>
        <v>31.142758620689655</v>
      </c>
      <c r="R787" t="str">
        <f t="shared" si="61"/>
        <v>music</v>
      </c>
      <c r="S787" t="str">
        <f t="shared" si="62"/>
        <v>rock</v>
      </c>
      <c r="T787" s="10">
        <f t="shared" si="63"/>
        <v>41303.38559027778</v>
      </c>
      <c r="U787" s="10">
        <f t="shared" si="64"/>
        <v>41333.38559027778</v>
      </c>
      <c r="V787" s="16">
        <f>Table1[[#This Row],[Date Ended Conversion]]-Table1[[#This Row],[Date Created Conversion]]</f>
        <v>30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3" t="str">
        <f t="shared" si="60"/>
        <v>5000 to 9999</v>
      </c>
      <c r="E788">
        <v>5000</v>
      </c>
      <c r="F788">
        <v>7140</v>
      </c>
      <c r="G788" t="s">
        <v>8219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8275</v>
      </c>
      <c r="P788" s="6">
        <f>(F788/E788)</f>
        <v>1.4279999999999999</v>
      </c>
      <c r="Q788">
        <f>F788/M788</f>
        <v>162.27272727272728</v>
      </c>
      <c r="R788" t="str">
        <f t="shared" si="61"/>
        <v>music</v>
      </c>
      <c r="S788" t="str">
        <f t="shared" si="62"/>
        <v>rock</v>
      </c>
      <c r="T788" s="10">
        <f t="shared" si="63"/>
        <v>40982.847615740735</v>
      </c>
      <c r="U788" s="10">
        <f t="shared" si="64"/>
        <v>41040.449305555558</v>
      </c>
      <c r="V788" s="16">
        <f>Table1[[#This Row],[Date Ended Conversion]]-Table1[[#This Row],[Date Created Conversion]]</f>
        <v>57.601689814822748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3" t="str">
        <f t="shared" si="60"/>
        <v>1000 to 4999</v>
      </c>
      <c r="E789">
        <v>1200</v>
      </c>
      <c r="F789">
        <v>1370</v>
      </c>
      <c r="G789" t="s">
        <v>8219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8275</v>
      </c>
      <c r="P789" s="6">
        <f>(F789/E789)</f>
        <v>1.1416666666666666</v>
      </c>
      <c r="Q789">
        <f>F789/M789</f>
        <v>80.588235294117652</v>
      </c>
      <c r="R789" t="str">
        <f t="shared" si="61"/>
        <v>music</v>
      </c>
      <c r="S789" t="str">
        <f t="shared" si="62"/>
        <v>rock</v>
      </c>
      <c r="T789" s="10">
        <f t="shared" si="63"/>
        <v>41549.419282407405</v>
      </c>
      <c r="U789" s="10">
        <f t="shared" si="64"/>
        <v>41579.419282407405</v>
      </c>
      <c r="V789" s="16">
        <f>Table1[[#This Row],[Date Ended Conversion]]-Table1[[#This Row],[Date Created Conversion]]</f>
        <v>30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3" t="str">
        <f t="shared" si="60"/>
        <v>1000 to 4999</v>
      </c>
      <c r="E790">
        <v>1000</v>
      </c>
      <c r="F790">
        <v>2035.05</v>
      </c>
      <c r="G790" t="s">
        <v>8219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8275</v>
      </c>
      <c r="P790" s="6">
        <f>(F790/E790)</f>
        <v>2.03505</v>
      </c>
      <c r="Q790">
        <f>F790/M790</f>
        <v>59.85441176470588</v>
      </c>
      <c r="R790" t="str">
        <f t="shared" si="61"/>
        <v>music</v>
      </c>
      <c r="S790" t="str">
        <f t="shared" si="62"/>
        <v>rock</v>
      </c>
      <c r="T790" s="10">
        <f t="shared" si="63"/>
        <v>41058.798472222217</v>
      </c>
      <c r="U790" s="10">
        <f t="shared" si="64"/>
        <v>41096.957638888889</v>
      </c>
      <c r="V790" s="16">
        <f>Table1[[#This Row],[Date Ended Conversion]]-Table1[[#This Row],[Date Created Conversion]]</f>
        <v>38.159166666671808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3" t="str">
        <f t="shared" si="60"/>
        <v>1000 to 4999</v>
      </c>
      <c r="E791">
        <v>1700</v>
      </c>
      <c r="F791">
        <v>1860</v>
      </c>
      <c r="G791" t="s">
        <v>8219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8275</v>
      </c>
      <c r="P791" s="6">
        <f>(F791/E791)</f>
        <v>1.0941176470588236</v>
      </c>
      <c r="Q791">
        <f>F791/M791</f>
        <v>132.85714285714286</v>
      </c>
      <c r="R791" t="str">
        <f t="shared" si="61"/>
        <v>music</v>
      </c>
      <c r="S791" t="str">
        <f t="shared" si="62"/>
        <v>rock</v>
      </c>
      <c r="T791" s="10">
        <f t="shared" si="63"/>
        <v>41276.977777777771</v>
      </c>
      <c r="U791" s="10">
        <f t="shared" si="64"/>
        <v>41295.124305555553</v>
      </c>
      <c r="V791" s="16">
        <f>Table1[[#This Row],[Date Ended Conversion]]-Table1[[#This Row],[Date Created Conversion]]</f>
        <v>18.146527777782467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3" t="str">
        <f t="shared" si="60"/>
        <v>10000 to 14999</v>
      </c>
      <c r="E792">
        <v>10000</v>
      </c>
      <c r="F792">
        <v>14437.46</v>
      </c>
      <c r="G792" t="s">
        <v>8219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8275</v>
      </c>
      <c r="P792" s="6">
        <f>(F792/E792)</f>
        <v>1.443746</v>
      </c>
      <c r="Q792">
        <f>F792/M792</f>
        <v>92.547820512820508</v>
      </c>
      <c r="R792" t="str">
        <f t="shared" si="61"/>
        <v>music</v>
      </c>
      <c r="S792" t="str">
        <f t="shared" si="62"/>
        <v>rock</v>
      </c>
      <c r="T792" s="10">
        <f t="shared" si="63"/>
        <v>41275.839571759258</v>
      </c>
      <c r="U792" s="10">
        <f t="shared" si="64"/>
        <v>41305.839571759258</v>
      </c>
      <c r="V792" s="16">
        <f>Table1[[#This Row],[Date Ended Conversion]]-Table1[[#This Row],[Date Created Conversion]]</f>
        <v>30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3" t="str">
        <f t="shared" si="60"/>
        <v>5000 to 9999</v>
      </c>
      <c r="E793">
        <v>7500</v>
      </c>
      <c r="F793">
        <v>7790</v>
      </c>
      <c r="G793" t="s">
        <v>8219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8275</v>
      </c>
      <c r="P793" s="6">
        <f>(F793/E793)</f>
        <v>1.0386666666666666</v>
      </c>
      <c r="Q793">
        <f>F793/M793</f>
        <v>60.859375</v>
      </c>
      <c r="R793" t="str">
        <f t="shared" si="61"/>
        <v>music</v>
      </c>
      <c r="S793" t="str">
        <f t="shared" si="62"/>
        <v>rock</v>
      </c>
      <c r="T793" s="10">
        <f t="shared" si="63"/>
        <v>41557.572291666664</v>
      </c>
      <c r="U793" s="10">
        <f t="shared" si="64"/>
        <v>41591.040972222218</v>
      </c>
      <c r="V793" s="16">
        <f>Table1[[#This Row],[Date Ended Conversion]]-Table1[[#This Row],[Date Created Conversion]]</f>
        <v>33.468680555553874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3" t="str">
        <f t="shared" si="60"/>
        <v>1000 to 4999</v>
      </c>
      <c r="E794">
        <v>2500</v>
      </c>
      <c r="F794">
        <v>2511.11</v>
      </c>
      <c r="G794" t="s">
        <v>8219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8275</v>
      </c>
      <c r="P794" s="6">
        <f>(F794/E794)</f>
        <v>1.0044440000000001</v>
      </c>
      <c r="Q794">
        <f>F794/M794</f>
        <v>41.851833333333339</v>
      </c>
      <c r="R794" t="str">
        <f t="shared" si="61"/>
        <v>music</v>
      </c>
      <c r="S794" t="str">
        <f t="shared" si="62"/>
        <v>rock</v>
      </c>
      <c r="T794" s="10">
        <f t="shared" si="63"/>
        <v>41555.665312499994</v>
      </c>
      <c r="U794" s="10">
        <f t="shared" si="64"/>
        <v>41585.706979166665</v>
      </c>
      <c r="V794" s="16">
        <f>Table1[[#This Row],[Date Ended Conversion]]-Table1[[#This Row],[Date Created Conversion]]</f>
        <v>30.041666666671517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3" t="str">
        <f t="shared" si="60"/>
        <v>1000 to 4999</v>
      </c>
      <c r="E795">
        <v>2750</v>
      </c>
      <c r="F795">
        <v>2826.43</v>
      </c>
      <c r="G795" t="s">
        <v>8219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8275</v>
      </c>
      <c r="P795" s="6">
        <f>(F795/E795)</f>
        <v>1.0277927272727272</v>
      </c>
      <c r="Q795">
        <f>F795/M795</f>
        <v>88.325937499999995</v>
      </c>
      <c r="R795" t="str">
        <f t="shared" si="61"/>
        <v>music</v>
      </c>
      <c r="S795" t="str">
        <f t="shared" si="62"/>
        <v>rock</v>
      </c>
      <c r="T795" s="10">
        <f t="shared" si="63"/>
        <v>41442.532916666663</v>
      </c>
      <c r="U795" s="10">
        <f t="shared" si="64"/>
        <v>41457.999305555553</v>
      </c>
      <c r="V795" s="16">
        <f>Table1[[#This Row],[Date Ended Conversion]]-Table1[[#This Row],[Date Created Conversion]]</f>
        <v>15.466388888889924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3" t="str">
        <f t="shared" si="60"/>
        <v>5000 to 9999</v>
      </c>
      <c r="E796">
        <v>8000</v>
      </c>
      <c r="F796">
        <v>8425</v>
      </c>
      <c r="G796" t="s">
        <v>8219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8275</v>
      </c>
      <c r="P796" s="6">
        <f>(F796/E796)</f>
        <v>1.0531250000000001</v>
      </c>
      <c r="Q796">
        <f>F796/M796</f>
        <v>158.96226415094338</v>
      </c>
      <c r="R796" t="str">
        <f t="shared" si="61"/>
        <v>music</v>
      </c>
      <c r="S796" t="str">
        <f t="shared" si="62"/>
        <v>rock</v>
      </c>
      <c r="T796" s="10">
        <f t="shared" si="63"/>
        <v>40735.906678240739</v>
      </c>
      <c r="U796" s="10">
        <f t="shared" si="64"/>
        <v>40791.504166666666</v>
      </c>
      <c r="V796" s="16">
        <f>Table1[[#This Row],[Date Ended Conversion]]-Table1[[#This Row],[Date Created Conversion]]</f>
        <v>55.597488425926713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3" t="str">
        <f t="shared" si="60"/>
        <v>10000 to 14999</v>
      </c>
      <c r="E797">
        <v>14000</v>
      </c>
      <c r="F797">
        <v>15650</v>
      </c>
      <c r="G797" t="s">
        <v>8219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8275</v>
      </c>
      <c r="P797" s="6">
        <f>(F797/E797)</f>
        <v>1.1178571428571429</v>
      </c>
      <c r="Q797">
        <f>F797/M797</f>
        <v>85.054347826086953</v>
      </c>
      <c r="R797" t="str">
        <f t="shared" si="61"/>
        <v>music</v>
      </c>
      <c r="S797" t="str">
        <f t="shared" si="62"/>
        <v>rock</v>
      </c>
      <c r="T797" s="10">
        <f t="shared" si="63"/>
        <v>40963.404699074068</v>
      </c>
      <c r="U797" s="10">
        <f t="shared" si="64"/>
        <v>41005.999305555553</v>
      </c>
      <c r="V797" s="16">
        <f>Table1[[#This Row],[Date Ended Conversion]]-Table1[[#This Row],[Date Created Conversion]]</f>
        <v>42.594606481485243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3" t="str">
        <f t="shared" si="60"/>
        <v>10000 to 14999</v>
      </c>
      <c r="E798">
        <v>10000</v>
      </c>
      <c r="F798">
        <v>10135</v>
      </c>
      <c r="G798" t="s">
        <v>8219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8275</v>
      </c>
      <c r="P798" s="6">
        <f>(F798/E798)</f>
        <v>1.0135000000000001</v>
      </c>
      <c r="Q798">
        <f>F798/M798</f>
        <v>112.61111111111111</v>
      </c>
      <c r="R798" t="str">
        <f t="shared" si="61"/>
        <v>music</v>
      </c>
      <c r="S798" t="str">
        <f t="shared" si="62"/>
        <v>rock</v>
      </c>
      <c r="T798" s="10">
        <f t="shared" si="63"/>
        <v>41502.674594907403</v>
      </c>
      <c r="U798" s="10">
        <f t="shared" si="64"/>
        <v>41532.673611111109</v>
      </c>
      <c r="V798" s="16">
        <f>Table1[[#This Row],[Date Ended Conversion]]-Table1[[#This Row],[Date Created Conversion]]</f>
        <v>29.99901620370656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3" t="str">
        <f t="shared" si="60"/>
        <v>1000 to 4999</v>
      </c>
      <c r="E799">
        <v>3000</v>
      </c>
      <c r="F799">
        <v>3226</v>
      </c>
      <c r="G799" t="s">
        <v>8219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8275</v>
      </c>
      <c r="P799" s="6">
        <f>(F799/E799)</f>
        <v>1.0753333333333333</v>
      </c>
      <c r="Q799">
        <f>F799/M799</f>
        <v>45.436619718309856</v>
      </c>
      <c r="R799" t="str">
        <f t="shared" si="61"/>
        <v>music</v>
      </c>
      <c r="S799" t="str">
        <f t="shared" si="62"/>
        <v>rock</v>
      </c>
      <c r="T799" s="10">
        <f t="shared" si="63"/>
        <v>40996.785740740735</v>
      </c>
      <c r="U799" s="10">
        <f t="shared" si="64"/>
        <v>41027.958333333328</v>
      </c>
      <c r="V799" s="16">
        <f>Table1[[#This Row],[Date Ended Conversion]]-Table1[[#This Row],[Date Created Conversion]]</f>
        <v>31.172592592592991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3" t="str">
        <f t="shared" si="60"/>
        <v>1000 to 4999</v>
      </c>
      <c r="E800">
        <v>3500</v>
      </c>
      <c r="F800">
        <v>4021</v>
      </c>
      <c r="G800" t="s">
        <v>8219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8275</v>
      </c>
      <c r="P800" s="6">
        <f>(F800/E800)</f>
        <v>1.1488571428571428</v>
      </c>
      <c r="Q800">
        <f>F800/M800</f>
        <v>46.218390804597703</v>
      </c>
      <c r="R800" t="str">
        <f t="shared" si="61"/>
        <v>music</v>
      </c>
      <c r="S800" t="str">
        <f t="shared" si="62"/>
        <v>rock</v>
      </c>
      <c r="T800" s="10">
        <f t="shared" si="63"/>
        <v>41882.381793981483</v>
      </c>
      <c r="U800" s="10">
        <f t="shared" si="64"/>
        <v>41912.381793981483</v>
      </c>
      <c r="V800" s="16">
        <f>Table1[[#This Row],[Date Ended Conversion]]-Table1[[#This Row],[Date Created Conversion]]</f>
        <v>30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3" t="str">
        <f t="shared" si="60"/>
        <v>5000 to 9999</v>
      </c>
      <c r="E801">
        <v>5000</v>
      </c>
      <c r="F801">
        <v>5001</v>
      </c>
      <c r="G801" t="s">
        <v>8219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8275</v>
      </c>
      <c r="P801" s="6">
        <f>(F801/E801)</f>
        <v>1.0002</v>
      </c>
      <c r="Q801">
        <f>F801/M801</f>
        <v>178.60714285714286</v>
      </c>
      <c r="R801" t="str">
        <f t="shared" si="61"/>
        <v>music</v>
      </c>
      <c r="S801" t="str">
        <f t="shared" si="62"/>
        <v>rock</v>
      </c>
      <c r="T801" s="10">
        <f t="shared" si="63"/>
        <v>40996.458865740737</v>
      </c>
      <c r="U801" s="10">
        <f t="shared" si="64"/>
        <v>41026.458865740737</v>
      </c>
      <c r="V801" s="16">
        <f>Table1[[#This Row],[Date Ended Conversion]]-Table1[[#This Row],[Date Created Conversion]]</f>
        <v>30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3" t="str">
        <f t="shared" si="60"/>
        <v>1000 to 4999</v>
      </c>
      <c r="E802">
        <v>1500</v>
      </c>
      <c r="F802">
        <v>2282</v>
      </c>
      <c r="G802" t="s">
        <v>8219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8275</v>
      </c>
      <c r="P802" s="6">
        <f>(F802/E802)</f>
        <v>1.5213333333333334</v>
      </c>
      <c r="Q802">
        <f>F802/M802</f>
        <v>40.75</v>
      </c>
      <c r="R802" t="str">
        <f t="shared" si="61"/>
        <v>music</v>
      </c>
      <c r="S802" t="str">
        <f t="shared" si="62"/>
        <v>rock</v>
      </c>
      <c r="T802" s="10">
        <f t="shared" si="63"/>
        <v>41863.225162037037</v>
      </c>
      <c r="U802" s="10">
        <f t="shared" si="64"/>
        <v>41893.225162037037</v>
      </c>
      <c r="V802" s="16">
        <f>Table1[[#This Row],[Date Ended Conversion]]-Table1[[#This Row],[Date Created Conversion]]</f>
        <v>30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3" t="str">
        <f t="shared" si="60"/>
        <v>1000 to 4999</v>
      </c>
      <c r="E803">
        <v>2000</v>
      </c>
      <c r="F803">
        <v>2230.4299999999998</v>
      </c>
      <c r="G803" t="s">
        <v>8219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8275</v>
      </c>
      <c r="P803" s="6">
        <f>(F803/E803)</f>
        <v>1.1152149999999998</v>
      </c>
      <c r="Q803">
        <f>F803/M803</f>
        <v>43.733921568627444</v>
      </c>
      <c r="R803" t="str">
        <f t="shared" si="61"/>
        <v>music</v>
      </c>
      <c r="S803" t="str">
        <f t="shared" si="62"/>
        <v>rock</v>
      </c>
      <c r="T803" s="10">
        <f t="shared" si="63"/>
        <v>40695.587037037032</v>
      </c>
      <c r="U803" s="10">
        <f t="shared" si="64"/>
        <v>40725.587037037032</v>
      </c>
      <c r="V803" s="16">
        <f>Table1[[#This Row],[Date Ended Conversion]]-Table1[[#This Row],[Date Created Conversion]]</f>
        <v>30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3" t="str">
        <f t="shared" si="60"/>
        <v>5000 to 9999</v>
      </c>
      <c r="E804">
        <v>6000</v>
      </c>
      <c r="F804">
        <v>6080</v>
      </c>
      <c r="G804" t="s">
        <v>8219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8275</v>
      </c>
      <c r="P804" s="6">
        <f>(F804/E804)</f>
        <v>1.0133333333333334</v>
      </c>
      <c r="Q804">
        <f>F804/M804</f>
        <v>81.066666666666663</v>
      </c>
      <c r="R804" t="str">
        <f t="shared" si="61"/>
        <v>music</v>
      </c>
      <c r="S804" t="str">
        <f t="shared" si="62"/>
        <v>rock</v>
      </c>
      <c r="T804" s="10">
        <f t="shared" si="63"/>
        <v>41122.813935185179</v>
      </c>
      <c r="U804" s="10">
        <f t="shared" si="64"/>
        <v>41168.961805555555</v>
      </c>
      <c r="V804" s="16">
        <f>Table1[[#This Row],[Date Ended Conversion]]-Table1[[#This Row],[Date Created Conversion]]</f>
        <v>46.14787037037604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3" t="str">
        <f t="shared" si="60"/>
        <v>1000 to 4999</v>
      </c>
      <c r="E805">
        <v>2300</v>
      </c>
      <c r="F805">
        <v>2835</v>
      </c>
      <c r="G805" t="s">
        <v>8219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8275</v>
      </c>
      <c r="P805" s="6">
        <f>(F805/E805)</f>
        <v>1.232608695652174</v>
      </c>
      <c r="Q805">
        <f>F805/M805</f>
        <v>74.60526315789474</v>
      </c>
      <c r="R805" t="str">
        <f t="shared" si="61"/>
        <v>music</v>
      </c>
      <c r="S805" t="str">
        <f t="shared" si="62"/>
        <v>rock</v>
      </c>
      <c r="T805" s="10">
        <f t="shared" si="63"/>
        <v>40665.741643518515</v>
      </c>
      <c r="U805" s="10">
        <f t="shared" si="64"/>
        <v>40691.833333333328</v>
      </c>
      <c r="V805" s="16">
        <f>Table1[[#This Row],[Date Ended Conversion]]-Table1[[#This Row],[Date Created Conversion]]</f>
        <v>26.091689814813435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3" t="str">
        <f t="shared" si="60"/>
        <v>5000 to 9999</v>
      </c>
      <c r="E806">
        <v>5500</v>
      </c>
      <c r="F806">
        <v>5500</v>
      </c>
      <c r="G806" t="s">
        <v>8219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8275</v>
      </c>
      <c r="P806" s="6">
        <f>(F806/E806)</f>
        <v>1</v>
      </c>
      <c r="Q806">
        <f>F806/M806</f>
        <v>305.55555555555554</v>
      </c>
      <c r="R806" t="str">
        <f t="shared" si="61"/>
        <v>music</v>
      </c>
      <c r="S806" t="str">
        <f t="shared" si="62"/>
        <v>rock</v>
      </c>
      <c r="T806" s="10">
        <f t="shared" si="63"/>
        <v>40729.897291666661</v>
      </c>
      <c r="U806" s="10">
        <f t="shared" si="64"/>
        <v>40746.957638888889</v>
      </c>
      <c r="V806" s="16">
        <f>Table1[[#This Row],[Date Ended Conversion]]-Table1[[#This Row],[Date Created Conversion]]</f>
        <v>17.060347222228302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3" t="str">
        <f t="shared" si="60"/>
        <v>1000 to 4999</v>
      </c>
      <c r="E807">
        <v>3000</v>
      </c>
      <c r="F807">
        <v>3150</v>
      </c>
      <c r="G807" t="s">
        <v>8219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8275</v>
      </c>
      <c r="P807" s="6">
        <f>(F807/E807)</f>
        <v>1.05</v>
      </c>
      <c r="Q807">
        <f>F807/M807</f>
        <v>58.333333333333336</v>
      </c>
      <c r="R807" t="str">
        <f t="shared" si="61"/>
        <v>music</v>
      </c>
      <c r="S807" t="str">
        <f t="shared" si="62"/>
        <v>rock</v>
      </c>
      <c r="T807" s="10">
        <f t="shared" si="63"/>
        <v>40690.614722222221</v>
      </c>
      <c r="U807" s="10">
        <f t="shared" si="64"/>
        <v>40740.75</v>
      </c>
      <c r="V807" s="16">
        <f>Table1[[#This Row],[Date Ended Conversion]]-Table1[[#This Row],[Date Created Conversion]]</f>
        <v>50.135277777779265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3" t="str">
        <f t="shared" si="60"/>
        <v>5000 to 9999</v>
      </c>
      <c r="E808">
        <v>8000</v>
      </c>
      <c r="F808">
        <v>8355</v>
      </c>
      <c r="G808" t="s">
        <v>8219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8275</v>
      </c>
      <c r="P808" s="6">
        <f>(F808/E808)</f>
        <v>1.0443750000000001</v>
      </c>
      <c r="Q808">
        <f>F808/M808</f>
        <v>117.67605633802818</v>
      </c>
      <c r="R808" t="str">
        <f t="shared" si="61"/>
        <v>music</v>
      </c>
      <c r="S808" t="str">
        <f t="shared" si="62"/>
        <v>rock</v>
      </c>
      <c r="T808" s="10">
        <f t="shared" si="63"/>
        <v>40763.483090277776</v>
      </c>
      <c r="U808" s="10">
        <f t="shared" si="64"/>
        <v>40793.483090277776</v>
      </c>
      <c r="V808" s="16">
        <f>Table1[[#This Row],[Date Ended Conversion]]-Table1[[#This Row],[Date Created Conversion]]</f>
        <v>30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3" t="str">
        <f t="shared" si="60"/>
        <v>1000 to 4999</v>
      </c>
      <c r="E809">
        <v>4000</v>
      </c>
      <c r="F809">
        <v>4205</v>
      </c>
      <c r="G809" t="s">
        <v>8219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8275</v>
      </c>
      <c r="P809" s="6">
        <f>(F809/E809)</f>
        <v>1.05125</v>
      </c>
      <c r="Q809">
        <f>F809/M809</f>
        <v>73.771929824561397</v>
      </c>
      <c r="R809" t="str">
        <f t="shared" si="61"/>
        <v>music</v>
      </c>
      <c r="S809" t="str">
        <f t="shared" si="62"/>
        <v>rock</v>
      </c>
      <c r="T809" s="10">
        <f t="shared" si="63"/>
        <v>42759.420266203706</v>
      </c>
      <c r="U809" s="10">
        <f t="shared" si="64"/>
        <v>42794.874999999993</v>
      </c>
      <c r="V809" s="16">
        <f>Table1[[#This Row],[Date Ended Conversion]]-Table1[[#This Row],[Date Created Conversion]]</f>
        <v>35.454733796286746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3" t="str">
        <f t="shared" si="60"/>
        <v>1000 to 4999</v>
      </c>
      <c r="E810">
        <v>4500</v>
      </c>
      <c r="F810">
        <v>4500</v>
      </c>
      <c r="G810" t="s">
        <v>8219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8275</v>
      </c>
      <c r="P810" s="6">
        <f>(F810/E810)</f>
        <v>1</v>
      </c>
      <c r="Q810">
        <f>F810/M810</f>
        <v>104.65116279069767</v>
      </c>
      <c r="R810" t="str">
        <f t="shared" si="61"/>
        <v>music</v>
      </c>
      <c r="S810" t="str">
        <f t="shared" si="62"/>
        <v>rock</v>
      </c>
      <c r="T810" s="10">
        <f t="shared" si="63"/>
        <v>41961.892199074071</v>
      </c>
      <c r="U810" s="10">
        <f t="shared" si="64"/>
        <v>41994.999305555553</v>
      </c>
      <c r="V810" s="16">
        <f>Table1[[#This Row],[Date Ended Conversion]]-Table1[[#This Row],[Date Created Conversion]]</f>
        <v>33.107106481482333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3" t="str">
        <f t="shared" si="60"/>
        <v>1000 to 4999</v>
      </c>
      <c r="E811">
        <v>4000</v>
      </c>
      <c r="F811">
        <v>4151</v>
      </c>
      <c r="G811" t="s">
        <v>8219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8275</v>
      </c>
      <c r="P811" s="6">
        <f>(F811/E811)</f>
        <v>1.03775</v>
      </c>
      <c r="Q811">
        <f>F811/M811</f>
        <v>79.82692307692308</v>
      </c>
      <c r="R811" t="str">
        <f t="shared" si="61"/>
        <v>music</v>
      </c>
      <c r="S811" t="str">
        <f t="shared" si="62"/>
        <v>rock</v>
      </c>
      <c r="T811" s="10">
        <f t="shared" si="63"/>
        <v>41628.625347222223</v>
      </c>
      <c r="U811" s="10">
        <f t="shared" si="64"/>
        <v>41658.625347222223</v>
      </c>
      <c r="V811" s="16">
        <f>Table1[[#This Row],[Date Ended Conversion]]-Table1[[#This Row],[Date Created Conversion]]</f>
        <v>30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3" t="str">
        <f t="shared" si="60"/>
        <v>1000 to 4999</v>
      </c>
      <c r="E812">
        <v>1500</v>
      </c>
      <c r="F812">
        <v>1575</v>
      </c>
      <c r="G812" t="s">
        <v>8219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8275</v>
      </c>
      <c r="P812" s="6">
        <f>(F812/E812)</f>
        <v>1.05</v>
      </c>
      <c r="Q812">
        <f>F812/M812</f>
        <v>58.333333333333336</v>
      </c>
      <c r="R812" t="str">
        <f t="shared" si="61"/>
        <v>music</v>
      </c>
      <c r="S812" t="str">
        <f t="shared" si="62"/>
        <v>rock</v>
      </c>
      <c r="T812" s="10">
        <f t="shared" si="63"/>
        <v>41122.847939814812</v>
      </c>
      <c r="U812" s="10">
        <f t="shared" si="64"/>
        <v>41152.847939814812</v>
      </c>
      <c r="V812" s="16">
        <f>Table1[[#This Row],[Date Ended Conversion]]-Table1[[#This Row],[Date Created Conversion]]</f>
        <v>30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3" t="str">
        <f t="shared" si="60"/>
        <v>1000 to 4999</v>
      </c>
      <c r="E813">
        <v>1000</v>
      </c>
      <c r="F813">
        <v>1040</v>
      </c>
      <c r="G813" t="s">
        <v>8219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8275</v>
      </c>
      <c r="P813" s="6">
        <f>(F813/E813)</f>
        <v>1.04</v>
      </c>
      <c r="Q813">
        <f>F813/M813</f>
        <v>86.666666666666671</v>
      </c>
      <c r="R813" t="str">
        <f t="shared" si="61"/>
        <v>music</v>
      </c>
      <c r="S813" t="str">
        <f t="shared" si="62"/>
        <v>rock</v>
      </c>
      <c r="T813" s="10">
        <f t="shared" si="63"/>
        <v>41443.435208333329</v>
      </c>
      <c r="U813" s="10">
        <f t="shared" si="64"/>
        <v>41465.494444444441</v>
      </c>
      <c r="V813" s="16">
        <f>Table1[[#This Row],[Date Ended Conversion]]-Table1[[#This Row],[Date Created Conversion]]</f>
        <v>22.059236111112114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3" t="str">
        <f t="shared" si="60"/>
        <v>Less Than 1000</v>
      </c>
      <c r="E814">
        <v>600</v>
      </c>
      <c r="F814">
        <v>911</v>
      </c>
      <c r="G814" t="s">
        <v>8219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8275</v>
      </c>
      <c r="P814" s="6">
        <f>(F814/E814)</f>
        <v>1.5183333333333333</v>
      </c>
      <c r="Q814">
        <f>F814/M814</f>
        <v>27.606060606060606</v>
      </c>
      <c r="R814" t="str">
        <f t="shared" si="61"/>
        <v>music</v>
      </c>
      <c r="S814" t="str">
        <f t="shared" si="62"/>
        <v>rock</v>
      </c>
      <c r="T814" s="10">
        <f t="shared" si="63"/>
        <v>41281.809629629628</v>
      </c>
      <c r="U814" s="10">
        <f t="shared" si="64"/>
        <v>41334.373611111107</v>
      </c>
      <c r="V814" s="16">
        <f>Table1[[#This Row],[Date Ended Conversion]]-Table1[[#This Row],[Date Created Conversion]]</f>
        <v>52.56398148147855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3" t="str">
        <f t="shared" si="60"/>
        <v>1000 to 4999</v>
      </c>
      <c r="E815">
        <v>1500</v>
      </c>
      <c r="F815">
        <v>2399.94</v>
      </c>
      <c r="G815" t="s">
        <v>8219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8275</v>
      </c>
      <c r="P815" s="6">
        <f>(F815/E815)</f>
        <v>1.59996</v>
      </c>
      <c r="Q815">
        <f>F815/M815</f>
        <v>24.999375000000001</v>
      </c>
      <c r="R815" t="str">
        <f t="shared" si="61"/>
        <v>music</v>
      </c>
      <c r="S815" t="str">
        <f t="shared" si="62"/>
        <v>rock</v>
      </c>
      <c r="T815" s="10">
        <f t="shared" si="63"/>
        <v>41080.751909722218</v>
      </c>
      <c r="U815" s="10">
        <f t="shared" si="64"/>
        <v>41110.751909722218</v>
      </c>
      <c r="V815" s="16">
        <f>Table1[[#This Row],[Date Ended Conversion]]-Table1[[#This Row],[Date Created Conversion]]</f>
        <v>30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3" t="str">
        <f t="shared" si="60"/>
        <v>1000 to 4999</v>
      </c>
      <c r="E816">
        <v>1000</v>
      </c>
      <c r="F816">
        <v>1273</v>
      </c>
      <c r="G816" t="s">
        <v>8219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8275</v>
      </c>
      <c r="P816" s="6">
        <f>(F816/E816)</f>
        <v>1.2729999999999999</v>
      </c>
      <c r="Q816">
        <f>F816/M816</f>
        <v>45.464285714285715</v>
      </c>
      <c r="R816" t="str">
        <f t="shared" si="61"/>
        <v>music</v>
      </c>
      <c r="S816" t="str">
        <f t="shared" si="62"/>
        <v>rock</v>
      </c>
      <c r="T816" s="10">
        <f t="shared" si="63"/>
        <v>40679.534733796296</v>
      </c>
      <c r="U816" s="10">
        <f t="shared" si="64"/>
        <v>40694.544444444444</v>
      </c>
      <c r="V816" s="16">
        <f>Table1[[#This Row],[Date Ended Conversion]]-Table1[[#This Row],[Date Created Conversion]]</f>
        <v>15.00971064814803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3" t="str">
        <f t="shared" si="60"/>
        <v>1000 to 4999</v>
      </c>
      <c r="E817">
        <v>4000</v>
      </c>
      <c r="F817">
        <v>4280</v>
      </c>
      <c r="G817" t="s">
        <v>8219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8275</v>
      </c>
      <c r="P817" s="6">
        <f>(F817/E817)</f>
        <v>1.07</v>
      </c>
      <c r="Q817">
        <f>F817/M817</f>
        <v>99.534883720930239</v>
      </c>
      <c r="R817" t="str">
        <f t="shared" si="61"/>
        <v>music</v>
      </c>
      <c r="S817" t="str">
        <f t="shared" si="62"/>
        <v>rock</v>
      </c>
      <c r="T817" s="10">
        <f t="shared" si="63"/>
        <v>41914.70952546296</v>
      </c>
      <c r="U817" s="10">
        <f t="shared" si="64"/>
        <v>41944.70952546296</v>
      </c>
      <c r="V817" s="16">
        <f>Table1[[#This Row],[Date Ended Conversion]]-Table1[[#This Row],[Date Created Conversion]]</f>
        <v>30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3" t="str">
        <f t="shared" si="60"/>
        <v>5000 to 9999</v>
      </c>
      <c r="E818">
        <v>7000</v>
      </c>
      <c r="F818">
        <v>8058.55</v>
      </c>
      <c r="G818" t="s">
        <v>8219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8275</v>
      </c>
      <c r="P818" s="6">
        <f>(F818/E818)</f>
        <v>1.1512214285714286</v>
      </c>
      <c r="Q818">
        <f>F818/M818</f>
        <v>39.31</v>
      </c>
      <c r="R818" t="str">
        <f t="shared" si="61"/>
        <v>music</v>
      </c>
      <c r="S818" t="str">
        <f t="shared" si="62"/>
        <v>rock</v>
      </c>
      <c r="T818" s="10">
        <f t="shared" si="63"/>
        <v>41341.662534722222</v>
      </c>
      <c r="U818" s="10">
        <f t="shared" si="64"/>
        <v>41373.0625</v>
      </c>
      <c r="V818" s="16">
        <f>Table1[[#This Row],[Date Ended Conversion]]-Table1[[#This Row],[Date Created Conversion]]</f>
        <v>31.399965277778392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3" t="str">
        <f t="shared" si="60"/>
        <v>1000 to 4999</v>
      </c>
      <c r="E819">
        <v>1500</v>
      </c>
      <c r="F819">
        <v>2056.66</v>
      </c>
      <c r="G819" t="s">
        <v>8219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8275</v>
      </c>
      <c r="P819" s="6">
        <f>(F819/E819)</f>
        <v>1.3711066666666665</v>
      </c>
      <c r="Q819">
        <f>F819/M819</f>
        <v>89.419999999999987</v>
      </c>
      <c r="R819" t="str">
        <f t="shared" si="61"/>
        <v>music</v>
      </c>
      <c r="S819" t="str">
        <f t="shared" si="62"/>
        <v>rock</v>
      </c>
      <c r="T819" s="10">
        <f t="shared" si="63"/>
        <v>40925.391331018516</v>
      </c>
      <c r="U819" s="10">
        <f t="shared" si="64"/>
        <v>40978.999305555553</v>
      </c>
      <c r="V819" s="16">
        <f>Table1[[#This Row],[Date Ended Conversion]]-Table1[[#This Row],[Date Created Conversion]]</f>
        <v>53.60797453703708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3" t="str">
        <f t="shared" si="60"/>
        <v>Less Than 1000</v>
      </c>
      <c r="E820">
        <v>350</v>
      </c>
      <c r="F820">
        <v>545</v>
      </c>
      <c r="G820" t="s">
        <v>8219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8275</v>
      </c>
      <c r="P820" s="6">
        <f>(F820/E820)</f>
        <v>1.5571428571428572</v>
      </c>
      <c r="Q820">
        <f>F820/M820</f>
        <v>28.684210526315791</v>
      </c>
      <c r="R820" t="str">
        <f t="shared" si="61"/>
        <v>music</v>
      </c>
      <c r="S820" t="str">
        <f t="shared" si="62"/>
        <v>rock</v>
      </c>
      <c r="T820" s="10">
        <f t="shared" si="63"/>
        <v>41120.67454861111</v>
      </c>
      <c r="U820" s="10">
        <f t="shared" si="64"/>
        <v>41128.500694444439</v>
      </c>
      <c r="V820" s="16">
        <f>Table1[[#This Row],[Date Ended Conversion]]-Table1[[#This Row],[Date Created Conversion]]</f>
        <v>7.8261458333290648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3" t="str">
        <f t="shared" si="60"/>
        <v>Less Than 1000</v>
      </c>
      <c r="E821">
        <v>400</v>
      </c>
      <c r="F821">
        <v>435</v>
      </c>
      <c r="G821" t="s">
        <v>8219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8275</v>
      </c>
      <c r="P821" s="6">
        <f>(F821/E821)</f>
        <v>1.0874999999999999</v>
      </c>
      <c r="Q821">
        <f>F821/M821</f>
        <v>31.071428571428573</v>
      </c>
      <c r="R821" t="str">
        <f t="shared" si="61"/>
        <v>music</v>
      </c>
      <c r="S821" t="str">
        <f t="shared" si="62"/>
        <v>rock</v>
      </c>
      <c r="T821" s="10">
        <f t="shared" si="63"/>
        <v>41619.789976851847</v>
      </c>
      <c r="U821" s="10">
        <f t="shared" si="64"/>
        <v>41628.988888888889</v>
      </c>
      <c r="V821" s="16">
        <f>Table1[[#This Row],[Date Ended Conversion]]-Table1[[#This Row],[Date Created Conversion]]</f>
        <v>9.1989120370417368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3" t="str">
        <f t="shared" si="60"/>
        <v>1000 to 4999</v>
      </c>
      <c r="E822">
        <v>2000</v>
      </c>
      <c r="F822">
        <v>2681</v>
      </c>
      <c r="G822" t="s">
        <v>8219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8275</v>
      </c>
      <c r="P822" s="6">
        <f>(F822/E822)</f>
        <v>1.3405</v>
      </c>
      <c r="Q822">
        <f>F822/M822</f>
        <v>70.55263157894737</v>
      </c>
      <c r="R822" t="str">
        <f t="shared" si="61"/>
        <v>music</v>
      </c>
      <c r="S822" t="str">
        <f t="shared" si="62"/>
        <v>rock</v>
      </c>
      <c r="T822" s="10">
        <f t="shared" si="63"/>
        <v>41768.633587962962</v>
      </c>
      <c r="U822" s="10">
        <f t="shared" si="64"/>
        <v>41799</v>
      </c>
      <c r="V822" s="16">
        <f>Table1[[#This Row],[Date Ended Conversion]]-Table1[[#This Row],[Date Created Conversion]]</f>
        <v>30.366412037037662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3" t="str">
        <f t="shared" si="60"/>
        <v>15000 to 19999</v>
      </c>
      <c r="E823">
        <v>17482</v>
      </c>
      <c r="F823">
        <v>17482</v>
      </c>
      <c r="G823" t="s">
        <v>8219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8275</v>
      </c>
      <c r="P823" s="6">
        <f>(F823/E823)</f>
        <v>1</v>
      </c>
      <c r="Q823">
        <f>F823/M823</f>
        <v>224.12820512820514</v>
      </c>
      <c r="R823" t="str">
        <f t="shared" si="61"/>
        <v>music</v>
      </c>
      <c r="S823" t="str">
        <f t="shared" si="62"/>
        <v>rock</v>
      </c>
      <c r="T823" s="10">
        <f t="shared" si="63"/>
        <v>42093.71371527778</v>
      </c>
      <c r="U823" s="10">
        <f t="shared" si="64"/>
        <v>42127.959027777775</v>
      </c>
      <c r="V823" s="16">
        <f>Table1[[#This Row],[Date Ended Conversion]]-Table1[[#This Row],[Date Created Conversion]]</f>
        <v>34.245312499995634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3" t="str">
        <f t="shared" si="60"/>
        <v>1000 to 4999</v>
      </c>
      <c r="E824">
        <v>3000</v>
      </c>
      <c r="F824">
        <v>3575</v>
      </c>
      <c r="G824" t="s">
        <v>8219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8275</v>
      </c>
      <c r="P824" s="6">
        <f>(F824/E824)</f>
        <v>1.1916666666666667</v>
      </c>
      <c r="Q824">
        <f>F824/M824</f>
        <v>51.811594202898547</v>
      </c>
      <c r="R824" t="str">
        <f t="shared" si="61"/>
        <v>music</v>
      </c>
      <c r="S824" t="str">
        <f t="shared" si="62"/>
        <v>rock</v>
      </c>
      <c r="T824" s="10">
        <f t="shared" si="63"/>
        <v>41157.739004629628</v>
      </c>
      <c r="U824" s="10">
        <f t="shared" si="64"/>
        <v>41187.739004629628</v>
      </c>
      <c r="V824" s="16">
        <f>Table1[[#This Row],[Date Ended Conversion]]-Table1[[#This Row],[Date Created Conversion]]</f>
        <v>30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3" t="str">
        <f t="shared" si="60"/>
        <v>Less Than 1000</v>
      </c>
      <c r="E825">
        <v>800</v>
      </c>
      <c r="F825">
        <v>1436</v>
      </c>
      <c r="G825" t="s">
        <v>8219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8275</v>
      </c>
      <c r="P825" s="6">
        <f>(F825/E825)</f>
        <v>1.7949999999999999</v>
      </c>
      <c r="Q825">
        <f>F825/M825</f>
        <v>43.515151515151516</v>
      </c>
      <c r="R825" t="str">
        <f t="shared" si="61"/>
        <v>music</v>
      </c>
      <c r="S825" t="str">
        <f t="shared" si="62"/>
        <v>rock</v>
      </c>
      <c r="T825" s="10">
        <f t="shared" si="63"/>
        <v>42055.764490740738</v>
      </c>
      <c r="U825" s="10">
        <f t="shared" si="64"/>
        <v>42085.722824074073</v>
      </c>
      <c r="V825" s="16">
        <f>Table1[[#This Row],[Date Ended Conversion]]-Table1[[#This Row],[Date Created Conversion]]</f>
        <v>29.958333333335759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3" t="str">
        <f t="shared" si="60"/>
        <v>1000 to 4999</v>
      </c>
      <c r="E826">
        <v>1600</v>
      </c>
      <c r="F826">
        <v>2150.1</v>
      </c>
      <c r="G826" t="s">
        <v>8219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8275</v>
      </c>
      <c r="P826" s="6">
        <f>(F826/E826)</f>
        <v>1.3438124999999999</v>
      </c>
      <c r="Q826">
        <f>F826/M826</f>
        <v>39.816666666666663</v>
      </c>
      <c r="R826" t="str">
        <f t="shared" si="61"/>
        <v>music</v>
      </c>
      <c r="S826" t="str">
        <f t="shared" si="62"/>
        <v>rock</v>
      </c>
      <c r="T826" s="10">
        <f t="shared" si="63"/>
        <v>40250.033773148149</v>
      </c>
      <c r="U826" s="10">
        <f t="shared" si="64"/>
        <v>40286.082638888889</v>
      </c>
      <c r="V826" s="16">
        <f>Table1[[#This Row],[Date Ended Conversion]]-Table1[[#This Row],[Date Created Conversion]]</f>
        <v>36.048865740740439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3" t="str">
        <f t="shared" si="60"/>
        <v>10000 to 14999</v>
      </c>
      <c r="E827">
        <v>12500</v>
      </c>
      <c r="F827">
        <v>12554</v>
      </c>
      <c r="G827" t="s">
        <v>8219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8275</v>
      </c>
      <c r="P827" s="6">
        <f>(F827/E827)</f>
        <v>1.0043200000000001</v>
      </c>
      <c r="Q827">
        <f>F827/M827</f>
        <v>126.8080808080808</v>
      </c>
      <c r="R827" t="str">
        <f t="shared" si="61"/>
        <v>music</v>
      </c>
      <c r="S827" t="str">
        <f t="shared" si="62"/>
        <v>rock</v>
      </c>
      <c r="T827" s="10">
        <f t="shared" si="63"/>
        <v>41186.098194444443</v>
      </c>
      <c r="U827" s="10">
        <f t="shared" si="64"/>
        <v>41211.098194444443</v>
      </c>
      <c r="V827" s="16">
        <f>Table1[[#This Row],[Date Ended Conversion]]-Table1[[#This Row],[Date Created Conversion]]</f>
        <v>25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3" t="str">
        <f t="shared" si="60"/>
        <v>5000 to 9999</v>
      </c>
      <c r="E828">
        <v>5500</v>
      </c>
      <c r="F828">
        <v>5580</v>
      </c>
      <c r="G828" t="s">
        <v>8219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8275</v>
      </c>
      <c r="P828" s="6">
        <f>(F828/E828)</f>
        <v>1.0145454545454546</v>
      </c>
      <c r="Q828">
        <f>F828/M828</f>
        <v>113.87755102040816</v>
      </c>
      <c r="R828" t="str">
        <f t="shared" si="61"/>
        <v>music</v>
      </c>
      <c r="S828" t="str">
        <f t="shared" si="62"/>
        <v>rock</v>
      </c>
      <c r="T828" s="10">
        <f t="shared" si="63"/>
        <v>40972.830208333333</v>
      </c>
      <c r="U828" s="10">
        <f t="shared" si="64"/>
        <v>40993.788541666661</v>
      </c>
      <c r="V828" s="16">
        <f>Table1[[#This Row],[Date Ended Conversion]]-Table1[[#This Row],[Date Created Conversion]]</f>
        <v>20.958333333328483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3" t="str">
        <f t="shared" si="60"/>
        <v>Less Than 1000</v>
      </c>
      <c r="E829">
        <v>300</v>
      </c>
      <c r="F829">
        <v>310</v>
      </c>
      <c r="G829" t="s">
        <v>8219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8275</v>
      </c>
      <c r="P829" s="6">
        <f>(F829/E829)</f>
        <v>1.0333333333333334</v>
      </c>
      <c r="Q829">
        <f>F829/M829</f>
        <v>28.181818181818183</v>
      </c>
      <c r="R829" t="str">
        <f t="shared" si="61"/>
        <v>music</v>
      </c>
      <c r="S829" t="str">
        <f t="shared" si="62"/>
        <v>rock</v>
      </c>
      <c r="T829" s="10">
        <f t="shared" si="63"/>
        <v>40927.265127314815</v>
      </c>
      <c r="U829" s="10">
        <f t="shared" si="64"/>
        <v>40953.617361111108</v>
      </c>
      <c r="V829" s="16">
        <f>Table1[[#This Row],[Date Ended Conversion]]-Table1[[#This Row],[Date Created Conversion]]</f>
        <v>26.352233796293149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3" t="str">
        <f t="shared" si="60"/>
        <v>1000 to 4999</v>
      </c>
      <c r="E830">
        <v>1300</v>
      </c>
      <c r="F830">
        <v>1391</v>
      </c>
      <c r="G830" t="s">
        <v>8219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8275</v>
      </c>
      <c r="P830" s="6">
        <f>(F830/E830)</f>
        <v>1.07</v>
      </c>
      <c r="Q830">
        <f>F830/M830</f>
        <v>36.60526315789474</v>
      </c>
      <c r="R830" t="str">
        <f t="shared" si="61"/>
        <v>music</v>
      </c>
      <c r="S830" t="str">
        <f t="shared" si="62"/>
        <v>rock</v>
      </c>
      <c r="T830" s="10">
        <f t="shared" si="63"/>
        <v>41072.842384259253</v>
      </c>
      <c r="U830" s="10">
        <f t="shared" si="64"/>
        <v>41085.474999999999</v>
      </c>
      <c r="V830" s="16">
        <f>Table1[[#This Row],[Date Ended Conversion]]-Table1[[#This Row],[Date Created Conversion]]</f>
        <v>12.632615740745678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3" t="str">
        <f t="shared" si="60"/>
        <v>Less Than 1000</v>
      </c>
      <c r="E831">
        <v>500</v>
      </c>
      <c r="F831">
        <v>520</v>
      </c>
      <c r="G831" t="s">
        <v>8219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8275</v>
      </c>
      <c r="P831" s="6">
        <f>(F831/E831)</f>
        <v>1.04</v>
      </c>
      <c r="Q831">
        <f>F831/M831</f>
        <v>32.5</v>
      </c>
      <c r="R831" t="str">
        <f t="shared" si="61"/>
        <v>music</v>
      </c>
      <c r="S831" t="str">
        <f t="shared" si="62"/>
        <v>rock</v>
      </c>
      <c r="T831" s="10">
        <f t="shared" si="63"/>
        <v>42504.593055555553</v>
      </c>
      <c r="U831" s="10">
        <f t="shared" si="64"/>
        <v>42564.593055555553</v>
      </c>
      <c r="V831" s="16">
        <f>Table1[[#This Row],[Date Ended Conversion]]-Table1[[#This Row],[Date Created Conversion]]</f>
        <v>60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3" t="str">
        <f t="shared" si="60"/>
        <v>1000 to 4999</v>
      </c>
      <c r="E832">
        <v>1800</v>
      </c>
      <c r="F832">
        <v>1941</v>
      </c>
      <c r="G832" t="s">
        <v>8219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8275</v>
      </c>
      <c r="P832" s="6">
        <f>(F832/E832)</f>
        <v>1.0783333333333334</v>
      </c>
      <c r="Q832">
        <f>F832/M832</f>
        <v>60.65625</v>
      </c>
      <c r="R832" t="str">
        <f t="shared" si="61"/>
        <v>music</v>
      </c>
      <c r="S832" t="str">
        <f t="shared" si="62"/>
        <v>rock</v>
      </c>
      <c r="T832" s="10">
        <f t="shared" si="63"/>
        <v>41325.317418981482</v>
      </c>
      <c r="U832" s="10">
        <f t="shared" si="64"/>
        <v>41355.27575231481</v>
      </c>
      <c r="V832" s="16">
        <f>Table1[[#This Row],[Date Ended Conversion]]-Table1[[#This Row],[Date Created Conversion]]</f>
        <v>29.958333333328483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3" t="str">
        <f t="shared" si="60"/>
        <v>1000 to 4999</v>
      </c>
      <c r="E833">
        <v>1500</v>
      </c>
      <c r="F833">
        <v>3500</v>
      </c>
      <c r="G833" t="s">
        <v>8219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8275</v>
      </c>
      <c r="P833" s="6">
        <f>(F833/E833)</f>
        <v>2.3333333333333335</v>
      </c>
      <c r="Q833">
        <f>F833/M833</f>
        <v>175</v>
      </c>
      <c r="R833" t="str">
        <f t="shared" si="61"/>
        <v>music</v>
      </c>
      <c r="S833" t="str">
        <f t="shared" si="62"/>
        <v>rock</v>
      </c>
      <c r="T833" s="10">
        <f t="shared" si="63"/>
        <v>40996.438587962963</v>
      </c>
      <c r="U833" s="10">
        <f t="shared" si="64"/>
        <v>41026.438587962963</v>
      </c>
      <c r="V833" s="16">
        <f>Table1[[#This Row],[Date Ended Conversion]]-Table1[[#This Row],[Date Created Conversion]]</f>
        <v>30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3" t="str">
        <f t="shared" ref="D834:D897" si="65">IF(E834&lt;1000,"Less Than 1000",
 IF(AND(E834&gt;=1000,E834&lt;5000),"1000 to 4999",
 IF(AND(E834&gt;=5000,E834&lt;10000),"5000 to 9999",
 IF(AND(E834&gt;=10000,E834&lt;15000),"10000 to 14999",
 IF(AND(E834&gt;=15000,E834&lt;20000),"15000 to 19999",
 IF(AND(E834&gt;=20000,E834&lt;25000),"20000 to 24999",
 IF(AND(E834&gt;=25000,E834&lt;30000),"25000 to 29999",
 IF(AND(E834&gt;=30000,E834&lt;35000),"30000 to 34999",
 IF(AND(E834&gt;=35000,E834&lt;40000),"35000 to 39999",
 IF(AND(E834&gt;=40000,E834&lt;45000),"40000 to 44999",
 IF(AND(E834&gt;=45000,E834&lt;50000),"45000 to 49999","Greater than or equal to 50000")))))))))))</f>
        <v>15000 to 19999</v>
      </c>
      <c r="E834">
        <v>15000</v>
      </c>
      <c r="F834">
        <v>15091.06</v>
      </c>
      <c r="G834" t="s">
        <v>8219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8275</v>
      </c>
      <c r="P834" s="6">
        <f>(F834/E834)</f>
        <v>1.0060706666666666</v>
      </c>
      <c r="Q834">
        <f>F834/M834</f>
        <v>97.993896103896105</v>
      </c>
      <c r="R834" t="str">
        <f t="shared" si="61"/>
        <v>music</v>
      </c>
      <c r="S834" t="str">
        <f t="shared" si="62"/>
        <v>rock</v>
      </c>
      <c r="T834" s="10">
        <f t="shared" si="63"/>
        <v>40869.466840277775</v>
      </c>
      <c r="U834" s="10">
        <f t="shared" si="64"/>
        <v>40929.134027777771</v>
      </c>
      <c r="V834" s="16">
        <f>Table1[[#This Row],[Date Ended Conversion]]-Table1[[#This Row],[Date Created Conversion]]</f>
        <v>59.667187499995634</v>
      </c>
    </row>
    <row r="835" spans="1:22" x14ac:dyDescent="0.25">
      <c r="A835">
        <v>833</v>
      </c>
      <c r="B835" s="3" t="s">
        <v>834</v>
      </c>
      <c r="C835" s="3" t="s">
        <v>4943</v>
      </c>
      <c r="D835" s="3" t="str">
        <f t="shared" si="65"/>
        <v>5000 to 9999</v>
      </c>
      <c r="E835">
        <v>6000</v>
      </c>
      <c r="F835">
        <v>6100</v>
      </c>
      <c r="G835" t="s">
        <v>8219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8275</v>
      </c>
      <c r="P835" s="6">
        <f>(F835/E835)</f>
        <v>1.0166666666666666</v>
      </c>
      <c r="Q835">
        <f>F835/M835</f>
        <v>148.78048780487805</v>
      </c>
      <c r="R835" t="str">
        <f t="shared" ref="R835:R898" si="66">LEFT(O835,FIND("/",O835)-1)</f>
        <v>music</v>
      </c>
      <c r="S835" t="str">
        <f t="shared" ref="S835:S898" si="67">RIGHT(O835,LEN(O835)-FIND("/",O835))</f>
        <v>rock</v>
      </c>
      <c r="T835" s="10">
        <f t="shared" ref="T835:T898" si="68">(K835/86400)+25569+(-5/24)</f>
        <v>41718.669849537036</v>
      </c>
      <c r="U835" s="10">
        <f t="shared" ref="U835:U898" si="69">(J835/86400)+25569+(-5/24)</f>
        <v>41748.669849537036</v>
      </c>
      <c r="V835" s="16">
        <f>Table1[[#This Row],[Date Ended Conversion]]-Table1[[#This Row],[Date Created Conversion]]</f>
        <v>30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3" t="str">
        <f t="shared" si="65"/>
        <v>5000 to 9999</v>
      </c>
      <c r="E836">
        <v>5500</v>
      </c>
      <c r="F836">
        <v>7206</v>
      </c>
      <c r="G836" t="s">
        <v>8219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8275</v>
      </c>
      <c r="P836" s="6">
        <f>(F836/E836)</f>
        <v>1.3101818181818181</v>
      </c>
      <c r="Q836">
        <f>F836/M836</f>
        <v>96.08</v>
      </c>
      <c r="R836" t="str">
        <f t="shared" si="66"/>
        <v>music</v>
      </c>
      <c r="S836" t="str">
        <f t="shared" si="67"/>
        <v>rock</v>
      </c>
      <c r="T836" s="10">
        <f t="shared" si="68"/>
        <v>41422.614490740736</v>
      </c>
      <c r="U836" s="10">
        <f t="shared" si="69"/>
        <v>41455.957638888889</v>
      </c>
      <c r="V836" s="16">
        <f>Table1[[#This Row],[Date Ended Conversion]]-Table1[[#This Row],[Date Created Conversion]]</f>
        <v>33.343148148152977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3" t="str">
        <f t="shared" si="65"/>
        <v>1000 to 4999</v>
      </c>
      <c r="E837">
        <v>2000</v>
      </c>
      <c r="F837">
        <v>2345</v>
      </c>
      <c r="G837" t="s">
        <v>8219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8275</v>
      </c>
      <c r="P837" s="6">
        <f>(F837/E837)</f>
        <v>1.1725000000000001</v>
      </c>
      <c r="Q837">
        <f>F837/M837</f>
        <v>58.625</v>
      </c>
      <c r="R837" t="str">
        <f t="shared" si="66"/>
        <v>music</v>
      </c>
      <c r="S837" t="str">
        <f t="shared" si="67"/>
        <v>rock</v>
      </c>
      <c r="T837" s="10">
        <f t="shared" si="68"/>
        <v>41005.249513888884</v>
      </c>
      <c r="U837" s="10">
        <f t="shared" si="69"/>
        <v>41047.916666666664</v>
      </c>
      <c r="V837" s="16">
        <f>Table1[[#This Row],[Date Ended Conversion]]-Table1[[#This Row],[Date Created Conversion]]</f>
        <v>42.667152777779847</v>
      </c>
    </row>
    <row r="838" spans="1:22" x14ac:dyDescent="0.25">
      <c r="A838">
        <v>836</v>
      </c>
      <c r="B838" s="3" t="s">
        <v>837</v>
      </c>
      <c r="C838" s="3" t="s">
        <v>4946</v>
      </c>
      <c r="D838" s="3" t="str">
        <f t="shared" si="65"/>
        <v>5000 to 9999</v>
      </c>
      <c r="E838">
        <v>5000</v>
      </c>
      <c r="F838">
        <v>5046.5200000000004</v>
      </c>
      <c r="G838" t="s">
        <v>8219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8275</v>
      </c>
      <c r="P838" s="6">
        <f>(F838/E838)</f>
        <v>1.009304</v>
      </c>
      <c r="Q838">
        <f>F838/M838</f>
        <v>109.70695652173914</v>
      </c>
      <c r="R838" t="str">
        <f t="shared" si="66"/>
        <v>music</v>
      </c>
      <c r="S838" t="str">
        <f t="shared" si="67"/>
        <v>rock</v>
      </c>
      <c r="T838" s="10">
        <f t="shared" si="68"/>
        <v>41523.848587962959</v>
      </c>
      <c r="U838" s="10">
        <f t="shared" si="69"/>
        <v>41553.848587962959</v>
      </c>
      <c r="V838" s="16">
        <f>Table1[[#This Row],[Date Ended Conversion]]-Table1[[#This Row],[Date Created Conversion]]</f>
        <v>30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3" t="str">
        <f t="shared" si="65"/>
        <v>1000 to 4999</v>
      </c>
      <c r="E839">
        <v>2500</v>
      </c>
      <c r="F839">
        <v>3045</v>
      </c>
      <c r="G839" t="s">
        <v>8219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8275</v>
      </c>
      <c r="P839" s="6">
        <f>(F839/E839)</f>
        <v>1.218</v>
      </c>
      <c r="Q839">
        <f>F839/M839</f>
        <v>49.112903225806448</v>
      </c>
      <c r="R839" t="str">
        <f t="shared" si="66"/>
        <v>music</v>
      </c>
      <c r="S839" t="str">
        <f t="shared" si="67"/>
        <v>rock</v>
      </c>
      <c r="T839" s="10">
        <f t="shared" si="68"/>
        <v>41730.79006944444</v>
      </c>
      <c r="U839" s="10">
        <f t="shared" si="69"/>
        <v>41760.79006944444</v>
      </c>
      <c r="V839" s="16">
        <f>Table1[[#This Row],[Date Ended Conversion]]-Table1[[#This Row],[Date Created Conversion]]</f>
        <v>30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3" t="str">
        <f t="shared" si="65"/>
        <v>1000 to 4999</v>
      </c>
      <c r="E840">
        <v>2000</v>
      </c>
      <c r="F840">
        <v>2908</v>
      </c>
      <c r="G840" t="s">
        <v>8219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8275</v>
      </c>
      <c r="P840" s="6">
        <f>(F840/E840)</f>
        <v>1.454</v>
      </c>
      <c r="Q840">
        <f>F840/M840</f>
        <v>47.672131147540981</v>
      </c>
      <c r="R840" t="str">
        <f t="shared" si="66"/>
        <v>music</v>
      </c>
      <c r="S840" t="str">
        <f t="shared" si="67"/>
        <v>rock</v>
      </c>
      <c r="T840" s="10">
        <f t="shared" si="68"/>
        <v>40895.689641203702</v>
      </c>
      <c r="U840" s="10">
        <f t="shared" si="69"/>
        <v>40925.689641203702</v>
      </c>
      <c r="V840" s="16">
        <f>Table1[[#This Row],[Date Ended Conversion]]-Table1[[#This Row],[Date Created Conversion]]</f>
        <v>30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3" t="str">
        <f t="shared" si="65"/>
        <v>5000 to 9999</v>
      </c>
      <c r="E841">
        <v>5000</v>
      </c>
      <c r="F841">
        <v>5830.83</v>
      </c>
      <c r="G841" t="s">
        <v>8219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8275</v>
      </c>
      <c r="P841" s="6">
        <f>(F841/E841)</f>
        <v>1.166166</v>
      </c>
      <c r="Q841">
        <f>F841/M841</f>
        <v>60.737812499999997</v>
      </c>
      <c r="R841" t="str">
        <f t="shared" si="66"/>
        <v>music</v>
      </c>
      <c r="S841" t="str">
        <f t="shared" si="67"/>
        <v>rock</v>
      </c>
      <c r="T841" s="10">
        <f t="shared" si="68"/>
        <v>41144.555046296293</v>
      </c>
      <c r="U841" s="10">
        <f t="shared" si="69"/>
        <v>41174.555046296293</v>
      </c>
      <c r="V841" s="16">
        <f>Table1[[#This Row],[Date Ended Conversion]]-Table1[[#This Row],[Date Created Conversion]]</f>
        <v>30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3" t="str">
        <f t="shared" si="65"/>
        <v>10000 to 14999</v>
      </c>
      <c r="E842">
        <v>10000</v>
      </c>
      <c r="F842">
        <v>12041.66</v>
      </c>
      <c r="G842" t="s">
        <v>8219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8276</v>
      </c>
      <c r="P842" s="6">
        <f>(F842/E842)</f>
        <v>1.2041660000000001</v>
      </c>
      <c r="Q842">
        <f>F842/M842</f>
        <v>63.37715789473684</v>
      </c>
      <c r="R842" t="str">
        <f t="shared" si="66"/>
        <v>music</v>
      </c>
      <c r="S842" t="str">
        <f t="shared" si="67"/>
        <v>metal</v>
      </c>
      <c r="T842" s="10">
        <f t="shared" si="68"/>
        <v>42607.018368055556</v>
      </c>
      <c r="U842" s="10">
        <f t="shared" si="69"/>
        <v>42637.018368055556</v>
      </c>
      <c r="V842" s="16">
        <f>Table1[[#This Row],[Date Ended Conversion]]-Table1[[#This Row],[Date Created Conversion]]</f>
        <v>30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3" t="str">
        <f t="shared" si="65"/>
        <v>5000 to 9999</v>
      </c>
      <c r="E843">
        <v>5000</v>
      </c>
      <c r="F843">
        <v>5066</v>
      </c>
      <c r="G843" t="s">
        <v>8219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8276</v>
      </c>
      <c r="P843" s="6">
        <f>(F843/E843)</f>
        <v>1.0132000000000001</v>
      </c>
      <c r="Q843">
        <f>F843/M843</f>
        <v>53.893617021276597</v>
      </c>
      <c r="R843" t="str">
        <f t="shared" si="66"/>
        <v>music</v>
      </c>
      <c r="S843" t="str">
        <f t="shared" si="67"/>
        <v>metal</v>
      </c>
      <c r="T843" s="10">
        <f t="shared" si="68"/>
        <v>41923.630358796298</v>
      </c>
      <c r="U843" s="10">
        <f t="shared" si="69"/>
        <v>41953.672025462962</v>
      </c>
      <c r="V843" s="16">
        <f>Table1[[#This Row],[Date Ended Conversion]]-Table1[[#This Row],[Date Created Conversion]]</f>
        <v>30.041666666664241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3" t="str">
        <f t="shared" si="65"/>
        <v>1000 to 4999</v>
      </c>
      <c r="E844">
        <v>2500</v>
      </c>
      <c r="F844">
        <v>2608</v>
      </c>
      <c r="G844" t="s">
        <v>8219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8276</v>
      </c>
      <c r="P844" s="6">
        <f>(F844/E844)</f>
        <v>1.0431999999999999</v>
      </c>
      <c r="Q844">
        <f>F844/M844</f>
        <v>66.871794871794876</v>
      </c>
      <c r="R844" t="str">
        <f t="shared" si="66"/>
        <v>music</v>
      </c>
      <c r="S844" t="str">
        <f t="shared" si="67"/>
        <v>metal</v>
      </c>
      <c r="T844" s="10">
        <f t="shared" si="68"/>
        <v>41526.384062499994</v>
      </c>
      <c r="U844" s="10">
        <f t="shared" si="69"/>
        <v>41560.957638888889</v>
      </c>
      <c r="V844" s="16">
        <f>Table1[[#This Row],[Date Ended Conversion]]-Table1[[#This Row],[Date Created Conversion]]</f>
        <v>34.573576388895162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3" t="str">
        <f t="shared" si="65"/>
        <v>1000 to 4999</v>
      </c>
      <c r="E845">
        <v>3000</v>
      </c>
      <c r="F845">
        <v>8014</v>
      </c>
      <c r="G845" t="s">
        <v>8219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8276</v>
      </c>
      <c r="P845" s="6">
        <f>(F845/E845)</f>
        <v>2.6713333333333331</v>
      </c>
      <c r="Q845">
        <f>F845/M845</f>
        <v>63.102362204724407</v>
      </c>
      <c r="R845" t="str">
        <f t="shared" si="66"/>
        <v>music</v>
      </c>
      <c r="S845" t="str">
        <f t="shared" si="67"/>
        <v>metal</v>
      </c>
      <c r="T845" s="10">
        <f t="shared" si="68"/>
        <v>42695.049537037034</v>
      </c>
      <c r="U845" s="10">
        <f t="shared" si="69"/>
        <v>42712.124999999993</v>
      </c>
      <c r="V845" s="16">
        <f>Table1[[#This Row],[Date Ended Conversion]]-Table1[[#This Row],[Date Created Conversion]]</f>
        <v>17.075462962959136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3" t="str">
        <f t="shared" si="65"/>
        <v>1000 to 4999</v>
      </c>
      <c r="E846">
        <v>3000</v>
      </c>
      <c r="F846">
        <v>5824</v>
      </c>
      <c r="G846" t="s">
        <v>8219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8276</v>
      </c>
      <c r="P846" s="6">
        <f>(F846/E846)</f>
        <v>1.9413333333333334</v>
      </c>
      <c r="Q846">
        <f>F846/M846</f>
        <v>36.628930817610062</v>
      </c>
      <c r="R846" t="str">
        <f t="shared" si="66"/>
        <v>music</v>
      </c>
      <c r="S846" t="str">
        <f t="shared" si="67"/>
        <v>metal</v>
      </c>
      <c r="T846" s="10">
        <f t="shared" si="68"/>
        <v>41905.476296296292</v>
      </c>
      <c r="U846" s="10">
        <f t="shared" si="69"/>
        <v>41943.999305555553</v>
      </c>
      <c r="V846" s="16">
        <f>Table1[[#This Row],[Date Ended Conversion]]-Table1[[#This Row],[Date Created Conversion]]</f>
        <v>38.523009259261016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3" t="str">
        <f t="shared" si="65"/>
        <v>5000 to 9999</v>
      </c>
      <c r="E847">
        <v>5000</v>
      </c>
      <c r="F847">
        <v>6019.01</v>
      </c>
      <c r="G847" t="s">
        <v>8219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8276</v>
      </c>
      <c r="P847" s="6">
        <f>(F847/E847)</f>
        <v>1.203802</v>
      </c>
      <c r="Q847">
        <f>F847/M847</f>
        <v>34.005706214689269</v>
      </c>
      <c r="R847" t="str">
        <f t="shared" si="66"/>
        <v>music</v>
      </c>
      <c r="S847" t="str">
        <f t="shared" si="67"/>
        <v>metal</v>
      </c>
      <c r="T847" s="10">
        <f t="shared" si="68"/>
        <v>42577.997638888883</v>
      </c>
      <c r="U847" s="10">
        <f t="shared" si="69"/>
        <v>42617.957638888889</v>
      </c>
      <c r="V847" s="16">
        <f>Table1[[#This Row],[Date Ended Conversion]]-Table1[[#This Row],[Date Created Conversion]]</f>
        <v>39.960000000006403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3" t="str">
        <f t="shared" si="65"/>
        <v>1000 to 4999</v>
      </c>
      <c r="E848">
        <v>1100</v>
      </c>
      <c r="F848">
        <v>1342.01</v>
      </c>
      <c r="G848" t="s">
        <v>8219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8276</v>
      </c>
      <c r="P848" s="6">
        <f>(F848/E848)</f>
        <v>1.2200090909090908</v>
      </c>
      <c r="Q848">
        <f>F848/M848</f>
        <v>28.553404255319148</v>
      </c>
      <c r="R848" t="str">
        <f t="shared" si="66"/>
        <v>music</v>
      </c>
      <c r="S848" t="str">
        <f t="shared" si="67"/>
        <v>metal</v>
      </c>
      <c r="T848" s="10">
        <f t="shared" si="68"/>
        <v>41694.183506944442</v>
      </c>
      <c r="U848" s="10">
        <f t="shared" si="69"/>
        <v>41708.375</v>
      </c>
      <c r="V848" s="16">
        <f>Table1[[#This Row],[Date Ended Conversion]]-Table1[[#This Row],[Date Created Conversion]]</f>
        <v>14.191493055557657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3" t="str">
        <f t="shared" si="65"/>
        <v>Less Than 1000</v>
      </c>
      <c r="E849">
        <v>10</v>
      </c>
      <c r="F849">
        <v>10</v>
      </c>
      <c r="G849" t="s">
        <v>8219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8276</v>
      </c>
      <c r="P849" s="6">
        <f>(F849/E849)</f>
        <v>1</v>
      </c>
      <c r="Q849">
        <f>F849/M849</f>
        <v>10</v>
      </c>
      <c r="R849" t="str">
        <f t="shared" si="66"/>
        <v>music</v>
      </c>
      <c r="S849" t="str">
        <f t="shared" si="67"/>
        <v>metal</v>
      </c>
      <c r="T849" s="10">
        <f t="shared" si="68"/>
        <v>42165.59</v>
      </c>
      <c r="U849" s="10">
        <f t="shared" si="69"/>
        <v>42195.59</v>
      </c>
      <c r="V849" s="16">
        <f>Table1[[#This Row],[Date Ended Conversion]]-Table1[[#This Row],[Date Created Conversion]]</f>
        <v>30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3" t="str">
        <f t="shared" si="65"/>
        <v>Less Than 1000</v>
      </c>
      <c r="E850">
        <v>300</v>
      </c>
      <c r="F850">
        <v>300</v>
      </c>
      <c r="G850" t="s">
        <v>8219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8276</v>
      </c>
      <c r="P850" s="6">
        <f>(F850/E850)</f>
        <v>1</v>
      </c>
      <c r="Q850">
        <f>F850/M850</f>
        <v>18.75</v>
      </c>
      <c r="R850" t="str">
        <f t="shared" si="66"/>
        <v>music</v>
      </c>
      <c r="S850" t="str">
        <f t="shared" si="67"/>
        <v>metal</v>
      </c>
      <c r="T850" s="10">
        <f t="shared" si="68"/>
        <v>42078.583715277775</v>
      </c>
      <c r="U850" s="10">
        <f t="shared" si="69"/>
        <v>42108.583715277775</v>
      </c>
      <c r="V850" s="16">
        <f>Table1[[#This Row],[Date Ended Conversion]]-Table1[[#This Row],[Date Created Conversion]]</f>
        <v>30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3" t="str">
        <f t="shared" si="65"/>
        <v>1000 to 4999</v>
      </c>
      <c r="E851">
        <v>4000</v>
      </c>
      <c r="F851">
        <v>4796</v>
      </c>
      <c r="G851" t="s">
        <v>8219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8276</v>
      </c>
      <c r="P851" s="6">
        <f>(F851/E851)</f>
        <v>1.1990000000000001</v>
      </c>
      <c r="Q851">
        <f>F851/M851</f>
        <v>41.704347826086959</v>
      </c>
      <c r="R851" t="str">
        <f t="shared" si="66"/>
        <v>music</v>
      </c>
      <c r="S851" t="str">
        <f t="shared" si="67"/>
        <v>metal</v>
      </c>
      <c r="T851" s="10">
        <f t="shared" si="68"/>
        <v>42050.94055555555</v>
      </c>
      <c r="U851" s="10">
        <f t="shared" si="69"/>
        <v>42078.898888888885</v>
      </c>
      <c r="V851" s="16">
        <f>Table1[[#This Row],[Date Ended Conversion]]-Table1[[#This Row],[Date Created Conversion]]</f>
        <v>27.958333333335759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3" t="str">
        <f t="shared" si="65"/>
        <v>1000 to 4999</v>
      </c>
      <c r="E852">
        <v>4000</v>
      </c>
      <c r="F852">
        <v>6207</v>
      </c>
      <c r="G852" t="s">
        <v>8219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8276</v>
      </c>
      <c r="P852" s="6">
        <f>(F852/E852)</f>
        <v>1.55175</v>
      </c>
      <c r="Q852">
        <f>F852/M852</f>
        <v>46.669172932330824</v>
      </c>
      <c r="R852" t="str">
        <f t="shared" si="66"/>
        <v>music</v>
      </c>
      <c r="S852" t="str">
        <f t="shared" si="67"/>
        <v>metal</v>
      </c>
      <c r="T852" s="10">
        <f t="shared" si="68"/>
        <v>42452.619409722225</v>
      </c>
      <c r="U852" s="10">
        <f t="shared" si="69"/>
        <v>42484.999305555553</v>
      </c>
      <c r="V852" s="16">
        <f>Table1[[#This Row],[Date Ended Conversion]]-Table1[[#This Row],[Date Created Conversion]]</f>
        <v>32.379895833328192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3" t="str">
        <f t="shared" si="65"/>
        <v>1000 to 4999</v>
      </c>
      <c r="E853">
        <v>2000</v>
      </c>
      <c r="F853">
        <v>2609</v>
      </c>
      <c r="G853" t="s">
        <v>8219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8276</v>
      </c>
      <c r="P853" s="6">
        <f>(F853/E853)</f>
        <v>1.3045</v>
      </c>
      <c r="Q853">
        <f>F853/M853</f>
        <v>37.271428571428572</v>
      </c>
      <c r="R853" t="str">
        <f t="shared" si="66"/>
        <v>music</v>
      </c>
      <c r="S853" t="str">
        <f t="shared" si="67"/>
        <v>metal</v>
      </c>
      <c r="T853" s="10">
        <f t="shared" si="68"/>
        <v>42522.671909722216</v>
      </c>
      <c r="U853" s="10">
        <f t="shared" si="69"/>
        <v>42582.614583333336</v>
      </c>
      <c r="V853" s="16">
        <f>Table1[[#This Row],[Date Ended Conversion]]-Table1[[#This Row],[Date Created Conversion]]</f>
        <v>59.942673611119972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3" t="str">
        <f t="shared" si="65"/>
        <v>1000 to 4999</v>
      </c>
      <c r="E854">
        <v>3500</v>
      </c>
      <c r="F854">
        <v>3674</v>
      </c>
      <c r="G854" t="s">
        <v>8219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8276</v>
      </c>
      <c r="P854" s="6">
        <f>(F854/E854)</f>
        <v>1.0497142857142858</v>
      </c>
      <c r="Q854">
        <f>F854/M854</f>
        <v>59.258064516129032</v>
      </c>
      <c r="R854" t="str">
        <f t="shared" si="66"/>
        <v>music</v>
      </c>
      <c r="S854" t="str">
        <f t="shared" si="67"/>
        <v>metal</v>
      </c>
      <c r="T854" s="10">
        <f t="shared" si="68"/>
        <v>42656.59716435185</v>
      </c>
      <c r="U854" s="10">
        <f t="shared" si="69"/>
        <v>42667.666666666664</v>
      </c>
      <c r="V854" s="16">
        <f>Table1[[#This Row],[Date Ended Conversion]]-Table1[[#This Row],[Date Created Conversion]]</f>
        <v>11.069502314814599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3" t="str">
        <f t="shared" si="65"/>
        <v>Less Than 1000</v>
      </c>
      <c r="E855">
        <v>300</v>
      </c>
      <c r="F855">
        <v>300</v>
      </c>
      <c r="G855" t="s">
        <v>8219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8276</v>
      </c>
      <c r="P855" s="6">
        <f>(F855/E855)</f>
        <v>1</v>
      </c>
      <c r="Q855">
        <f>F855/M855</f>
        <v>30</v>
      </c>
      <c r="R855" t="str">
        <f t="shared" si="66"/>
        <v>music</v>
      </c>
      <c r="S855" t="str">
        <f t="shared" si="67"/>
        <v>metal</v>
      </c>
      <c r="T855" s="10">
        <f t="shared" si="68"/>
        <v>42021.62394675926</v>
      </c>
      <c r="U855" s="10">
        <f t="shared" si="69"/>
        <v>42051.62394675926</v>
      </c>
      <c r="V855" s="16">
        <f>Table1[[#This Row],[Date Ended Conversion]]-Table1[[#This Row],[Date Created Conversion]]</f>
        <v>30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3" t="str">
        <f t="shared" si="65"/>
        <v>25000 to 29999</v>
      </c>
      <c r="E856">
        <v>27800</v>
      </c>
      <c r="F856">
        <v>32865.300000000003</v>
      </c>
      <c r="G856" t="s">
        <v>8219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8276</v>
      </c>
      <c r="P856" s="6">
        <f>(F856/E856)</f>
        <v>1.1822050359712231</v>
      </c>
      <c r="Q856">
        <f>F856/M856</f>
        <v>65.8623246492986</v>
      </c>
      <c r="R856" t="str">
        <f t="shared" si="66"/>
        <v>music</v>
      </c>
      <c r="S856" t="str">
        <f t="shared" si="67"/>
        <v>metal</v>
      </c>
      <c r="T856" s="10">
        <f t="shared" si="68"/>
        <v>42702.004004629627</v>
      </c>
      <c r="U856" s="10">
        <f t="shared" si="69"/>
        <v>42732.004004629627</v>
      </c>
      <c r="V856" s="16">
        <f>Table1[[#This Row],[Date Ended Conversion]]-Table1[[#This Row],[Date Created Conversion]]</f>
        <v>30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3" t="str">
        <f t="shared" si="65"/>
        <v>1000 to 4999</v>
      </c>
      <c r="E857">
        <v>1450</v>
      </c>
      <c r="F857">
        <v>1500</v>
      </c>
      <c r="G857" t="s">
        <v>8219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8276</v>
      </c>
      <c r="P857" s="6">
        <f>(F857/E857)</f>
        <v>1.0344827586206897</v>
      </c>
      <c r="Q857">
        <f>F857/M857</f>
        <v>31.914893617021278</v>
      </c>
      <c r="R857" t="str">
        <f t="shared" si="66"/>
        <v>music</v>
      </c>
      <c r="S857" t="str">
        <f t="shared" si="67"/>
        <v>metal</v>
      </c>
      <c r="T857" s="10">
        <f t="shared" si="68"/>
        <v>42544.916863425919</v>
      </c>
      <c r="U857" s="10">
        <f t="shared" si="69"/>
        <v>42574.916863425919</v>
      </c>
      <c r="V857" s="16">
        <f>Table1[[#This Row],[Date Ended Conversion]]-Table1[[#This Row],[Date Created Conversion]]</f>
        <v>30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3" t="str">
        <f t="shared" si="65"/>
        <v>Less Than 1000</v>
      </c>
      <c r="E858">
        <v>250</v>
      </c>
      <c r="F858">
        <v>545</v>
      </c>
      <c r="G858" t="s">
        <v>8219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8276</v>
      </c>
      <c r="P858" s="6">
        <f>(F858/E858)</f>
        <v>2.1800000000000002</v>
      </c>
      <c r="Q858">
        <f>F858/M858</f>
        <v>19.464285714285715</v>
      </c>
      <c r="R858" t="str">
        <f t="shared" si="66"/>
        <v>music</v>
      </c>
      <c r="S858" t="str">
        <f t="shared" si="67"/>
        <v>metal</v>
      </c>
      <c r="T858" s="10">
        <f t="shared" si="68"/>
        <v>42609.103657407402</v>
      </c>
      <c r="U858" s="10">
        <f t="shared" si="69"/>
        <v>42668.583333333336</v>
      </c>
      <c r="V858" s="16">
        <f>Table1[[#This Row],[Date Ended Conversion]]-Table1[[#This Row],[Date Created Conversion]]</f>
        <v>59.479675925933407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3" t="str">
        <f t="shared" si="65"/>
        <v>1000 to 4999</v>
      </c>
      <c r="E859">
        <v>1200</v>
      </c>
      <c r="F859">
        <v>1200</v>
      </c>
      <c r="G859" t="s">
        <v>8219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8276</v>
      </c>
      <c r="P859" s="6">
        <f>(F859/E859)</f>
        <v>1</v>
      </c>
      <c r="Q859">
        <f>F859/M859</f>
        <v>50</v>
      </c>
      <c r="R859" t="str">
        <f t="shared" si="66"/>
        <v>music</v>
      </c>
      <c r="S859" t="str">
        <f t="shared" si="67"/>
        <v>metal</v>
      </c>
      <c r="T859" s="10">
        <f t="shared" si="68"/>
        <v>42291.373043981475</v>
      </c>
      <c r="U859" s="10">
        <f t="shared" si="69"/>
        <v>42333.414710648147</v>
      </c>
      <c r="V859" s="16">
        <f>Table1[[#This Row],[Date Ended Conversion]]-Table1[[#This Row],[Date Created Conversion]]</f>
        <v>42.041666666671517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3" t="str">
        <f t="shared" si="65"/>
        <v>1000 to 4999</v>
      </c>
      <c r="E860">
        <v>1200</v>
      </c>
      <c r="F860">
        <v>1728.07</v>
      </c>
      <c r="G860" t="s">
        <v>8219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8276</v>
      </c>
      <c r="P860" s="6">
        <f>(F860/E860)</f>
        <v>1.4400583333333332</v>
      </c>
      <c r="Q860">
        <f>F860/M860</f>
        <v>22.737763157894737</v>
      </c>
      <c r="R860" t="str">
        <f t="shared" si="66"/>
        <v>music</v>
      </c>
      <c r="S860" t="str">
        <f t="shared" si="67"/>
        <v>metal</v>
      </c>
      <c r="T860" s="10">
        <f t="shared" si="68"/>
        <v>42079.537245370368</v>
      </c>
      <c r="U860" s="10">
        <f t="shared" si="69"/>
        <v>42109.749305555553</v>
      </c>
      <c r="V860" s="16">
        <f>Table1[[#This Row],[Date Ended Conversion]]-Table1[[#This Row],[Date Created Conversion]]</f>
        <v>30.212060185185692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3" t="str">
        <f t="shared" si="65"/>
        <v>1000 to 4999</v>
      </c>
      <c r="E861">
        <v>4000</v>
      </c>
      <c r="F861">
        <v>4187</v>
      </c>
      <c r="G861" t="s">
        <v>8219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8276</v>
      </c>
      <c r="P861" s="6">
        <f>(F861/E861)</f>
        <v>1.0467500000000001</v>
      </c>
      <c r="Q861">
        <f>F861/M861</f>
        <v>42.724489795918366</v>
      </c>
      <c r="R861" t="str">
        <f t="shared" si="66"/>
        <v>music</v>
      </c>
      <c r="S861" t="str">
        <f t="shared" si="67"/>
        <v>metal</v>
      </c>
      <c r="T861" s="10">
        <f t="shared" si="68"/>
        <v>42128.611898148149</v>
      </c>
      <c r="U861" s="10">
        <f t="shared" si="69"/>
        <v>42158.791666666664</v>
      </c>
      <c r="V861" s="16">
        <f>Table1[[#This Row],[Date Ended Conversion]]-Table1[[#This Row],[Date Created Conversion]]</f>
        <v>30.17976851851563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3" t="str">
        <f t="shared" si="65"/>
        <v>10000 to 14999</v>
      </c>
      <c r="E862">
        <v>14000</v>
      </c>
      <c r="F862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8277</v>
      </c>
      <c r="P862" s="6">
        <f>(F862/E862)</f>
        <v>0.18142857142857144</v>
      </c>
      <c r="Q862">
        <f>F862/M862</f>
        <v>52.916666666666664</v>
      </c>
      <c r="R862" t="str">
        <f t="shared" si="66"/>
        <v>music</v>
      </c>
      <c r="S862" t="str">
        <f t="shared" si="67"/>
        <v>jazz</v>
      </c>
      <c r="T862" s="10">
        <f t="shared" si="68"/>
        <v>41570.274456018517</v>
      </c>
      <c r="U862" s="10">
        <f t="shared" si="69"/>
        <v>41600.316122685181</v>
      </c>
      <c r="V862" s="16">
        <f>Table1[[#This Row],[Date Ended Conversion]]-Table1[[#This Row],[Date Created Conversion]]</f>
        <v>30.041666666664241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3" t="str">
        <f t="shared" si="65"/>
        <v>1000 to 4999</v>
      </c>
      <c r="E863">
        <v>4500</v>
      </c>
      <c r="F863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8277</v>
      </c>
      <c r="P863" s="6">
        <f>(F863/E863)</f>
        <v>2.2444444444444444E-2</v>
      </c>
      <c r="Q863">
        <f>F863/M863</f>
        <v>50.5</v>
      </c>
      <c r="R863" t="str">
        <f t="shared" si="66"/>
        <v>music</v>
      </c>
      <c r="S863" t="str">
        <f t="shared" si="67"/>
        <v>jazz</v>
      </c>
      <c r="T863" s="10">
        <f t="shared" si="68"/>
        <v>42599.756990740738</v>
      </c>
      <c r="U863" s="10">
        <f t="shared" si="69"/>
        <v>42629.756990740738</v>
      </c>
      <c r="V863" s="16">
        <f>Table1[[#This Row],[Date Ended Conversion]]-Table1[[#This Row],[Date Created Conversion]]</f>
        <v>30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3" t="str">
        <f t="shared" si="65"/>
        <v>Greater than or equal to 50000</v>
      </c>
      <c r="E864">
        <v>50000</v>
      </c>
      <c r="F864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8277</v>
      </c>
      <c r="P864" s="6">
        <f>(F864/E864)</f>
        <v>3.3999999999999998E-3</v>
      </c>
      <c r="Q864">
        <f>F864/M864</f>
        <v>42.5</v>
      </c>
      <c r="R864" t="str">
        <f t="shared" si="66"/>
        <v>music</v>
      </c>
      <c r="S864" t="str">
        <f t="shared" si="67"/>
        <v>jazz</v>
      </c>
      <c r="T864" s="10">
        <f t="shared" si="68"/>
        <v>41559.346620370365</v>
      </c>
      <c r="U864" s="10">
        <f t="shared" si="69"/>
        <v>41589.388287037036</v>
      </c>
      <c r="V864" s="16">
        <f>Table1[[#This Row],[Date Ended Conversion]]-Table1[[#This Row],[Date Created Conversion]]</f>
        <v>30.041666666671517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3" t="str">
        <f t="shared" si="65"/>
        <v>1000 to 4999</v>
      </c>
      <c r="E865">
        <v>2000</v>
      </c>
      <c r="F865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8277</v>
      </c>
      <c r="P865" s="6">
        <f>(F865/E865)</f>
        <v>4.4999999999999998E-2</v>
      </c>
      <c r="Q865">
        <f>F865/M865</f>
        <v>18</v>
      </c>
      <c r="R865" t="str">
        <f t="shared" si="66"/>
        <v>music</v>
      </c>
      <c r="S865" t="str">
        <f t="shared" si="67"/>
        <v>jazz</v>
      </c>
      <c r="T865" s="10">
        <f t="shared" si="68"/>
        <v>40920.909328703703</v>
      </c>
      <c r="U865" s="10">
        <f t="shared" si="69"/>
        <v>40950.909328703703</v>
      </c>
      <c r="V865" s="16">
        <f>Table1[[#This Row],[Date Ended Conversion]]-Table1[[#This Row],[Date Created Conversion]]</f>
        <v>30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3" t="str">
        <f t="shared" si="65"/>
        <v>5000 to 9999</v>
      </c>
      <c r="E866">
        <v>6500</v>
      </c>
      <c r="F866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8277</v>
      </c>
      <c r="P866" s="6">
        <f>(F866/E866)</f>
        <v>0.41538461538461541</v>
      </c>
      <c r="Q866">
        <f>F866/M866</f>
        <v>34.177215189873415</v>
      </c>
      <c r="R866" t="str">
        <f t="shared" si="66"/>
        <v>music</v>
      </c>
      <c r="S866" t="str">
        <f t="shared" si="67"/>
        <v>jazz</v>
      </c>
      <c r="T866" s="10">
        <f t="shared" si="68"/>
        <v>41540.898587962962</v>
      </c>
      <c r="U866" s="10">
        <f t="shared" si="69"/>
        <v>41563.207638888889</v>
      </c>
      <c r="V866" s="16">
        <f>Table1[[#This Row],[Date Ended Conversion]]-Table1[[#This Row],[Date Created Conversion]]</f>
        <v>22.309050925927295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3" t="str">
        <f t="shared" si="65"/>
        <v>1000 to 4999</v>
      </c>
      <c r="E867">
        <v>2200</v>
      </c>
      <c r="F867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8277</v>
      </c>
      <c r="P867" s="6">
        <f>(F867/E867)</f>
        <v>2.0454545454545454E-2</v>
      </c>
      <c r="Q867">
        <f>F867/M867</f>
        <v>22.5</v>
      </c>
      <c r="R867" t="str">
        <f t="shared" si="66"/>
        <v>music</v>
      </c>
      <c r="S867" t="str">
        <f t="shared" si="67"/>
        <v>jazz</v>
      </c>
      <c r="T867" s="10">
        <f t="shared" si="68"/>
        <v>41230.564780092587</v>
      </c>
      <c r="U867" s="10">
        <f t="shared" si="69"/>
        <v>41290.564780092587</v>
      </c>
      <c r="V867" s="16">
        <f>Table1[[#This Row],[Date Ended Conversion]]-Table1[[#This Row],[Date Created Conversion]]</f>
        <v>60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3" t="str">
        <f t="shared" si="65"/>
        <v>1000 to 4999</v>
      </c>
      <c r="E868">
        <v>3500</v>
      </c>
      <c r="F86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8277</v>
      </c>
      <c r="P868" s="6">
        <f>(F868/E868)</f>
        <v>0.18285714285714286</v>
      </c>
      <c r="Q868">
        <f>F868/M868</f>
        <v>58.18181818181818</v>
      </c>
      <c r="R868" t="str">
        <f t="shared" si="66"/>
        <v>music</v>
      </c>
      <c r="S868" t="str">
        <f t="shared" si="67"/>
        <v>jazz</v>
      </c>
      <c r="T868" s="10">
        <f t="shared" si="68"/>
        <v>42025.429606481477</v>
      </c>
      <c r="U868" s="10">
        <f t="shared" si="69"/>
        <v>42063.423611111109</v>
      </c>
      <c r="V868" s="16">
        <f>Table1[[#This Row],[Date Ended Conversion]]-Table1[[#This Row],[Date Created Conversion]]</f>
        <v>37.9940046296324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3" t="str">
        <f t="shared" si="65"/>
        <v>5000 to 9999</v>
      </c>
      <c r="E869">
        <v>5000</v>
      </c>
      <c r="F869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8277</v>
      </c>
      <c r="P869" s="6">
        <f>(F869/E869)</f>
        <v>0.2402</v>
      </c>
      <c r="Q869">
        <f>F869/M869</f>
        <v>109.18181818181819</v>
      </c>
      <c r="R869" t="str">
        <f t="shared" si="66"/>
        <v>music</v>
      </c>
      <c r="S869" t="str">
        <f t="shared" si="67"/>
        <v>jazz</v>
      </c>
      <c r="T869" s="10">
        <f t="shared" si="68"/>
        <v>40087.897060185183</v>
      </c>
      <c r="U869" s="10">
        <f t="shared" si="69"/>
        <v>40147.999305555553</v>
      </c>
      <c r="V869" s="16">
        <f>Table1[[#This Row],[Date Ended Conversion]]-Table1[[#This Row],[Date Created Conversion]]</f>
        <v>60.102245370369928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3" t="str">
        <f t="shared" si="65"/>
        <v>45000 to 49999</v>
      </c>
      <c r="E870">
        <v>45000</v>
      </c>
      <c r="F870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8277</v>
      </c>
      <c r="P870" s="6">
        <f>(F870/E870)</f>
        <v>1.1111111111111111E-3</v>
      </c>
      <c r="Q870">
        <f>F870/M870</f>
        <v>50</v>
      </c>
      <c r="R870" t="str">
        <f t="shared" si="66"/>
        <v>music</v>
      </c>
      <c r="S870" t="str">
        <f t="shared" si="67"/>
        <v>jazz</v>
      </c>
      <c r="T870" s="10">
        <f t="shared" si="68"/>
        <v>41615.819421296292</v>
      </c>
      <c r="U870" s="10">
        <f t="shared" si="69"/>
        <v>41645.819421296292</v>
      </c>
      <c r="V870" s="16">
        <f>Table1[[#This Row],[Date Ended Conversion]]-Table1[[#This Row],[Date Created Conversion]]</f>
        <v>30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3" t="str">
        <f t="shared" si="65"/>
        <v>5000 to 9999</v>
      </c>
      <c r="E871">
        <v>8800</v>
      </c>
      <c r="F871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8277</v>
      </c>
      <c r="P871" s="6">
        <f>(F871/E871)</f>
        <v>0.11818181818181818</v>
      </c>
      <c r="Q871">
        <f>F871/M871</f>
        <v>346.66666666666669</v>
      </c>
      <c r="R871" t="str">
        <f t="shared" si="66"/>
        <v>music</v>
      </c>
      <c r="S871" t="str">
        <f t="shared" si="67"/>
        <v>jazz</v>
      </c>
      <c r="T871" s="10">
        <f t="shared" si="68"/>
        <v>41342.637233796289</v>
      </c>
      <c r="U871" s="10">
        <f t="shared" si="69"/>
        <v>41372.595567129625</v>
      </c>
      <c r="V871" s="16">
        <f>Table1[[#This Row],[Date Ended Conversion]]-Table1[[#This Row],[Date Created Conversion]]</f>
        <v>29.958333333335759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3" t="str">
        <f t="shared" si="65"/>
        <v>20000 to 24999</v>
      </c>
      <c r="E872">
        <v>20000</v>
      </c>
      <c r="F872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8277</v>
      </c>
      <c r="P872" s="6">
        <f>(F872/E872)</f>
        <v>3.0999999999999999E-3</v>
      </c>
      <c r="Q872">
        <f>F872/M872</f>
        <v>12.4</v>
      </c>
      <c r="R872" t="str">
        <f t="shared" si="66"/>
        <v>music</v>
      </c>
      <c r="S872" t="str">
        <f t="shared" si="67"/>
        <v>jazz</v>
      </c>
      <c r="T872" s="10">
        <f t="shared" si="68"/>
        <v>41487.813923611109</v>
      </c>
      <c r="U872" s="10">
        <f t="shared" si="69"/>
        <v>41517.813923611109</v>
      </c>
      <c r="V872" s="16">
        <f>Table1[[#This Row],[Date Ended Conversion]]-Table1[[#This Row],[Date Created Conversion]]</f>
        <v>30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3" t="str">
        <f t="shared" si="65"/>
        <v>5000 to 9999</v>
      </c>
      <c r="E873">
        <v>6000</v>
      </c>
      <c r="F873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8277</v>
      </c>
      <c r="P873" s="6">
        <f>(F873/E873)</f>
        <v>5.4166666666666669E-2</v>
      </c>
      <c r="Q873">
        <f>F873/M873</f>
        <v>27.083333333333332</v>
      </c>
      <c r="R873" t="str">
        <f t="shared" si="66"/>
        <v>music</v>
      </c>
      <c r="S873" t="str">
        <f t="shared" si="67"/>
        <v>jazz</v>
      </c>
      <c r="T873" s="10">
        <f t="shared" si="68"/>
        <v>41577.352951388886</v>
      </c>
      <c r="U873" s="10">
        <f t="shared" si="69"/>
        <v>41607.394618055558</v>
      </c>
      <c r="V873" s="16">
        <f>Table1[[#This Row],[Date Ended Conversion]]-Table1[[#This Row],[Date Created Conversion]]</f>
        <v>30.041666666671517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3" t="str">
        <f t="shared" si="65"/>
        <v>5000 to 9999</v>
      </c>
      <c r="E874">
        <v>8000</v>
      </c>
      <c r="F874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8277</v>
      </c>
      <c r="P874" s="6">
        <f>(F874/E874)</f>
        <v>8.1250000000000003E-3</v>
      </c>
      <c r="Q874">
        <f>F874/M874</f>
        <v>32.5</v>
      </c>
      <c r="R874" t="str">
        <f t="shared" si="66"/>
        <v>music</v>
      </c>
      <c r="S874" t="str">
        <f t="shared" si="67"/>
        <v>jazz</v>
      </c>
      <c r="T874" s="10">
        <f t="shared" si="68"/>
        <v>40567.617210648146</v>
      </c>
      <c r="U874" s="10">
        <f t="shared" si="69"/>
        <v>40612.617210648146</v>
      </c>
      <c r="V874" s="16">
        <f>Table1[[#This Row],[Date Ended Conversion]]-Table1[[#This Row],[Date Created Conversion]]</f>
        <v>45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3" t="str">
        <f t="shared" si="65"/>
        <v>1000 to 4999</v>
      </c>
      <c r="E875">
        <v>3500</v>
      </c>
      <c r="F875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8277</v>
      </c>
      <c r="P875" s="6">
        <f>(F875/E875)</f>
        <v>1.2857142857142857E-2</v>
      </c>
      <c r="Q875">
        <f>F875/M875</f>
        <v>9</v>
      </c>
      <c r="R875" t="str">
        <f t="shared" si="66"/>
        <v>music</v>
      </c>
      <c r="S875" t="str">
        <f t="shared" si="67"/>
        <v>jazz</v>
      </c>
      <c r="T875" s="10">
        <f t="shared" si="68"/>
        <v>41183.958796296291</v>
      </c>
      <c r="U875" s="10">
        <f t="shared" si="69"/>
        <v>41224.000462962962</v>
      </c>
      <c r="V875" s="16">
        <f>Table1[[#This Row],[Date Ended Conversion]]-Table1[[#This Row],[Date Created Conversion]]</f>
        <v>40.041666666671517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3" t="str">
        <f t="shared" si="65"/>
        <v>1000 to 4999</v>
      </c>
      <c r="E876">
        <v>3000</v>
      </c>
      <c r="F876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8277</v>
      </c>
      <c r="P876" s="6">
        <f>(F876/E876)</f>
        <v>0.24333333333333335</v>
      </c>
      <c r="Q876">
        <f>F876/M876</f>
        <v>34.761904761904759</v>
      </c>
      <c r="R876" t="str">
        <f t="shared" si="66"/>
        <v>music</v>
      </c>
      <c r="S876" t="str">
        <f t="shared" si="67"/>
        <v>jazz</v>
      </c>
      <c r="T876" s="10">
        <f t="shared" si="68"/>
        <v>41368.375393518516</v>
      </c>
      <c r="U876" s="10">
        <f t="shared" si="69"/>
        <v>41398.375393518516</v>
      </c>
      <c r="V876" s="16">
        <f>Table1[[#This Row],[Date Ended Conversion]]-Table1[[#This Row],[Date Created Conversion]]</f>
        <v>30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3" t="str">
        <f t="shared" si="65"/>
        <v>5000 to 9999</v>
      </c>
      <c r="E877">
        <v>5000</v>
      </c>
      <c r="F877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8277</v>
      </c>
      <c r="P877" s="6">
        <f>(F877/E877)</f>
        <v>0</v>
      </c>
      <c r="Q877" t="e">
        <f>F877/M877</f>
        <v>#DIV/0!</v>
      </c>
      <c r="R877" t="str">
        <f t="shared" si="66"/>
        <v>music</v>
      </c>
      <c r="S877" t="str">
        <f t="shared" si="67"/>
        <v>jazz</v>
      </c>
      <c r="T877" s="10">
        <f t="shared" si="68"/>
        <v>42248.515405092585</v>
      </c>
      <c r="U877" s="10">
        <f t="shared" si="69"/>
        <v>42268.515405092585</v>
      </c>
      <c r="V877" s="16">
        <f>Table1[[#This Row],[Date Ended Conversion]]-Table1[[#This Row],[Date Created Conversion]]</f>
        <v>20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3" t="str">
        <f t="shared" si="65"/>
        <v>1000 to 4999</v>
      </c>
      <c r="E878">
        <v>3152</v>
      </c>
      <c r="F87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8277</v>
      </c>
      <c r="P878" s="6">
        <f>(F878/E878)</f>
        <v>0.40799492385786801</v>
      </c>
      <c r="Q878">
        <f>F878/M878</f>
        <v>28.577777777777779</v>
      </c>
      <c r="R878" t="str">
        <f t="shared" si="66"/>
        <v>music</v>
      </c>
      <c r="S878" t="str">
        <f t="shared" si="67"/>
        <v>jazz</v>
      </c>
      <c r="T878" s="10">
        <f t="shared" si="68"/>
        <v>41276.288506944438</v>
      </c>
      <c r="U878" s="10">
        <f t="shared" si="69"/>
        <v>41309.288506944438</v>
      </c>
      <c r="V878" s="16">
        <f>Table1[[#This Row],[Date Ended Conversion]]-Table1[[#This Row],[Date Created Conversion]]</f>
        <v>33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3" t="str">
        <f t="shared" si="65"/>
        <v>1000 to 4999</v>
      </c>
      <c r="E879">
        <v>2000</v>
      </c>
      <c r="F879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8277</v>
      </c>
      <c r="P879" s="6">
        <f>(F879/E879)</f>
        <v>0.67549999999999999</v>
      </c>
      <c r="Q879">
        <f>F879/M879</f>
        <v>46.586206896551722</v>
      </c>
      <c r="R879" t="str">
        <f t="shared" si="66"/>
        <v>music</v>
      </c>
      <c r="S879" t="str">
        <f t="shared" si="67"/>
        <v>jazz</v>
      </c>
      <c r="T879" s="10">
        <f t="shared" si="68"/>
        <v>41597.580555555549</v>
      </c>
      <c r="U879" s="10">
        <f t="shared" si="69"/>
        <v>41627.580555555549</v>
      </c>
      <c r="V879" s="16">
        <f>Table1[[#This Row],[Date Ended Conversion]]-Table1[[#This Row],[Date Created Conversion]]</f>
        <v>30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3" t="str">
        <f t="shared" si="65"/>
        <v>5000 to 9999</v>
      </c>
      <c r="E880">
        <v>5000</v>
      </c>
      <c r="F880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8277</v>
      </c>
      <c r="P880" s="6">
        <f>(F880/E880)</f>
        <v>1.2999999999999999E-2</v>
      </c>
      <c r="Q880">
        <f>F880/M880</f>
        <v>32.5</v>
      </c>
      <c r="R880" t="str">
        <f t="shared" si="66"/>
        <v>music</v>
      </c>
      <c r="S880" t="str">
        <f t="shared" si="67"/>
        <v>jazz</v>
      </c>
      <c r="T880" s="10">
        <f t="shared" si="68"/>
        <v>40505.024583333332</v>
      </c>
      <c r="U880" s="10">
        <f t="shared" si="69"/>
        <v>40535.024583333332</v>
      </c>
      <c r="V880" s="16">
        <f>Table1[[#This Row],[Date Ended Conversion]]-Table1[[#This Row],[Date Created Conversion]]</f>
        <v>30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3" t="str">
        <f t="shared" si="65"/>
        <v>1000 to 4999</v>
      </c>
      <c r="E881">
        <v>2100</v>
      </c>
      <c r="F881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8277</v>
      </c>
      <c r="P881" s="6">
        <f>(F881/E881)</f>
        <v>0.30666666666666664</v>
      </c>
      <c r="Q881">
        <f>F881/M881</f>
        <v>21.466666666666665</v>
      </c>
      <c r="R881" t="str">
        <f t="shared" si="66"/>
        <v>music</v>
      </c>
      <c r="S881" t="str">
        <f t="shared" si="67"/>
        <v>jazz</v>
      </c>
      <c r="T881" s="10">
        <f t="shared" si="68"/>
        <v>41037.621585648143</v>
      </c>
      <c r="U881" s="10">
        <f t="shared" si="69"/>
        <v>41058.621585648143</v>
      </c>
      <c r="V881" s="16">
        <f>Table1[[#This Row],[Date Ended Conversion]]-Table1[[#This Row],[Date Created Conversion]]</f>
        <v>21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3" t="str">
        <f t="shared" si="65"/>
        <v>1000 to 4999</v>
      </c>
      <c r="E882">
        <v>3780</v>
      </c>
      <c r="F882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8278</v>
      </c>
      <c r="P882" s="6">
        <f>(F882/E882)</f>
        <v>2.9894179894179893E-2</v>
      </c>
      <c r="Q882">
        <f>F882/M882</f>
        <v>14.125</v>
      </c>
      <c r="R882" t="str">
        <f t="shared" si="66"/>
        <v>music</v>
      </c>
      <c r="S882" t="str">
        <f t="shared" si="67"/>
        <v>indie rock</v>
      </c>
      <c r="T882" s="10">
        <f t="shared" si="68"/>
        <v>41179.112708333334</v>
      </c>
      <c r="U882" s="10">
        <f t="shared" si="69"/>
        <v>41212.112708333334</v>
      </c>
      <c r="V882" s="16">
        <f>Table1[[#This Row],[Date Ended Conversion]]-Table1[[#This Row],[Date Created Conversion]]</f>
        <v>33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3" t="str">
        <f t="shared" si="65"/>
        <v>1000 to 4999</v>
      </c>
      <c r="E883">
        <v>3750</v>
      </c>
      <c r="F883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8278</v>
      </c>
      <c r="P883" s="6">
        <f>(F883/E883)</f>
        <v>8.0000000000000002E-3</v>
      </c>
      <c r="Q883">
        <f>F883/M883</f>
        <v>30</v>
      </c>
      <c r="R883" t="str">
        <f t="shared" si="66"/>
        <v>music</v>
      </c>
      <c r="S883" t="str">
        <f t="shared" si="67"/>
        <v>indie rock</v>
      </c>
      <c r="T883" s="10">
        <f t="shared" si="68"/>
        <v>40877.042662037034</v>
      </c>
      <c r="U883" s="10">
        <f t="shared" si="69"/>
        <v>40922.042662037034</v>
      </c>
      <c r="V883" s="16">
        <f>Table1[[#This Row],[Date Ended Conversion]]-Table1[[#This Row],[Date Created Conversion]]</f>
        <v>45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3" t="str">
        <f t="shared" si="65"/>
        <v>1000 to 4999</v>
      </c>
      <c r="E884">
        <v>1500</v>
      </c>
      <c r="F884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8278</v>
      </c>
      <c r="P884" s="6">
        <f>(F884/E884)</f>
        <v>0.20133333333333334</v>
      </c>
      <c r="Q884">
        <f>F884/M884</f>
        <v>21.571428571428573</v>
      </c>
      <c r="R884" t="str">
        <f t="shared" si="66"/>
        <v>music</v>
      </c>
      <c r="S884" t="str">
        <f t="shared" si="67"/>
        <v>indie rock</v>
      </c>
      <c r="T884" s="10">
        <f t="shared" si="68"/>
        <v>40759.652199074073</v>
      </c>
      <c r="U884" s="10">
        <f t="shared" si="69"/>
        <v>40792.652199074073</v>
      </c>
      <c r="V884" s="16">
        <f>Table1[[#This Row],[Date Ended Conversion]]-Table1[[#This Row],[Date Created Conversion]]</f>
        <v>33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3" t="str">
        <f t="shared" si="65"/>
        <v>5000 to 9999</v>
      </c>
      <c r="E885">
        <v>5000</v>
      </c>
      <c r="F885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8278</v>
      </c>
      <c r="P885" s="6">
        <f>(F885/E885)</f>
        <v>0.4002</v>
      </c>
      <c r="Q885">
        <f>F885/M885</f>
        <v>83.375</v>
      </c>
      <c r="R885" t="str">
        <f t="shared" si="66"/>
        <v>music</v>
      </c>
      <c r="S885" t="str">
        <f t="shared" si="67"/>
        <v>indie rock</v>
      </c>
      <c r="T885" s="10">
        <f t="shared" si="68"/>
        <v>42371.727256944439</v>
      </c>
      <c r="U885" s="10">
        <f t="shared" si="69"/>
        <v>42431.727256944439</v>
      </c>
      <c r="V885" s="16">
        <f>Table1[[#This Row],[Date Ended Conversion]]-Table1[[#This Row],[Date Created Conversion]]</f>
        <v>60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3" t="str">
        <f t="shared" si="65"/>
        <v>1000 to 4999</v>
      </c>
      <c r="E886">
        <v>2000</v>
      </c>
      <c r="F886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8278</v>
      </c>
      <c r="P886" s="6">
        <f>(F886/E886)</f>
        <v>0.01</v>
      </c>
      <c r="Q886">
        <f>F886/M886</f>
        <v>10</v>
      </c>
      <c r="R886" t="str">
        <f t="shared" si="66"/>
        <v>music</v>
      </c>
      <c r="S886" t="str">
        <f t="shared" si="67"/>
        <v>indie rock</v>
      </c>
      <c r="T886" s="10">
        <f t="shared" si="68"/>
        <v>40981.594282407408</v>
      </c>
      <c r="U886" s="10">
        <f t="shared" si="69"/>
        <v>41040.896527777775</v>
      </c>
      <c r="V886" s="16">
        <f>Table1[[#This Row],[Date Ended Conversion]]-Table1[[#This Row],[Date Created Conversion]]</f>
        <v>59.302245370367018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3" t="str">
        <f t="shared" si="65"/>
        <v>1000 to 4999</v>
      </c>
      <c r="E887">
        <v>1000</v>
      </c>
      <c r="F887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8278</v>
      </c>
      <c r="P887" s="6">
        <f>(F887/E887)</f>
        <v>0.75</v>
      </c>
      <c r="Q887">
        <f>F887/M887</f>
        <v>35.714285714285715</v>
      </c>
      <c r="R887" t="str">
        <f t="shared" si="66"/>
        <v>music</v>
      </c>
      <c r="S887" t="str">
        <f t="shared" si="67"/>
        <v>indie rock</v>
      </c>
      <c r="T887" s="10">
        <f t="shared" si="68"/>
        <v>42713.732766203706</v>
      </c>
      <c r="U887" s="10">
        <f t="shared" si="69"/>
        <v>42734.732766203706</v>
      </c>
      <c r="V887" s="16">
        <f>Table1[[#This Row],[Date Ended Conversion]]-Table1[[#This Row],[Date Created Conversion]]</f>
        <v>21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3" t="str">
        <f t="shared" si="65"/>
        <v>Less Than 1000</v>
      </c>
      <c r="E888">
        <v>500</v>
      </c>
      <c r="F88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8278</v>
      </c>
      <c r="P888" s="6">
        <f>(F888/E888)</f>
        <v>0.41</v>
      </c>
      <c r="Q888">
        <f>F888/M888</f>
        <v>29.285714285714285</v>
      </c>
      <c r="R888" t="str">
        <f t="shared" si="66"/>
        <v>music</v>
      </c>
      <c r="S888" t="str">
        <f t="shared" si="67"/>
        <v>indie rock</v>
      </c>
      <c r="T888" s="10">
        <f t="shared" si="68"/>
        <v>42603.662187499998</v>
      </c>
      <c r="U888" s="10">
        <f t="shared" si="69"/>
        <v>42628.662187499998</v>
      </c>
      <c r="V888" s="16">
        <f>Table1[[#This Row],[Date Ended Conversion]]-Table1[[#This Row],[Date Created Conversion]]</f>
        <v>25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3" t="str">
        <f t="shared" si="65"/>
        <v>1000 to 4999</v>
      </c>
      <c r="E889">
        <v>1000</v>
      </c>
      <c r="F889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8278</v>
      </c>
      <c r="P889" s="6">
        <f>(F889/E889)</f>
        <v>0</v>
      </c>
      <c r="Q889" t="e">
        <f>F889/M889</f>
        <v>#DIV/0!</v>
      </c>
      <c r="R889" t="str">
        <f t="shared" si="66"/>
        <v>music</v>
      </c>
      <c r="S889" t="str">
        <f t="shared" si="67"/>
        <v>indie rock</v>
      </c>
      <c r="T889" s="10">
        <f t="shared" si="68"/>
        <v>41026.75063657407</v>
      </c>
      <c r="U889" s="10">
        <f t="shared" si="69"/>
        <v>41056.75063657407</v>
      </c>
      <c r="V889" s="16">
        <f>Table1[[#This Row],[Date Ended Conversion]]-Table1[[#This Row],[Date Created Conversion]]</f>
        <v>30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3" t="str">
        <f t="shared" si="65"/>
        <v>1000 to 4999</v>
      </c>
      <c r="E890">
        <v>1000</v>
      </c>
      <c r="F890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8278</v>
      </c>
      <c r="P890" s="6">
        <f>(F890/E890)</f>
        <v>7.1999999999999995E-2</v>
      </c>
      <c r="Q890">
        <f>F890/M890</f>
        <v>18</v>
      </c>
      <c r="R890" t="str">
        <f t="shared" si="66"/>
        <v>music</v>
      </c>
      <c r="S890" t="str">
        <f t="shared" si="67"/>
        <v>indie rock</v>
      </c>
      <c r="T890" s="10">
        <f t="shared" si="68"/>
        <v>40751.544965277775</v>
      </c>
      <c r="U890" s="10">
        <f t="shared" si="69"/>
        <v>40787.041666666664</v>
      </c>
      <c r="V890" s="16">
        <f>Table1[[#This Row],[Date Ended Conversion]]-Table1[[#This Row],[Date Created Conversion]]</f>
        <v>35.496701388889051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3" t="str">
        <f t="shared" si="65"/>
        <v>25000 to 29999</v>
      </c>
      <c r="E891">
        <v>25000</v>
      </c>
      <c r="F891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8278</v>
      </c>
      <c r="P891" s="6">
        <f>(F891/E891)</f>
        <v>9.4412800000000005E-2</v>
      </c>
      <c r="Q891">
        <f>F891/M891</f>
        <v>73.760000000000005</v>
      </c>
      <c r="R891" t="str">
        <f t="shared" si="66"/>
        <v>music</v>
      </c>
      <c r="S891" t="str">
        <f t="shared" si="67"/>
        <v>indie rock</v>
      </c>
      <c r="T891" s="10">
        <f t="shared" si="68"/>
        <v>41887.575729166667</v>
      </c>
      <c r="U891" s="10">
        <f t="shared" si="69"/>
        <v>41917.575729166667</v>
      </c>
      <c r="V891" s="16">
        <f>Table1[[#This Row],[Date Ended Conversion]]-Table1[[#This Row],[Date Created Conversion]]</f>
        <v>30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3" t="str">
        <f t="shared" si="65"/>
        <v>1000 to 4999</v>
      </c>
      <c r="E892">
        <v>3000</v>
      </c>
      <c r="F892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8278</v>
      </c>
      <c r="P892" s="6">
        <f>(F892/E892)</f>
        <v>4.1666666666666664E-2</v>
      </c>
      <c r="Q892">
        <f>F892/M892</f>
        <v>31.25</v>
      </c>
      <c r="R892" t="str">
        <f t="shared" si="66"/>
        <v>music</v>
      </c>
      <c r="S892" t="str">
        <f t="shared" si="67"/>
        <v>indie rock</v>
      </c>
      <c r="T892" s="10">
        <f t="shared" si="68"/>
        <v>41569.490497685183</v>
      </c>
      <c r="U892" s="10">
        <f t="shared" si="69"/>
        <v>41599.532164351847</v>
      </c>
      <c r="V892" s="16">
        <f>Table1[[#This Row],[Date Ended Conversion]]-Table1[[#This Row],[Date Created Conversion]]</f>
        <v>30.041666666664241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3" t="str">
        <f t="shared" si="65"/>
        <v>5000 to 9999</v>
      </c>
      <c r="E893">
        <v>8000</v>
      </c>
      <c r="F893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8278</v>
      </c>
      <c r="P893" s="6">
        <f>(F893/E893)</f>
        <v>3.2500000000000001E-2</v>
      </c>
      <c r="Q893">
        <f>F893/M893</f>
        <v>28.888888888888889</v>
      </c>
      <c r="R893" t="str">
        <f t="shared" si="66"/>
        <v>music</v>
      </c>
      <c r="S893" t="str">
        <f t="shared" si="67"/>
        <v>indie rock</v>
      </c>
      <c r="T893" s="10">
        <f t="shared" si="68"/>
        <v>41841.823263888888</v>
      </c>
      <c r="U893" s="10">
        <f t="shared" si="69"/>
        <v>41871.823263888888</v>
      </c>
      <c r="V893" s="16">
        <f>Table1[[#This Row],[Date Ended Conversion]]-Table1[[#This Row],[Date Created Conversion]]</f>
        <v>30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3" t="str">
        <f t="shared" si="65"/>
        <v>5000 to 9999</v>
      </c>
      <c r="E894">
        <v>6000</v>
      </c>
      <c r="F894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8278</v>
      </c>
      <c r="P894" s="6">
        <f>(F894/E894)</f>
        <v>0.40749999999999997</v>
      </c>
      <c r="Q894">
        <f>F894/M894</f>
        <v>143.8235294117647</v>
      </c>
      <c r="R894" t="str">
        <f t="shared" si="66"/>
        <v>music</v>
      </c>
      <c r="S894" t="str">
        <f t="shared" si="67"/>
        <v>indie rock</v>
      </c>
      <c r="T894" s="10">
        <f t="shared" si="68"/>
        <v>40303.991701388884</v>
      </c>
      <c r="U894" s="10">
        <f t="shared" si="69"/>
        <v>40390.958333333328</v>
      </c>
      <c r="V894" s="16">
        <f>Table1[[#This Row],[Date Ended Conversion]]-Table1[[#This Row],[Date Created Conversion]]</f>
        <v>86.966631944444089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3" t="str">
        <f t="shared" si="65"/>
        <v>1000 to 4999</v>
      </c>
      <c r="E895">
        <v>2000</v>
      </c>
      <c r="F895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8278</v>
      </c>
      <c r="P895" s="6">
        <f>(F895/E895)</f>
        <v>0.1</v>
      </c>
      <c r="Q895">
        <f>F895/M895</f>
        <v>40</v>
      </c>
      <c r="R895" t="str">
        <f t="shared" si="66"/>
        <v>music</v>
      </c>
      <c r="S895" t="str">
        <f t="shared" si="67"/>
        <v>indie rock</v>
      </c>
      <c r="T895" s="10">
        <f t="shared" si="68"/>
        <v>42065.689386574071</v>
      </c>
      <c r="U895" s="10">
        <f t="shared" si="69"/>
        <v>42095.647719907407</v>
      </c>
      <c r="V895" s="16">
        <f>Table1[[#This Row],[Date Ended Conversion]]-Table1[[#This Row],[Date Created Conversion]]</f>
        <v>29.958333333335759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3" t="str">
        <f t="shared" si="65"/>
        <v>20000 to 24999</v>
      </c>
      <c r="E896">
        <v>20000</v>
      </c>
      <c r="F896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8278</v>
      </c>
      <c r="P896" s="6">
        <f>(F896/E896)</f>
        <v>0.39169999999999999</v>
      </c>
      <c r="Q896">
        <f>F896/M896</f>
        <v>147.81132075471697</v>
      </c>
      <c r="R896" t="str">
        <f t="shared" si="66"/>
        <v>music</v>
      </c>
      <c r="S896" t="str">
        <f t="shared" si="67"/>
        <v>indie rock</v>
      </c>
      <c r="T896" s="10">
        <f t="shared" si="68"/>
        <v>42496.773263888885</v>
      </c>
      <c r="U896" s="10">
        <f t="shared" si="69"/>
        <v>42526.773263888885</v>
      </c>
      <c r="V896" s="16">
        <f>Table1[[#This Row],[Date Ended Conversion]]-Table1[[#This Row],[Date Created Conversion]]</f>
        <v>30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3" t="str">
        <f t="shared" si="65"/>
        <v>5000 to 9999</v>
      </c>
      <c r="E897">
        <v>8000</v>
      </c>
      <c r="F897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8278</v>
      </c>
      <c r="P897" s="6">
        <f>(F897/E897)</f>
        <v>2.4375000000000001E-2</v>
      </c>
      <c r="Q897">
        <f>F897/M897</f>
        <v>27.857142857142858</v>
      </c>
      <c r="R897" t="str">
        <f t="shared" si="66"/>
        <v>music</v>
      </c>
      <c r="S897" t="str">
        <f t="shared" si="67"/>
        <v>indie rock</v>
      </c>
      <c r="T897" s="10">
        <f t="shared" si="68"/>
        <v>40430.919317129628</v>
      </c>
      <c r="U897" s="10">
        <f t="shared" si="69"/>
        <v>40475.919317129628</v>
      </c>
      <c r="V897" s="16">
        <f>Table1[[#This Row],[Date Ended Conversion]]-Table1[[#This Row],[Date Created Conversion]]</f>
        <v>45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3" t="str">
        <f t="shared" ref="D898:D961" si="70">IF(E898&lt;1000,"Less Than 1000",
 IF(AND(E898&gt;=1000,E898&lt;5000),"1000 to 4999",
 IF(AND(E898&gt;=5000,E898&lt;10000),"5000 to 9999",
 IF(AND(E898&gt;=10000,E898&lt;15000),"10000 to 14999",
 IF(AND(E898&gt;=15000,E898&lt;20000),"15000 to 19999",
 IF(AND(E898&gt;=20000,E898&lt;25000),"20000 to 24999",
 IF(AND(E898&gt;=25000,E898&lt;30000),"25000 to 29999",
 IF(AND(E898&gt;=30000,E898&lt;35000),"30000 to 34999",
 IF(AND(E898&gt;=35000,E898&lt;40000),"35000 to 39999",
 IF(AND(E898&gt;=40000,E898&lt;45000),"40000 to 44999",
 IF(AND(E898&gt;=45000,E898&lt;50000),"45000 to 49999","Greater than or equal to 50000")))))))))))</f>
        <v>5000 to 9999</v>
      </c>
      <c r="E898">
        <v>8000</v>
      </c>
      <c r="F89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8278</v>
      </c>
      <c r="P898" s="6">
        <f>(F898/E898)</f>
        <v>0.4</v>
      </c>
      <c r="Q898">
        <f>F898/M898</f>
        <v>44.444444444444443</v>
      </c>
      <c r="R898" t="str">
        <f t="shared" si="66"/>
        <v>music</v>
      </c>
      <c r="S898" t="str">
        <f t="shared" si="67"/>
        <v>indie rock</v>
      </c>
      <c r="T898" s="10">
        <f t="shared" si="68"/>
        <v>42218.66465277777</v>
      </c>
      <c r="U898" s="10">
        <f t="shared" si="69"/>
        <v>42243.958333333336</v>
      </c>
      <c r="V898" s="16">
        <f>Table1[[#This Row],[Date Ended Conversion]]-Table1[[#This Row],[Date Created Conversion]]</f>
        <v>25.293680555565516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3" t="str">
        <f t="shared" si="70"/>
        <v>1000 to 4999</v>
      </c>
      <c r="E899">
        <v>3000</v>
      </c>
      <c r="F899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8278</v>
      </c>
      <c r="P899" s="6">
        <f>(F899/E899)</f>
        <v>0</v>
      </c>
      <c r="Q899" t="e">
        <f>F899/M899</f>
        <v>#DIV/0!</v>
      </c>
      <c r="R899" t="str">
        <f t="shared" ref="R899:R962" si="71">LEFT(O899,FIND("/",O899)-1)</f>
        <v>music</v>
      </c>
      <c r="S899" t="str">
        <f t="shared" ref="S899:S962" si="72">RIGHT(O899,LEN(O899)-FIND("/",O899))</f>
        <v>indie rock</v>
      </c>
      <c r="T899" s="10">
        <f t="shared" ref="T899:T962" si="73">(K899/86400)+25569+(-5/24)</f>
        <v>41211.480416666665</v>
      </c>
      <c r="U899" s="10">
        <f t="shared" ref="U899:U962" si="74">(J899/86400)+25569+(-5/24)</f>
        <v>41241.52208333333</v>
      </c>
      <c r="V899" s="16">
        <f>Table1[[#This Row],[Date Ended Conversion]]-Table1[[#This Row],[Date Created Conversion]]</f>
        <v>30.041666666664241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3" t="str">
        <f t="shared" si="70"/>
        <v>1000 to 4999</v>
      </c>
      <c r="E900">
        <v>2500</v>
      </c>
      <c r="F900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8278</v>
      </c>
      <c r="P900" s="6">
        <f>(F900/E900)</f>
        <v>2.8000000000000001E-2</v>
      </c>
      <c r="Q900">
        <f>F900/M900</f>
        <v>35</v>
      </c>
      <c r="R900" t="str">
        <f t="shared" si="71"/>
        <v>music</v>
      </c>
      <c r="S900" t="str">
        <f t="shared" si="72"/>
        <v>indie rock</v>
      </c>
      <c r="T900" s="10">
        <f t="shared" si="73"/>
        <v>40878.549884259257</v>
      </c>
      <c r="U900" s="10">
        <f t="shared" si="74"/>
        <v>40923.549884259257</v>
      </c>
      <c r="V900" s="16">
        <f>Table1[[#This Row],[Date Ended Conversion]]-Table1[[#This Row],[Date Created Conversion]]</f>
        <v>45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3" t="str">
        <f t="shared" si="70"/>
        <v>Less Than 1000</v>
      </c>
      <c r="E901">
        <v>750</v>
      </c>
      <c r="F901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8278</v>
      </c>
      <c r="P901" s="6">
        <f>(F901/E901)</f>
        <v>0.37333333333333335</v>
      </c>
      <c r="Q901">
        <f>F901/M901</f>
        <v>35</v>
      </c>
      <c r="R901" t="str">
        <f t="shared" si="71"/>
        <v>music</v>
      </c>
      <c r="S901" t="str">
        <f t="shared" si="72"/>
        <v>indie rock</v>
      </c>
      <c r="T901" s="10">
        <f t="shared" si="73"/>
        <v>40645.890763888885</v>
      </c>
      <c r="U901" s="10">
        <f t="shared" si="74"/>
        <v>40690.890763888885</v>
      </c>
      <c r="V901" s="16">
        <f>Table1[[#This Row],[Date Ended Conversion]]-Table1[[#This Row],[Date Created Conversion]]</f>
        <v>45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3" t="str">
        <f t="shared" si="70"/>
        <v>5000 to 9999</v>
      </c>
      <c r="E902">
        <v>5000</v>
      </c>
      <c r="F902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8277</v>
      </c>
      <c r="P902" s="6">
        <f>(F902/E902)</f>
        <v>4.1999999999999997E-3</v>
      </c>
      <c r="Q902">
        <f>F902/M902</f>
        <v>10.5</v>
      </c>
      <c r="R902" t="str">
        <f t="shared" si="71"/>
        <v>music</v>
      </c>
      <c r="S902" t="str">
        <f t="shared" si="72"/>
        <v>jazz</v>
      </c>
      <c r="T902" s="10">
        <f t="shared" si="73"/>
        <v>42429.641226851854</v>
      </c>
      <c r="U902" s="10">
        <f t="shared" si="74"/>
        <v>42459.599560185183</v>
      </c>
      <c r="V902" s="16">
        <f>Table1[[#This Row],[Date Ended Conversion]]-Table1[[#This Row],[Date Created Conversion]]</f>
        <v>29.958333333328483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3" t="str">
        <f t="shared" si="70"/>
        <v>5000 to 9999</v>
      </c>
      <c r="E903">
        <v>6500</v>
      </c>
      <c r="F903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8277</v>
      </c>
      <c r="P903" s="6">
        <f>(F903/E903)</f>
        <v>0</v>
      </c>
      <c r="Q903" t="e">
        <f>F903/M903</f>
        <v>#DIV/0!</v>
      </c>
      <c r="R903" t="str">
        <f t="shared" si="71"/>
        <v>music</v>
      </c>
      <c r="S903" t="str">
        <f t="shared" si="72"/>
        <v>jazz</v>
      </c>
      <c r="T903" s="10">
        <f t="shared" si="73"/>
        <v>40291.603171296294</v>
      </c>
      <c r="U903" s="10">
        <f t="shared" si="74"/>
        <v>40337.59097222222</v>
      </c>
      <c r="V903" s="16">
        <f>Table1[[#This Row],[Date Ended Conversion]]-Table1[[#This Row],[Date Created Conversion]]</f>
        <v>45.987800925926422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3" t="str">
        <f t="shared" si="70"/>
        <v>30000 to 34999</v>
      </c>
      <c r="E904">
        <v>30000</v>
      </c>
      <c r="F904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8277</v>
      </c>
      <c r="P904" s="6">
        <f>(F904/E904)</f>
        <v>3.0000000000000001E-3</v>
      </c>
      <c r="Q904">
        <f>F904/M904</f>
        <v>30</v>
      </c>
      <c r="R904" t="str">
        <f t="shared" si="71"/>
        <v>music</v>
      </c>
      <c r="S904" t="str">
        <f t="shared" si="72"/>
        <v>jazz</v>
      </c>
      <c r="T904" s="10">
        <f t="shared" si="73"/>
        <v>41829.757199074069</v>
      </c>
      <c r="U904" s="10">
        <f t="shared" si="74"/>
        <v>41881.4375</v>
      </c>
      <c r="V904" s="16">
        <f>Table1[[#This Row],[Date Ended Conversion]]-Table1[[#This Row],[Date Created Conversion]]</f>
        <v>51.680300925931078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3" t="str">
        <f t="shared" si="70"/>
        <v>5000 to 9999</v>
      </c>
      <c r="E905">
        <v>5000</v>
      </c>
      <c r="F905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8277</v>
      </c>
      <c r="P905" s="6">
        <f>(F905/E905)</f>
        <v>3.2000000000000001E-2</v>
      </c>
      <c r="Q905">
        <f>F905/M905</f>
        <v>40</v>
      </c>
      <c r="R905" t="str">
        <f t="shared" si="71"/>
        <v>music</v>
      </c>
      <c r="S905" t="str">
        <f t="shared" si="72"/>
        <v>jazz</v>
      </c>
      <c r="T905" s="10">
        <f t="shared" si="73"/>
        <v>41149.587731481479</v>
      </c>
      <c r="U905" s="10">
        <f t="shared" si="74"/>
        <v>41174.892361111109</v>
      </c>
      <c r="V905" s="16">
        <f>Table1[[#This Row],[Date Ended Conversion]]-Table1[[#This Row],[Date Created Conversion]]</f>
        <v>25.304629629630654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3" t="str">
        <f t="shared" si="70"/>
        <v>Greater than or equal to 50000</v>
      </c>
      <c r="E906">
        <v>50000</v>
      </c>
      <c r="F906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8277</v>
      </c>
      <c r="P906" s="6">
        <f>(F906/E906)</f>
        <v>3.0200000000000001E-3</v>
      </c>
      <c r="Q906">
        <f>F906/M906</f>
        <v>50.333333333333336</v>
      </c>
      <c r="R906" t="str">
        <f t="shared" si="71"/>
        <v>music</v>
      </c>
      <c r="S906" t="str">
        <f t="shared" si="72"/>
        <v>jazz</v>
      </c>
      <c r="T906" s="10">
        <f t="shared" si="73"/>
        <v>42341.87195601852</v>
      </c>
      <c r="U906" s="10">
        <f t="shared" si="74"/>
        <v>42371.87195601852</v>
      </c>
      <c r="V906" s="16">
        <f>Table1[[#This Row],[Date Ended Conversion]]-Table1[[#This Row],[Date Created Conversion]]</f>
        <v>30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3" t="str">
        <f t="shared" si="70"/>
        <v>5000 to 9999</v>
      </c>
      <c r="E907">
        <v>6500</v>
      </c>
      <c r="F907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8277</v>
      </c>
      <c r="P907" s="6">
        <f>(F907/E907)</f>
        <v>3.0153846153846153E-2</v>
      </c>
      <c r="Q907">
        <f>F907/M907</f>
        <v>32.666666666666664</v>
      </c>
      <c r="R907" t="str">
        <f t="shared" si="71"/>
        <v>music</v>
      </c>
      <c r="S907" t="str">
        <f t="shared" si="72"/>
        <v>jazz</v>
      </c>
      <c r="T907" s="10">
        <f t="shared" si="73"/>
        <v>40507.031550925924</v>
      </c>
      <c r="U907" s="10">
        <f t="shared" si="74"/>
        <v>40567.031550925924</v>
      </c>
      <c r="V907" s="16">
        <f>Table1[[#This Row],[Date Ended Conversion]]-Table1[[#This Row],[Date Created Conversion]]</f>
        <v>60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3" t="str">
        <f t="shared" si="70"/>
        <v>15000 to 19999</v>
      </c>
      <c r="E908">
        <v>15000</v>
      </c>
      <c r="F90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8277</v>
      </c>
      <c r="P908" s="6">
        <f>(F908/E908)</f>
        <v>0</v>
      </c>
      <c r="Q908" t="e">
        <f>F908/M908</f>
        <v>#DIV/0!</v>
      </c>
      <c r="R908" t="str">
        <f t="shared" si="71"/>
        <v>music</v>
      </c>
      <c r="S908" t="str">
        <f t="shared" si="72"/>
        <v>jazz</v>
      </c>
      <c r="T908" s="10">
        <f t="shared" si="73"/>
        <v>41680.981365740736</v>
      </c>
      <c r="U908" s="10">
        <f t="shared" si="74"/>
        <v>41710.939699074072</v>
      </c>
      <c r="V908" s="16">
        <f>Table1[[#This Row],[Date Ended Conversion]]-Table1[[#This Row],[Date Created Conversion]]</f>
        <v>29.958333333335759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3" t="str">
        <f t="shared" si="70"/>
        <v>1000 to 4999</v>
      </c>
      <c r="E909">
        <v>2900</v>
      </c>
      <c r="F909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8277</v>
      </c>
      <c r="P909" s="6">
        <f>(F909/E909)</f>
        <v>0</v>
      </c>
      <c r="Q909" t="e">
        <f>F909/M909</f>
        <v>#DIV/0!</v>
      </c>
      <c r="R909" t="str">
        <f t="shared" si="71"/>
        <v>music</v>
      </c>
      <c r="S909" t="str">
        <f t="shared" si="72"/>
        <v>jazz</v>
      </c>
      <c r="T909" s="10">
        <f t="shared" si="73"/>
        <v>40766.9840625</v>
      </c>
      <c r="U909" s="10">
        <f t="shared" si="74"/>
        <v>40796.9840625</v>
      </c>
      <c r="V909" s="16">
        <f>Table1[[#This Row],[Date Ended Conversion]]-Table1[[#This Row],[Date Created Conversion]]</f>
        <v>30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3" t="str">
        <f t="shared" si="70"/>
        <v>1000 to 4999</v>
      </c>
      <c r="E910">
        <v>2500</v>
      </c>
      <c r="F910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8277</v>
      </c>
      <c r="P910" s="6">
        <f>(F910/E910)</f>
        <v>0</v>
      </c>
      <c r="Q910" t="e">
        <f>F910/M910</f>
        <v>#DIV/0!</v>
      </c>
      <c r="R910" t="str">
        <f t="shared" si="71"/>
        <v>music</v>
      </c>
      <c r="S910" t="str">
        <f t="shared" si="72"/>
        <v>jazz</v>
      </c>
      <c r="T910" s="10">
        <f t="shared" si="73"/>
        <v>40340.593229166661</v>
      </c>
      <c r="U910" s="10">
        <f t="shared" si="74"/>
        <v>40385.999305555553</v>
      </c>
      <c r="V910" s="16">
        <f>Table1[[#This Row],[Date Ended Conversion]]-Table1[[#This Row],[Date Created Conversion]]</f>
        <v>45.406076388891961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3" t="str">
        <f t="shared" si="70"/>
        <v>15000 to 19999</v>
      </c>
      <c r="E911">
        <v>16000</v>
      </c>
      <c r="F911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8277</v>
      </c>
      <c r="P911" s="6">
        <f>(F911/E911)</f>
        <v>3.2500000000000001E-2</v>
      </c>
      <c r="Q911">
        <f>F911/M911</f>
        <v>65</v>
      </c>
      <c r="R911" t="str">
        <f t="shared" si="71"/>
        <v>music</v>
      </c>
      <c r="S911" t="str">
        <f t="shared" si="72"/>
        <v>jazz</v>
      </c>
      <c r="T911" s="10">
        <f t="shared" si="73"/>
        <v>41081.481944444444</v>
      </c>
      <c r="U911" s="10">
        <f t="shared" si="74"/>
        <v>41112.958333333328</v>
      </c>
      <c r="V911" s="16">
        <f>Table1[[#This Row],[Date Ended Conversion]]-Table1[[#This Row],[Date Created Conversion]]</f>
        <v>31.476388888884685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3" t="str">
        <f t="shared" si="70"/>
        <v>Less Than 1000</v>
      </c>
      <c r="E912">
        <v>550</v>
      </c>
      <c r="F912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8277</v>
      </c>
      <c r="P912" s="6">
        <f>(F912/E912)</f>
        <v>0.22363636363636363</v>
      </c>
      <c r="Q912">
        <f>F912/M912</f>
        <v>24.6</v>
      </c>
      <c r="R912" t="str">
        <f t="shared" si="71"/>
        <v>music</v>
      </c>
      <c r="S912" t="str">
        <f t="shared" si="72"/>
        <v>jazz</v>
      </c>
      <c r="T912" s="10">
        <f t="shared" si="73"/>
        <v>42737.337025462963</v>
      </c>
      <c r="U912" s="10">
        <f t="shared" si="74"/>
        <v>42797.337025462963</v>
      </c>
      <c r="V912" s="16">
        <f>Table1[[#This Row],[Date Ended Conversion]]-Table1[[#This Row],[Date Created Conversion]]</f>
        <v>60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3" t="str">
        <f t="shared" si="70"/>
        <v>Greater than or equal to 50000</v>
      </c>
      <c r="E913">
        <v>100000</v>
      </c>
      <c r="F913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8277</v>
      </c>
      <c r="P913" s="6">
        <f>(F913/E913)</f>
        <v>0</v>
      </c>
      <c r="Q913" t="e">
        <f>F913/M913</f>
        <v>#DIV/0!</v>
      </c>
      <c r="R913" t="str">
        <f t="shared" si="71"/>
        <v>music</v>
      </c>
      <c r="S913" t="str">
        <f t="shared" si="72"/>
        <v>jazz</v>
      </c>
      <c r="T913" s="10">
        <f t="shared" si="73"/>
        <v>41641.796817129631</v>
      </c>
      <c r="U913" s="10">
        <f t="shared" si="74"/>
        <v>41662.796817129631</v>
      </c>
      <c r="V913" s="16">
        <f>Table1[[#This Row],[Date Ended Conversion]]-Table1[[#This Row],[Date Created Conversion]]</f>
        <v>21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3" t="str">
        <f t="shared" si="70"/>
        <v>1000 to 4999</v>
      </c>
      <c r="E914">
        <v>3500</v>
      </c>
      <c r="F914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8277</v>
      </c>
      <c r="P914" s="6">
        <f>(F914/E914)</f>
        <v>8.5714285714285719E-3</v>
      </c>
      <c r="Q914">
        <f>F914/M914</f>
        <v>15</v>
      </c>
      <c r="R914" t="str">
        <f t="shared" si="71"/>
        <v>music</v>
      </c>
      <c r="S914" t="str">
        <f t="shared" si="72"/>
        <v>jazz</v>
      </c>
      <c r="T914" s="10">
        <f t="shared" si="73"/>
        <v>41193.901006944441</v>
      </c>
      <c r="U914" s="10">
        <f t="shared" si="74"/>
        <v>41253.942673611113</v>
      </c>
      <c r="V914" s="16">
        <f>Table1[[#This Row],[Date Ended Conversion]]-Table1[[#This Row],[Date Created Conversion]]</f>
        <v>60.041666666671517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3" t="str">
        <f t="shared" si="70"/>
        <v>30000 to 34999</v>
      </c>
      <c r="E915">
        <v>30000</v>
      </c>
      <c r="F915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8277</v>
      </c>
      <c r="P915" s="6">
        <f>(F915/E915)</f>
        <v>6.6066666666666662E-2</v>
      </c>
      <c r="Q915">
        <f>F915/M915</f>
        <v>82.583333333333329</v>
      </c>
      <c r="R915" t="str">
        <f t="shared" si="71"/>
        <v>music</v>
      </c>
      <c r="S915" t="str">
        <f t="shared" si="72"/>
        <v>jazz</v>
      </c>
      <c r="T915" s="10">
        <f t="shared" si="73"/>
        <v>41003.930775462963</v>
      </c>
      <c r="U915" s="10">
        <f t="shared" si="74"/>
        <v>41033.930775462963</v>
      </c>
      <c r="V915" s="16">
        <f>Table1[[#This Row],[Date Ended Conversion]]-Table1[[#This Row],[Date Created Conversion]]</f>
        <v>30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3" t="str">
        <f t="shared" si="70"/>
        <v>1000 to 4999</v>
      </c>
      <c r="E916">
        <v>1500</v>
      </c>
      <c r="F916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8277</v>
      </c>
      <c r="P916" s="6">
        <f>(F916/E916)</f>
        <v>0</v>
      </c>
      <c r="Q916" t="e">
        <f>F916/M916</f>
        <v>#DIV/0!</v>
      </c>
      <c r="R916" t="str">
        <f t="shared" si="71"/>
        <v>music</v>
      </c>
      <c r="S916" t="str">
        <f t="shared" si="72"/>
        <v>jazz</v>
      </c>
      <c r="T916" s="10">
        <f t="shared" si="73"/>
        <v>41116.554942129624</v>
      </c>
      <c r="U916" s="10">
        <f t="shared" si="74"/>
        <v>41146.554942129624</v>
      </c>
      <c r="V916" s="16">
        <f>Table1[[#This Row],[Date Ended Conversion]]-Table1[[#This Row],[Date Created Conversion]]</f>
        <v>30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3" t="str">
        <f t="shared" si="70"/>
        <v>5000 to 9999</v>
      </c>
      <c r="E917">
        <v>6500</v>
      </c>
      <c r="F917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8277</v>
      </c>
      <c r="P917" s="6">
        <f>(F917/E917)</f>
        <v>5.7692307692307696E-2</v>
      </c>
      <c r="Q917">
        <f>F917/M917</f>
        <v>41.666666666666664</v>
      </c>
      <c r="R917" t="str">
        <f t="shared" si="71"/>
        <v>music</v>
      </c>
      <c r="S917" t="str">
        <f t="shared" si="72"/>
        <v>jazz</v>
      </c>
      <c r="T917" s="10">
        <f t="shared" si="73"/>
        <v>40937.471226851849</v>
      </c>
      <c r="U917" s="10">
        <f t="shared" si="74"/>
        <v>40968.999305555553</v>
      </c>
      <c r="V917" s="16">
        <f>Table1[[#This Row],[Date Ended Conversion]]-Table1[[#This Row],[Date Created Conversion]]</f>
        <v>31.528078703704523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3" t="str">
        <f t="shared" si="70"/>
        <v>1000 to 4999</v>
      </c>
      <c r="E918">
        <v>3300</v>
      </c>
      <c r="F91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8277</v>
      </c>
      <c r="P918" s="6">
        <f>(F918/E918)</f>
        <v>0</v>
      </c>
      <c r="Q918" t="e">
        <f>F918/M918</f>
        <v>#DIV/0!</v>
      </c>
      <c r="R918" t="str">
        <f t="shared" si="71"/>
        <v>music</v>
      </c>
      <c r="S918" t="str">
        <f t="shared" si="72"/>
        <v>jazz</v>
      </c>
      <c r="T918" s="10">
        <f t="shared" si="73"/>
        <v>40434.645069444443</v>
      </c>
      <c r="U918" s="10">
        <f t="shared" si="74"/>
        <v>40473</v>
      </c>
      <c r="V918" s="16">
        <f>Table1[[#This Row],[Date Ended Conversion]]-Table1[[#This Row],[Date Created Conversion]]</f>
        <v>38.354930555557075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3" t="str">
        <f t="shared" si="70"/>
        <v>5000 to 9999</v>
      </c>
      <c r="E919">
        <v>5000</v>
      </c>
      <c r="F919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8277</v>
      </c>
      <c r="P919" s="6">
        <f>(F919/E919)</f>
        <v>6.0000000000000001E-3</v>
      </c>
      <c r="Q919">
        <f>F919/M919</f>
        <v>30</v>
      </c>
      <c r="R919" t="str">
        <f t="shared" si="71"/>
        <v>music</v>
      </c>
      <c r="S919" t="str">
        <f t="shared" si="72"/>
        <v>jazz</v>
      </c>
      <c r="T919" s="10">
        <f t="shared" si="73"/>
        <v>41802.735300925924</v>
      </c>
      <c r="U919" s="10">
        <f t="shared" si="74"/>
        <v>41833.895833333328</v>
      </c>
      <c r="V919" s="16">
        <f>Table1[[#This Row],[Date Ended Conversion]]-Table1[[#This Row],[Date Created Conversion]]</f>
        <v>31.160532407404389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3" t="str">
        <f t="shared" si="70"/>
        <v>1000 to 4999</v>
      </c>
      <c r="E920">
        <v>3900</v>
      </c>
      <c r="F920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8277</v>
      </c>
      <c r="P920" s="6">
        <f>(F920/E920)</f>
        <v>5.0256410256410255E-2</v>
      </c>
      <c r="Q920">
        <f>F920/M920</f>
        <v>19.600000000000001</v>
      </c>
      <c r="R920" t="str">
        <f t="shared" si="71"/>
        <v>music</v>
      </c>
      <c r="S920" t="str">
        <f t="shared" si="72"/>
        <v>jazz</v>
      </c>
      <c r="T920" s="10">
        <f t="shared" si="73"/>
        <v>41944.707881944443</v>
      </c>
      <c r="U920" s="10">
        <f t="shared" si="74"/>
        <v>41974.749548611107</v>
      </c>
      <c r="V920" s="16">
        <f>Table1[[#This Row],[Date Ended Conversion]]-Table1[[#This Row],[Date Created Conversion]]</f>
        <v>30.041666666664241</v>
      </c>
    </row>
    <row r="921" spans="1:22" x14ac:dyDescent="0.25">
      <c r="A921">
        <v>919</v>
      </c>
      <c r="B921" s="3" t="s">
        <v>920</v>
      </c>
      <c r="C921" s="3" t="s">
        <v>5029</v>
      </c>
      <c r="D921" s="3" t="str">
        <f t="shared" si="70"/>
        <v>20000 to 24999</v>
      </c>
      <c r="E921">
        <v>20000</v>
      </c>
      <c r="F921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8277</v>
      </c>
      <c r="P921" s="6">
        <f>(F921/E921)</f>
        <v>5.0000000000000001E-3</v>
      </c>
      <c r="Q921">
        <f>F921/M921</f>
        <v>100</v>
      </c>
      <c r="R921" t="str">
        <f t="shared" si="71"/>
        <v>music</v>
      </c>
      <c r="S921" t="str">
        <f t="shared" si="72"/>
        <v>jazz</v>
      </c>
      <c r="T921" s="10">
        <f t="shared" si="73"/>
        <v>41227.433391203704</v>
      </c>
      <c r="U921" s="10">
        <f t="shared" si="74"/>
        <v>41262.433391203704</v>
      </c>
      <c r="V921" s="16">
        <f>Table1[[#This Row],[Date Ended Conversion]]-Table1[[#This Row],[Date Created Conversion]]</f>
        <v>35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3" t="str">
        <f t="shared" si="70"/>
        <v>5000 to 9999</v>
      </c>
      <c r="E922">
        <v>5500</v>
      </c>
      <c r="F922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8277</v>
      </c>
      <c r="P922" s="6">
        <f>(F922/E922)</f>
        <v>0</v>
      </c>
      <c r="Q922" t="e">
        <f>F922/M922</f>
        <v>#DIV/0!</v>
      </c>
      <c r="R922" t="str">
        <f t="shared" si="71"/>
        <v>music</v>
      </c>
      <c r="S922" t="str">
        <f t="shared" si="72"/>
        <v>jazz</v>
      </c>
      <c r="T922" s="10">
        <f t="shared" si="73"/>
        <v>41562.463217592587</v>
      </c>
      <c r="U922" s="10">
        <f t="shared" si="74"/>
        <v>41592.504884259259</v>
      </c>
      <c r="V922" s="16">
        <f>Table1[[#This Row],[Date Ended Conversion]]-Table1[[#This Row],[Date Created Conversion]]</f>
        <v>30.041666666671517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3" t="str">
        <f t="shared" si="70"/>
        <v>15000 to 19999</v>
      </c>
      <c r="E923">
        <v>15000</v>
      </c>
      <c r="F923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8277</v>
      </c>
      <c r="P923" s="6">
        <f>(F923/E923)</f>
        <v>0.309</v>
      </c>
      <c r="Q923">
        <f>F923/M923</f>
        <v>231.75</v>
      </c>
      <c r="R923" t="str">
        <f t="shared" si="71"/>
        <v>music</v>
      </c>
      <c r="S923" t="str">
        <f t="shared" si="72"/>
        <v>jazz</v>
      </c>
      <c r="T923" s="10">
        <f t="shared" si="73"/>
        <v>40846.962685185186</v>
      </c>
      <c r="U923" s="10">
        <f t="shared" si="74"/>
        <v>40889.004351851851</v>
      </c>
      <c r="V923" s="16">
        <f>Table1[[#This Row],[Date Ended Conversion]]-Table1[[#This Row],[Date Created Conversion]]</f>
        <v>42.041666666664241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3" t="str">
        <f t="shared" si="70"/>
        <v>25000 to 29999</v>
      </c>
      <c r="E924">
        <v>27000</v>
      </c>
      <c r="F924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8277</v>
      </c>
      <c r="P924" s="6">
        <f>(F924/E924)</f>
        <v>0.21037037037037037</v>
      </c>
      <c r="Q924">
        <f>F924/M924</f>
        <v>189.33333333333334</v>
      </c>
      <c r="R924" t="str">
        <f t="shared" si="71"/>
        <v>music</v>
      </c>
      <c r="S924" t="str">
        <f t="shared" si="72"/>
        <v>jazz</v>
      </c>
      <c r="T924" s="10">
        <f t="shared" si="73"/>
        <v>41878.32167824074</v>
      </c>
      <c r="U924" s="10">
        <f t="shared" si="74"/>
        <v>41913.32167824074</v>
      </c>
      <c r="V924" s="16">
        <f>Table1[[#This Row],[Date Ended Conversion]]-Table1[[#This Row],[Date Created Conversion]]</f>
        <v>35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3" t="str">
        <f t="shared" si="70"/>
        <v>15000 to 19999</v>
      </c>
      <c r="E925">
        <v>15000</v>
      </c>
      <c r="F925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8277</v>
      </c>
      <c r="P925" s="6">
        <f>(F925/E925)</f>
        <v>2.1999999999999999E-2</v>
      </c>
      <c r="Q925">
        <f>F925/M925</f>
        <v>55</v>
      </c>
      <c r="R925" t="str">
        <f t="shared" si="71"/>
        <v>music</v>
      </c>
      <c r="S925" t="str">
        <f t="shared" si="72"/>
        <v>jazz</v>
      </c>
      <c r="T925" s="10">
        <f t="shared" si="73"/>
        <v>41934.751423611109</v>
      </c>
      <c r="U925" s="10">
        <f t="shared" si="74"/>
        <v>41964.793090277781</v>
      </c>
      <c r="V925" s="16">
        <f>Table1[[#This Row],[Date Ended Conversion]]-Table1[[#This Row],[Date Created Conversion]]</f>
        <v>30.041666666671517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3" t="str">
        <f t="shared" si="70"/>
        <v>1000 to 4999</v>
      </c>
      <c r="E926">
        <v>3000</v>
      </c>
      <c r="F926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8277</v>
      </c>
      <c r="P926" s="6">
        <f>(F926/E926)</f>
        <v>0.109</v>
      </c>
      <c r="Q926">
        <f>F926/M926</f>
        <v>21.8</v>
      </c>
      <c r="R926" t="str">
        <f t="shared" si="71"/>
        <v>music</v>
      </c>
      <c r="S926" t="str">
        <f t="shared" si="72"/>
        <v>jazz</v>
      </c>
      <c r="T926" s="10">
        <f t="shared" si="73"/>
        <v>41288.734594907401</v>
      </c>
      <c r="U926" s="10">
        <f t="shared" si="74"/>
        <v>41318.734594907401</v>
      </c>
      <c r="V926" s="16">
        <f>Table1[[#This Row],[Date Ended Conversion]]-Table1[[#This Row],[Date Created Conversion]]</f>
        <v>30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3" t="str">
        <f t="shared" si="70"/>
        <v>5000 to 9999</v>
      </c>
      <c r="E927">
        <v>6000</v>
      </c>
      <c r="F927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8277</v>
      </c>
      <c r="P927" s="6">
        <f>(F927/E927)</f>
        <v>2.6666666666666668E-2</v>
      </c>
      <c r="Q927">
        <f>F927/M927</f>
        <v>32</v>
      </c>
      <c r="R927" t="str">
        <f t="shared" si="71"/>
        <v>music</v>
      </c>
      <c r="S927" t="str">
        <f t="shared" si="72"/>
        <v>jazz</v>
      </c>
      <c r="T927" s="10">
        <f t="shared" si="73"/>
        <v>41575.672581018516</v>
      </c>
      <c r="U927" s="10">
        <f t="shared" si="74"/>
        <v>41605.71424768518</v>
      </c>
      <c r="V927" s="16">
        <f>Table1[[#This Row],[Date Ended Conversion]]-Table1[[#This Row],[Date Created Conversion]]</f>
        <v>30.041666666664241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3" t="str">
        <f t="shared" si="70"/>
        <v>5000 to 9999</v>
      </c>
      <c r="E928">
        <v>7000</v>
      </c>
      <c r="F92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8277</v>
      </c>
      <c r="P928" s="6">
        <f>(F928/E928)</f>
        <v>0</v>
      </c>
      <c r="Q928" t="e">
        <f>F928/M928</f>
        <v>#DIV/0!</v>
      </c>
      <c r="R928" t="str">
        <f t="shared" si="71"/>
        <v>music</v>
      </c>
      <c r="S928" t="str">
        <f t="shared" si="72"/>
        <v>jazz</v>
      </c>
      <c r="T928" s="10">
        <f t="shared" si="73"/>
        <v>40337.811689814815</v>
      </c>
      <c r="U928" s="10">
        <f t="shared" si="74"/>
        <v>40367.736111111109</v>
      </c>
      <c r="V928" s="16">
        <f>Table1[[#This Row],[Date Ended Conversion]]-Table1[[#This Row],[Date Created Conversion]]</f>
        <v>29.924421296294895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3" t="str">
        <f t="shared" si="70"/>
        <v>20000 to 24999</v>
      </c>
      <c r="E929">
        <v>20000</v>
      </c>
      <c r="F929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8277</v>
      </c>
      <c r="P929" s="6">
        <f>(F929/E929)</f>
        <v>0</v>
      </c>
      <c r="Q929" t="e">
        <f>F929/M929</f>
        <v>#DIV/0!</v>
      </c>
      <c r="R929" t="str">
        <f t="shared" si="71"/>
        <v>music</v>
      </c>
      <c r="S929" t="str">
        <f t="shared" si="72"/>
        <v>jazz</v>
      </c>
      <c r="T929" s="10">
        <f t="shared" si="73"/>
        <v>41013.614525462959</v>
      </c>
      <c r="U929" s="10">
        <f t="shared" si="74"/>
        <v>41043.614525462959</v>
      </c>
      <c r="V929" s="16">
        <f>Table1[[#This Row],[Date Ended Conversion]]-Table1[[#This Row],[Date Created Conversion]]</f>
        <v>30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3" t="str">
        <f t="shared" si="70"/>
        <v>10000 to 14999</v>
      </c>
      <c r="E930">
        <v>14500</v>
      </c>
      <c r="F930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8277</v>
      </c>
      <c r="P930" s="6">
        <f>(F930/E930)</f>
        <v>0.10862068965517241</v>
      </c>
      <c r="Q930">
        <f>F930/M930</f>
        <v>56.25</v>
      </c>
      <c r="R930" t="str">
        <f t="shared" si="71"/>
        <v>music</v>
      </c>
      <c r="S930" t="str">
        <f t="shared" si="72"/>
        <v>jazz</v>
      </c>
      <c r="T930" s="10">
        <f t="shared" si="73"/>
        <v>41180.654085648144</v>
      </c>
      <c r="U930" s="10">
        <f t="shared" si="74"/>
        <v>41230.791666666664</v>
      </c>
      <c r="V930" s="16">
        <f>Table1[[#This Row],[Date Ended Conversion]]-Table1[[#This Row],[Date Created Conversion]]</f>
        <v>50.137581018519995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3" t="str">
        <f t="shared" si="70"/>
        <v>Less Than 1000</v>
      </c>
      <c r="E931">
        <v>500</v>
      </c>
      <c r="F931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8277</v>
      </c>
      <c r="P931" s="6">
        <f>(F931/E931)</f>
        <v>0</v>
      </c>
      <c r="Q931" t="e">
        <f>F931/M931</f>
        <v>#DIV/0!</v>
      </c>
      <c r="R931" t="str">
        <f t="shared" si="71"/>
        <v>music</v>
      </c>
      <c r="S931" t="str">
        <f t="shared" si="72"/>
        <v>jazz</v>
      </c>
      <c r="T931" s="10">
        <f t="shared" si="73"/>
        <v>40978.029733796291</v>
      </c>
      <c r="U931" s="10">
        <f t="shared" si="74"/>
        <v>41007.988067129627</v>
      </c>
      <c r="V931" s="16">
        <f>Table1[[#This Row],[Date Ended Conversion]]-Table1[[#This Row],[Date Created Conversion]]</f>
        <v>29.958333333335759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3" t="str">
        <f t="shared" si="70"/>
        <v>Less Than 1000</v>
      </c>
      <c r="E932">
        <v>900</v>
      </c>
      <c r="F932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8277</v>
      </c>
      <c r="P932" s="6">
        <f>(F932/E932)</f>
        <v>0.38333333333333336</v>
      </c>
      <c r="Q932">
        <f>F932/M932</f>
        <v>69</v>
      </c>
      <c r="R932" t="str">
        <f t="shared" si="71"/>
        <v>music</v>
      </c>
      <c r="S932" t="str">
        <f t="shared" si="72"/>
        <v>jazz</v>
      </c>
      <c r="T932" s="10">
        <f t="shared" si="73"/>
        <v>40312.707245370366</v>
      </c>
      <c r="U932" s="10">
        <f t="shared" si="74"/>
        <v>40354.688888888886</v>
      </c>
      <c r="V932" s="16">
        <f>Table1[[#This Row],[Date Ended Conversion]]-Table1[[#This Row],[Date Created Conversion]]</f>
        <v>41.981643518520286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3" t="str">
        <f t="shared" si="70"/>
        <v>1000 to 4999</v>
      </c>
      <c r="E933">
        <v>2000</v>
      </c>
      <c r="F933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8277</v>
      </c>
      <c r="P933" s="6">
        <f>(F933/E933)</f>
        <v>6.5500000000000003E-2</v>
      </c>
      <c r="Q933">
        <f>F933/M933</f>
        <v>18.714285714285715</v>
      </c>
      <c r="R933" t="str">
        <f t="shared" si="71"/>
        <v>music</v>
      </c>
      <c r="S933" t="str">
        <f t="shared" si="72"/>
        <v>jazz</v>
      </c>
      <c r="T933" s="10">
        <f t="shared" si="73"/>
        <v>41680.151643518519</v>
      </c>
      <c r="U933" s="10">
        <f t="shared" si="74"/>
        <v>41714.708333333328</v>
      </c>
      <c r="V933" s="16">
        <f>Table1[[#This Row],[Date Ended Conversion]]-Table1[[#This Row],[Date Created Conversion]]</f>
        <v>34.556689814809943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3" t="str">
        <f t="shared" si="70"/>
        <v>5000 to 9999</v>
      </c>
      <c r="E934">
        <v>9500</v>
      </c>
      <c r="F934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8277</v>
      </c>
      <c r="P934" s="6">
        <f>(F934/E934)</f>
        <v>0.14536842105263159</v>
      </c>
      <c r="Q934">
        <f>F934/M934</f>
        <v>46.033333333333331</v>
      </c>
      <c r="R934" t="str">
        <f t="shared" si="71"/>
        <v>music</v>
      </c>
      <c r="S934" t="str">
        <f t="shared" si="72"/>
        <v>jazz</v>
      </c>
      <c r="T934" s="10">
        <f t="shared" si="73"/>
        <v>41310.760937499996</v>
      </c>
      <c r="U934" s="10">
        <f t="shared" si="74"/>
        <v>41355.719270833331</v>
      </c>
      <c r="V934" s="16">
        <f>Table1[[#This Row],[Date Ended Conversion]]-Table1[[#This Row],[Date Created Conversion]]</f>
        <v>44.958333333335759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3" t="str">
        <f t="shared" si="70"/>
        <v>1000 to 4999</v>
      </c>
      <c r="E935">
        <v>2000</v>
      </c>
      <c r="F935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8277</v>
      </c>
      <c r="P935" s="6">
        <f>(F935/E935)</f>
        <v>0.06</v>
      </c>
      <c r="Q935">
        <f>F935/M935</f>
        <v>60</v>
      </c>
      <c r="R935" t="str">
        <f t="shared" si="71"/>
        <v>music</v>
      </c>
      <c r="S935" t="str">
        <f t="shared" si="72"/>
        <v>jazz</v>
      </c>
      <c r="T935" s="10">
        <f t="shared" si="73"/>
        <v>41710.960752314808</v>
      </c>
      <c r="U935" s="10">
        <f t="shared" si="74"/>
        <v>41770.960752314808</v>
      </c>
      <c r="V935" s="16">
        <f>Table1[[#This Row],[Date Ended Conversion]]-Table1[[#This Row],[Date Created Conversion]]</f>
        <v>60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3" t="str">
        <f t="shared" si="70"/>
        <v>5000 to 9999</v>
      </c>
      <c r="E936">
        <v>5000</v>
      </c>
      <c r="F936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8277</v>
      </c>
      <c r="P936" s="6">
        <f>(F936/E936)</f>
        <v>0.30399999999999999</v>
      </c>
      <c r="Q936">
        <f>F936/M936</f>
        <v>50.666666666666664</v>
      </c>
      <c r="R936" t="str">
        <f t="shared" si="71"/>
        <v>music</v>
      </c>
      <c r="S936" t="str">
        <f t="shared" si="72"/>
        <v>jazz</v>
      </c>
      <c r="T936" s="10">
        <f t="shared" si="73"/>
        <v>41733.528749999998</v>
      </c>
      <c r="U936" s="10">
        <f t="shared" si="74"/>
        <v>41763.041666666664</v>
      </c>
      <c r="V936" s="16">
        <f>Table1[[#This Row],[Date Ended Conversion]]-Table1[[#This Row],[Date Created Conversion]]</f>
        <v>29.51291666666657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3" t="str">
        <f t="shared" si="70"/>
        <v>1000 to 4999</v>
      </c>
      <c r="E937">
        <v>3500</v>
      </c>
      <c r="F937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8277</v>
      </c>
      <c r="P937" s="6">
        <f>(F937/E937)</f>
        <v>1.4285714285714285E-2</v>
      </c>
      <c r="Q937">
        <f>F937/M937</f>
        <v>25</v>
      </c>
      <c r="R937" t="str">
        <f t="shared" si="71"/>
        <v>music</v>
      </c>
      <c r="S937" t="str">
        <f t="shared" si="72"/>
        <v>jazz</v>
      </c>
      <c r="T937" s="10">
        <f t="shared" si="73"/>
        <v>42368.125335648147</v>
      </c>
      <c r="U937" s="10">
        <f t="shared" si="74"/>
        <v>42398.125335648147</v>
      </c>
      <c r="V937" s="16">
        <f>Table1[[#This Row],[Date Ended Conversion]]-Table1[[#This Row],[Date Created Conversion]]</f>
        <v>30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3" t="str">
        <f t="shared" si="70"/>
        <v>1000 to 4999</v>
      </c>
      <c r="E938">
        <v>1400</v>
      </c>
      <c r="F93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8277</v>
      </c>
      <c r="P938" s="6">
        <f>(F938/E938)</f>
        <v>0</v>
      </c>
      <c r="Q938" t="e">
        <f>F938/M938</f>
        <v>#DIV/0!</v>
      </c>
      <c r="R938" t="str">
        <f t="shared" si="71"/>
        <v>music</v>
      </c>
      <c r="S938" t="str">
        <f t="shared" si="72"/>
        <v>jazz</v>
      </c>
      <c r="T938" s="10">
        <f t="shared" si="73"/>
        <v>40882.815844907404</v>
      </c>
      <c r="U938" s="10">
        <f t="shared" si="74"/>
        <v>40926.625</v>
      </c>
      <c r="V938" s="16">
        <f>Table1[[#This Row],[Date Ended Conversion]]-Table1[[#This Row],[Date Created Conversion]]</f>
        <v>43.809155092596484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3" t="str">
        <f t="shared" si="70"/>
        <v>1000 to 4999</v>
      </c>
      <c r="E939">
        <v>3500</v>
      </c>
      <c r="F939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8277</v>
      </c>
      <c r="P939" s="6">
        <f>(F939/E939)</f>
        <v>1.1428571428571429E-2</v>
      </c>
      <c r="Q939">
        <f>F939/M939</f>
        <v>20</v>
      </c>
      <c r="R939" t="str">
        <f t="shared" si="71"/>
        <v>music</v>
      </c>
      <c r="S939" t="str">
        <f t="shared" si="72"/>
        <v>jazz</v>
      </c>
      <c r="T939" s="10">
        <f t="shared" si="73"/>
        <v>41551.589780092589</v>
      </c>
      <c r="U939" s="10">
        <f t="shared" si="74"/>
        <v>41581.631446759253</v>
      </c>
      <c r="V939" s="16">
        <f>Table1[[#This Row],[Date Ended Conversion]]-Table1[[#This Row],[Date Created Conversion]]</f>
        <v>30.041666666664241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3" t="str">
        <f t="shared" si="70"/>
        <v>5000 to 9999</v>
      </c>
      <c r="E940">
        <v>7000</v>
      </c>
      <c r="F940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8277</v>
      </c>
      <c r="P940" s="6">
        <f>(F940/E940)</f>
        <v>3.5714285714285713E-3</v>
      </c>
      <c r="Q940">
        <f>F940/M940</f>
        <v>25</v>
      </c>
      <c r="R940" t="str">
        <f t="shared" si="71"/>
        <v>music</v>
      </c>
      <c r="S940" t="str">
        <f t="shared" si="72"/>
        <v>jazz</v>
      </c>
      <c r="T940" s="10">
        <f t="shared" si="73"/>
        <v>41124.27138888889</v>
      </c>
      <c r="U940" s="10">
        <f t="shared" si="74"/>
        <v>41154.27138888889</v>
      </c>
      <c r="V940" s="16">
        <f>Table1[[#This Row],[Date Ended Conversion]]-Table1[[#This Row],[Date Created Conversion]]</f>
        <v>30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3" t="str">
        <f t="shared" si="70"/>
        <v>1000 to 4999</v>
      </c>
      <c r="E941">
        <v>2750</v>
      </c>
      <c r="F941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8277</v>
      </c>
      <c r="P941" s="6">
        <f>(F941/E941)</f>
        <v>1.4545454545454545E-2</v>
      </c>
      <c r="Q941">
        <f>F941/M941</f>
        <v>20</v>
      </c>
      <c r="R941" t="str">
        <f t="shared" si="71"/>
        <v>music</v>
      </c>
      <c r="S941" t="str">
        <f t="shared" si="72"/>
        <v>jazz</v>
      </c>
      <c r="T941" s="10">
        <f t="shared" si="73"/>
        <v>41416.554837962962</v>
      </c>
      <c r="U941" s="10">
        <f t="shared" si="74"/>
        <v>41455.623611111107</v>
      </c>
      <c r="V941" s="16">
        <f>Table1[[#This Row],[Date Ended Conversion]]-Table1[[#This Row],[Date Created Conversion]]</f>
        <v>39.068773148144828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3" t="str">
        <f t="shared" si="70"/>
        <v>5000 to 9999</v>
      </c>
      <c r="E942">
        <v>9000</v>
      </c>
      <c r="F942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8272</v>
      </c>
      <c r="P942" s="6">
        <f>(F942/E942)</f>
        <v>0.17155555555555554</v>
      </c>
      <c r="Q942">
        <f>F942/M942</f>
        <v>110.28571428571429</v>
      </c>
      <c r="R942" t="str">
        <f t="shared" si="71"/>
        <v>technology</v>
      </c>
      <c r="S942" t="str">
        <f t="shared" si="72"/>
        <v>wearables</v>
      </c>
      <c r="T942" s="10">
        <f t="shared" si="73"/>
        <v>42181.800069444442</v>
      </c>
      <c r="U942" s="10">
        <f t="shared" si="74"/>
        <v>42226.800069444442</v>
      </c>
      <c r="V942" s="16">
        <f>Table1[[#This Row],[Date Ended Conversion]]-Table1[[#This Row],[Date Created Conversion]]</f>
        <v>45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3" t="str">
        <f t="shared" si="70"/>
        <v>Greater than or equal to 50000</v>
      </c>
      <c r="E943">
        <v>50000</v>
      </c>
      <c r="F943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8272</v>
      </c>
      <c r="P943" s="6">
        <f>(F943/E943)</f>
        <v>2.3220000000000001E-2</v>
      </c>
      <c r="Q943">
        <f>F943/M943</f>
        <v>37.451612903225808</v>
      </c>
      <c r="R943" t="str">
        <f t="shared" si="71"/>
        <v>technology</v>
      </c>
      <c r="S943" t="str">
        <f t="shared" si="72"/>
        <v>wearables</v>
      </c>
      <c r="T943" s="10">
        <f t="shared" si="73"/>
        <v>42745.888252314813</v>
      </c>
      <c r="U943" s="10">
        <f t="shared" si="74"/>
        <v>42775.888252314813</v>
      </c>
      <c r="V943" s="16">
        <f>Table1[[#This Row],[Date Ended Conversion]]-Table1[[#This Row],[Date Created Conversion]]</f>
        <v>30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3" t="str">
        <f t="shared" si="70"/>
        <v>5000 to 9999</v>
      </c>
      <c r="E944">
        <v>7500</v>
      </c>
      <c r="F944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8272</v>
      </c>
      <c r="P944" s="6">
        <f>(F944/E944)</f>
        <v>8.9066666666666669E-2</v>
      </c>
      <c r="Q944">
        <f>F944/M944</f>
        <v>41.75</v>
      </c>
      <c r="R944" t="str">
        <f t="shared" si="71"/>
        <v>technology</v>
      </c>
      <c r="S944" t="str">
        <f t="shared" si="72"/>
        <v>wearables</v>
      </c>
      <c r="T944" s="10">
        <f t="shared" si="73"/>
        <v>42382.634953703702</v>
      </c>
      <c r="U944" s="10">
        <f t="shared" si="74"/>
        <v>42418.634953703702</v>
      </c>
      <c r="V944" s="16">
        <f>Table1[[#This Row],[Date Ended Conversion]]-Table1[[#This Row],[Date Created Conversion]]</f>
        <v>36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3" t="str">
        <f t="shared" si="70"/>
        <v>1000 to 4999</v>
      </c>
      <c r="E945">
        <v>3000</v>
      </c>
      <c r="F945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8272</v>
      </c>
      <c r="P945" s="6">
        <f>(F945/E945)</f>
        <v>9.633333333333334E-2</v>
      </c>
      <c r="Q945">
        <f>F945/M945</f>
        <v>24.083333333333332</v>
      </c>
      <c r="R945" t="str">
        <f t="shared" si="71"/>
        <v>technology</v>
      </c>
      <c r="S945" t="str">
        <f t="shared" si="72"/>
        <v>wearables</v>
      </c>
      <c r="T945" s="10">
        <f t="shared" si="73"/>
        <v>42673.459548611114</v>
      </c>
      <c r="U945" s="10">
        <f t="shared" si="74"/>
        <v>42703.501215277771</v>
      </c>
      <c r="V945" s="16">
        <f>Table1[[#This Row],[Date Ended Conversion]]-Table1[[#This Row],[Date Created Conversion]]</f>
        <v>30.041666666656965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3" t="str">
        <f t="shared" si="70"/>
        <v>Greater than or equal to 50000</v>
      </c>
      <c r="E946">
        <v>50000</v>
      </c>
      <c r="F946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8272</v>
      </c>
      <c r="P946" s="6">
        <f>(F946/E946)</f>
        <v>0.13325999999999999</v>
      </c>
      <c r="Q946">
        <f>F946/M946</f>
        <v>69.40625</v>
      </c>
      <c r="R946" t="str">
        <f t="shared" si="71"/>
        <v>technology</v>
      </c>
      <c r="S946" t="str">
        <f t="shared" si="72"/>
        <v>wearables</v>
      </c>
      <c r="T946" s="10">
        <f t="shared" si="73"/>
        <v>42444.375578703701</v>
      </c>
      <c r="U946" s="10">
        <f t="shared" si="74"/>
        <v>42478.374999999993</v>
      </c>
      <c r="V946" s="16">
        <f>Table1[[#This Row],[Date Ended Conversion]]-Table1[[#This Row],[Date Created Conversion]]</f>
        <v>33.999421296291985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3" t="str">
        <f t="shared" si="70"/>
        <v>Greater than or equal to 50000</v>
      </c>
      <c r="E947">
        <v>100000</v>
      </c>
      <c r="F947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8272</v>
      </c>
      <c r="P947" s="6">
        <f>(F947/E947)</f>
        <v>2.4840000000000001E-2</v>
      </c>
      <c r="Q947">
        <f>F947/M947</f>
        <v>155.25</v>
      </c>
      <c r="R947" t="str">
        <f t="shared" si="71"/>
        <v>technology</v>
      </c>
      <c r="S947" t="str">
        <f t="shared" si="72"/>
        <v>wearables</v>
      </c>
      <c r="T947" s="10">
        <f t="shared" si="73"/>
        <v>42732.66465277777</v>
      </c>
      <c r="U947" s="10">
        <f t="shared" si="74"/>
        <v>42784.790972222218</v>
      </c>
      <c r="V947" s="16">
        <f>Table1[[#This Row],[Date Ended Conversion]]-Table1[[#This Row],[Date Created Conversion]]</f>
        <v>52.12631944444729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3" t="str">
        <f t="shared" si="70"/>
        <v>15000 to 19999</v>
      </c>
      <c r="E948">
        <v>15000</v>
      </c>
      <c r="F94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8272</v>
      </c>
      <c r="P948" s="6">
        <f>(F948/E948)</f>
        <v>1.9066666666666666E-2</v>
      </c>
      <c r="Q948">
        <f>F948/M948</f>
        <v>57.2</v>
      </c>
      <c r="R948" t="str">
        <f t="shared" si="71"/>
        <v>technology</v>
      </c>
      <c r="S948" t="str">
        <f t="shared" si="72"/>
        <v>wearables</v>
      </c>
      <c r="T948" s="10">
        <f t="shared" si="73"/>
        <v>42592.542222222219</v>
      </c>
      <c r="U948" s="10">
        <f t="shared" si="74"/>
        <v>42622.542222222219</v>
      </c>
      <c r="V948" s="16">
        <f>Table1[[#This Row],[Date Ended Conversion]]-Table1[[#This Row],[Date Created Conversion]]</f>
        <v>30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3" t="str">
        <f t="shared" si="70"/>
        <v>Less Than 1000</v>
      </c>
      <c r="E949">
        <v>850</v>
      </c>
      <c r="F949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8272</v>
      </c>
      <c r="P949" s="6">
        <f>(F949/E949)</f>
        <v>0</v>
      </c>
      <c r="Q949" t="e">
        <f>F949/M949</f>
        <v>#DIV/0!</v>
      </c>
      <c r="R949" t="str">
        <f t="shared" si="71"/>
        <v>technology</v>
      </c>
      <c r="S949" t="str">
        <f t="shared" si="72"/>
        <v>wearables</v>
      </c>
      <c r="T949" s="10">
        <f t="shared" si="73"/>
        <v>42491.57298611111</v>
      </c>
      <c r="U949" s="10">
        <f t="shared" si="74"/>
        <v>42551.57298611111</v>
      </c>
      <c r="V949" s="16">
        <f>Table1[[#This Row],[Date Ended Conversion]]-Table1[[#This Row],[Date Created Conversion]]</f>
        <v>60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3" t="str">
        <f t="shared" si="70"/>
        <v>1000 to 4999</v>
      </c>
      <c r="E950">
        <v>4000</v>
      </c>
      <c r="F950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8272</v>
      </c>
      <c r="P950" s="6">
        <f>(F950/E950)</f>
        <v>0.12</v>
      </c>
      <c r="Q950">
        <f>F950/M950</f>
        <v>60</v>
      </c>
      <c r="R950" t="str">
        <f t="shared" si="71"/>
        <v>technology</v>
      </c>
      <c r="S950" t="str">
        <f t="shared" si="72"/>
        <v>wearables</v>
      </c>
      <c r="T950" s="10">
        <f t="shared" si="73"/>
        <v>42411.619953703703</v>
      </c>
      <c r="U950" s="10">
        <f t="shared" si="74"/>
        <v>42441.619953703703</v>
      </c>
      <c r="V950" s="16">
        <f>Table1[[#This Row],[Date Ended Conversion]]-Table1[[#This Row],[Date Created Conversion]]</f>
        <v>30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3" t="str">
        <f t="shared" si="70"/>
        <v>20000 to 24999</v>
      </c>
      <c r="E951">
        <v>20000</v>
      </c>
      <c r="F951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8272</v>
      </c>
      <c r="P951" s="6">
        <f>(F951/E951)</f>
        <v>1.3650000000000001E-2</v>
      </c>
      <c r="Q951">
        <f>F951/M951</f>
        <v>39</v>
      </c>
      <c r="R951" t="str">
        <f t="shared" si="71"/>
        <v>technology</v>
      </c>
      <c r="S951" t="str">
        <f t="shared" si="72"/>
        <v>wearables</v>
      </c>
      <c r="T951" s="10">
        <f t="shared" si="73"/>
        <v>42360.835370370369</v>
      </c>
      <c r="U951" s="10">
        <f t="shared" si="74"/>
        <v>42420.835370370369</v>
      </c>
      <c r="V951" s="16">
        <f>Table1[[#This Row],[Date Ended Conversion]]-Table1[[#This Row],[Date Created Conversion]]</f>
        <v>60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3" t="str">
        <f t="shared" si="70"/>
        <v>5000 to 9999</v>
      </c>
      <c r="E952">
        <v>5000</v>
      </c>
      <c r="F952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8272</v>
      </c>
      <c r="P952" s="6">
        <f>(F952/E952)</f>
        <v>0.28039999999999998</v>
      </c>
      <c r="Q952">
        <f>F952/M952</f>
        <v>58.416666666666664</v>
      </c>
      <c r="R952" t="str">
        <f t="shared" si="71"/>
        <v>technology</v>
      </c>
      <c r="S952" t="str">
        <f t="shared" si="72"/>
        <v>wearables</v>
      </c>
      <c r="T952" s="10">
        <f t="shared" si="73"/>
        <v>42356.54237268518</v>
      </c>
      <c r="U952" s="10">
        <f t="shared" si="74"/>
        <v>42386.54237268518</v>
      </c>
      <c r="V952" s="16">
        <f>Table1[[#This Row],[Date Ended Conversion]]-Table1[[#This Row],[Date Created Conversion]]</f>
        <v>30</v>
      </c>
    </row>
    <row r="953" spans="1:22" x14ac:dyDescent="0.25">
      <c r="A953">
        <v>951</v>
      </c>
      <c r="B953" s="3" t="s">
        <v>952</v>
      </c>
      <c r="C953" s="3" t="s">
        <v>5061</v>
      </c>
      <c r="D953" s="3" t="str">
        <f t="shared" si="70"/>
        <v>Greater than or equal to 50000</v>
      </c>
      <c r="E953">
        <v>50000</v>
      </c>
      <c r="F953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8272</v>
      </c>
      <c r="P953" s="6">
        <f>(F953/E953)</f>
        <v>0.38390000000000002</v>
      </c>
      <c r="Q953">
        <f>F953/M953</f>
        <v>158.63636363636363</v>
      </c>
      <c r="R953" t="str">
        <f t="shared" si="71"/>
        <v>technology</v>
      </c>
      <c r="S953" t="str">
        <f t="shared" si="72"/>
        <v>wearables</v>
      </c>
      <c r="T953" s="10">
        <f t="shared" si="73"/>
        <v>42480.445277777777</v>
      </c>
      <c r="U953" s="10">
        <f t="shared" si="74"/>
        <v>42525.445277777777</v>
      </c>
      <c r="V953" s="16">
        <f>Table1[[#This Row],[Date Ended Conversion]]-Table1[[#This Row],[Date Created Conversion]]</f>
        <v>45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3" t="str">
        <f t="shared" si="70"/>
        <v>45000 to 49999</v>
      </c>
      <c r="E954">
        <v>49000</v>
      </c>
      <c r="F954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8272</v>
      </c>
      <c r="P954" s="6">
        <f>(F954/E954)</f>
        <v>0.39942857142857141</v>
      </c>
      <c r="Q954">
        <f>F954/M954</f>
        <v>99.857142857142861</v>
      </c>
      <c r="R954" t="str">
        <f t="shared" si="71"/>
        <v>technology</v>
      </c>
      <c r="S954" t="str">
        <f t="shared" si="72"/>
        <v>wearables</v>
      </c>
      <c r="T954" s="10">
        <f t="shared" si="73"/>
        <v>42662.405231481483</v>
      </c>
      <c r="U954" s="10">
        <f t="shared" si="74"/>
        <v>42692.44689814814</v>
      </c>
      <c r="V954" s="16">
        <f>Table1[[#This Row],[Date Ended Conversion]]-Table1[[#This Row],[Date Created Conversion]]</f>
        <v>30.041666666656965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3" t="str">
        <f t="shared" si="70"/>
        <v>15000 to 19999</v>
      </c>
      <c r="E955">
        <v>15000</v>
      </c>
      <c r="F955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8272</v>
      </c>
      <c r="P955" s="6">
        <f>(F955/E955)</f>
        <v>8.3999999999999995E-3</v>
      </c>
      <c r="Q955">
        <f>F955/M955</f>
        <v>25.2</v>
      </c>
      <c r="R955" t="str">
        <f t="shared" si="71"/>
        <v>technology</v>
      </c>
      <c r="S955" t="str">
        <f t="shared" si="72"/>
        <v>wearables</v>
      </c>
      <c r="T955" s="10">
        <f t="shared" si="73"/>
        <v>41998.956006944441</v>
      </c>
      <c r="U955" s="10">
        <f t="shared" si="74"/>
        <v>42028.956006944441</v>
      </c>
      <c r="V955" s="16">
        <f>Table1[[#This Row],[Date Ended Conversion]]-Table1[[#This Row],[Date Created Conversion]]</f>
        <v>30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3" t="str">
        <f t="shared" si="70"/>
        <v>15000 to 19999</v>
      </c>
      <c r="E956">
        <v>15000</v>
      </c>
      <c r="F956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8272</v>
      </c>
      <c r="P956" s="6">
        <f>(F956/E956)</f>
        <v>0.43406666666666666</v>
      </c>
      <c r="Q956">
        <f>F956/M956</f>
        <v>89.191780821917803</v>
      </c>
      <c r="R956" t="str">
        <f t="shared" si="71"/>
        <v>technology</v>
      </c>
      <c r="S956" t="str">
        <f t="shared" si="72"/>
        <v>wearables</v>
      </c>
      <c r="T956" s="10">
        <f t="shared" si="73"/>
        <v>42194.625451388885</v>
      </c>
      <c r="U956" s="10">
        <f t="shared" si="74"/>
        <v>42236.625451388885</v>
      </c>
      <c r="V956" s="16">
        <f>Table1[[#This Row],[Date Ended Conversion]]-Table1[[#This Row],[Date Created Conversion]]</f>
        <v>42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3" t="str">
        <f t="shared" si="70"/>
        <v>Greater than or equal to 50000</v>
      </c>
      <c r="E957">
        <v>300000</v>
      </c>
      <c r="F957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8272</v>
      </c>
      <c r="P957" s="6">
        <f>(F957/E957)</f>
        <v>5.6613333333333335E-2</v>
      </c>
      <c r="Q957">
        <f>F957/M957</f>
        <v>182.6236559139785</v>
      </c>
      <c r="R957" t="str">
        <f t="shared" si="71"/>
        <v>technology</v>
      </c>
      <c r="S957" t="str">
        <f t="shared" si="72"/>
        <v>wearables</v>
      </c>
      <c r="T957" s="10">
        <f t="shared" si="73"/>
        <v>42586.086805555555</v>
      </c>
      <c r="U957" s="10">
        <f t="shared" si="74"/>
        <v>42626.086805555555</v>
      </c>
      <c r="V957" s="16">
        <f>Table1[[#This Row],[Date Ended Conversion]]-Table1[[#This Row],[Date Created Conversion]]</f>
        <v>40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3" t="str">
        <f t="shared" si="70"/>
        <v>Greater than or equal to 50000</v>
      </c>
      <c r="E958">
        <v>50000</v>
      </c>
      <c r="F95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8272</v>
      </c>
      <c r="P958" s="6">
        <f>(F958/E958)</f>
        <v>1.7219999999999999E-2</v>
      </c>
      <c r="Q958">
        <f>F958/M958</f>
        <v>50.647058823529413</v>
      </c>
      <c r="R958" t="str">
        <f t="shared" si="71"/>
        <v>technology</v>
      </c>
      <c r="S958" t="str">
        <f t="shared" si="72"/>
        <v>wearables</v>
      </c>
      <c r="T958" s="10">
        <f t="shared" si="73"/>
        <v>42060.705543981479</v>
      </c>
      <c r="U958" s="10">
        <f t="shared" si="74"/>
        <v>42120.663877314808</v>
      </c>
      <c r="V958" s="16">
        <f>Table1[[#This Row],[Date Ended Conversion]]-Table1[[#This Row],[Date Created Conversion]]</f>
        <v>59.958333333328483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3" t="str">
        <f t="shared" si="70"/>
        <v>10000 to 14999</v>
      </c>
      <c r="E959">
        <v>12000</v>
      </c>
      <c r="F959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8272</v>
      </c>
      <c r="P959" s="6">
        <f>(F959/E959)</f>
        <v>1.9416666666666665E-2</v>
      </c>
      <c r="Q959">
        <f>F959/M959</f>
        <v>33.285714285714285</v>
      </c>
      <c r="R959" t="str">
        <f t="shared" si="71"/>
        <v>technology</v>
      </c>
      <c r="S959" t="str">
        <f t="shared" si="72"/>
        <v>wearables</v>
      </c>
      <c r="T959" s="10">
        <f t="shared" si="73"/>
        <v>42660.344131944446</v>
      </c>
      <c r="U959" s="10">
        <f t="shared" si="74"/>
        <v>42691.385798611103</v>
      </c>
      <c r="V959" s="16">
        <f>Table1[[#This Row],[Date Ended Conversion]]-Table1[[#This Row],[Date Created Conversion]]</f>
        <v>31.041666666656965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3" t="str">
        <f t="shared" si="70"/>
        <v>5000 to 9999</v>
      </c>
      <c r="E960">
        <v>7777</v>
      </c>
      <c r="F960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8272</v>
      </c>
      <c r="P960" s="6">
        <f>(F960/E960)</f>
        <v>0.11328275684711328</v>
      </c>
      <c r="Q960">
        <f>F960/M960</f>
        <v>51.823529411764703</v>
      </c>
      <c r="R960" t="str">
        <f t="shared" si="71"/>
        <v>technology</v>
      </c>
      <c r="S960" t="str">
        <f t="shared" si="72"/>
        <v>wearables</v>
      </c>
      <c r="T960" s="10">
        <f t="shared" si="73"/>
        <v>42082.594479166662</v>
      </c>
      <c r="U960" s="10">
        <f t="shared" si="74"/>
        <v>42103.999305555553</v>
      </c>
      <c r="V960" s="16">
        <f>Table1[[#This Row],[Date Ended Conversion]]-Table1[[#This Row],[Date Created Conversion]]</f>
        <v>21.404826388890797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3" t="str">
        <f t="shared" si="70"/>
        <v>Greater than or equal to 50000</v>
      </c>
      <c r="E961">
        <v>50000</v>
      </c>
      <c r="F961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8272</v>
      </c>
      <c r="P961" s="6">
        <f>(F961/E961)</f>
        <v>0.3886</v>
      </c>
      <c r="Q961">
        <f>F961/M961</f>
        <v>113.62573099415205</v>
      </c>
      <c r="R961" t="str">
        <f t="shared" si="71"/>
        <v>technology</v>
      </c>
      <c r="S961" t="str">
        <f t="shared" si="72"/>
        <v>wearables</v>
      </c>
      <c r="T961" s="10">
        <f t="shared" si="73"/>
        <v>41992.96603009259</v>
      </c>
      <c r="U961" s="10">
        <f t="shared" si="74"/>
        <v>42022.96603009259</v>
      </c>
      <c r="V961" s="16">
        <f>Table1[[#This Row],[Date Ended Conversion]]-Table1[[#This Row],[Date Created Conversion]]</f>
        <v>30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3" t="str">
        <f t="shared" ref="D962:D1025" si="75">IF(E962&lt;1000,"Less Than 1000",
 IF(AND(E962&gt;=1000,E962&lt;5000),"1000 to 4999",
 IF(AND(E962&gt;=5000,E962&lt;10000),"5000 to 9999",
 IF(AND(E962&gt;=10000,E962&lt;15000),"10000 to 14999",
 IF(AND(E962&gt;=15000,E962&lt;20000),"15000 to 19999",
 IF(AND(E962&gt;=20000,E962&lt;25000),"20000 to 24999",
 IF(AND(E962&gt;=25000,E962&lt;30000),"25000 to 29999",
 IF(AND(E962&gt;=30000,E962&lt;35000),"30000 to 34999",
 IF(AND(E962&gt;=35000,E962&lt;40000),"35000 to 39999",
 IF(AND(E962&gt;=40000,E962&lt;45000),"40000 to 44999",
 IF(AND(E962&gt;=45000,E962&lt;50000),"45000 to 49999","Greater than or equal to 50000")))))))))))</f>
        <v>Greater than or equal to 50000</v>
      </c>
      <c r="E962">
        <v>55650</v>
      </c>
      <c r="F962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8272</v>
      </c>
      <c r="P962" s="6">
        <f>(F962/E962)</f>
        <v>0.46100628930817611</v>
      </c>
      <c r="Q962">
        <f>F962/M962</f>
        <v>136.46276595744681</v>
      </c>
      <c r="R962" t="str">
        <f t="shared" si="71"/>
        <v>technology</v>
      </c>
      <c r="S962" t="str">
        <f t="shared" si="72"/>
        <v>wearables</v>
      </c>
      <c r="T962" s="10">
        <f t="shared" si="73"/>
        <v>42766.41846064815</v>
      </c>
      <c r="U962" s="10">
        <f t="shared" si="74"/>
        <v>42808.376793981479</v>
      </c>
      <c r="V962" s="16">
        <f>Table1[[#This Row],[Date Ended Conversion]]-Table1[[#This Row],[Date Created Conversion]]</f>
        <v>41.958333333328483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3" t="str">
        <f t="shared" si="75"/>
        <v>Greater than or equal to 50000</v>
      </c>
      <c r="E963">
        <v>95000</v>
      </c>
      <c r="F963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8272</v>
      </c>
      <c r="P963" s="6">
        <f>(F963/E963)</f>
        <v>0.42188421052631581</v>
      </c>
      <c r="Q963">
        <f>F963/M963</f>
        <v>364.35454545454547</v>
      </c>
      <c r="R963" t="str">
        <f t="shared" ref="R963:R1026" si="76">LEFT(O963,FIND("/",O963)-1)</f>
        <v>technology</v>
      </c>
      <c r="S963" t="str">
        <f t="shared" ref="S963:S1026" si="77">RIGHT(O963,LEN(O963)-FIND("/",O963))</f>
        <v>wearables</v>
      </c>
      <c r="T963" s="10">
        <f t="shared" ref="T963:T1026" si="78">(K963/86400)+25569+(-5/24)</f>
        <v>42740.485358796293</v>
      </c>
      <c r="U963" s="10">
        <f t="shared" ref="U963:U1026" si="79">(J963/86400)+25569+(-5/24)</f>
        <v>42786.583333333336</v>
      </c>
      <c r="V963" s="16">
        <f>Table1[[#This Row],[Date Ended Conversion]]-Table1[[#This Row],[Date Created Conversion]]</f>
        <v>46.097974537042319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3" t="str">
        <f t="shared" si="75"/>
        <v>1000 to 4999</v>
      </c>
      <c r="E964">
        <v>2500</v>
      </c>
      <c r="F964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8272</v>
      </c>
      <c r="P964" s="6">
        <f>(F964/E964)</f>
        <v>0.2848</v>
      </c>
      <c r="Q964">
        <f>F964/M964</f>
        <v>19.243243243243242</v>
      </c>
      <c r="R964" t="str">
        <f t="shared" si="76"/>
        <v>technology</v>
      </c>
      <c r="S964" t="str">
        <f t="shared" si="77"/>
        <v>wearables</v>
      </c>
      <c r="T964" s="10">
        <f t="shared" si="78"/>
        <v>42373.504085648143</v>
      </c>
      <c r="U964" s="10">
        <f t="shared" si="79"/>
        <v>42411.504085648143</v>
      </c>
      <c r="V964" s="16">
        <f>Table1[[#This Row],[Date Ended Conversion]]-Table1[[#This Row],[Date Created Conversion]]</f>
        <v>38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3" t="str">
        <f t="shared" si="75"/>
        <v>35000 to 39999</v>
      </c>
      <c r="E965">
        <v>35000</v>
      </c>
      <c r="F965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8272</v>
      </c>
      <c r="P965" s="6">
        <f>(F965/E965)</f>
        <v>1.0771428571428571E-2</v>
      </c>
      <c r="Q965">
        <f>F965/M965</f>
        <v>41.888888888888886</v>
      </c>
      <c r="R965" t="str">
        <f t="shared" si="76"/>
        <v>technology</v>
      </c>
      <c r="S965" t="str">
        <f t="shared" si="77"/>
        <v>wearables</v>
      </c>
      <c r="T965" s="10">
        <f t="shared" si="78"/>
        <v>42625.427303240744</v>
      </c>
      <c r="U965" s="10">
        <f t="shared" si="79"/>
        <v>42660.427303240744</v>
      </c>
      <c r="V965" s="16">
        <f>Table1[[#This Row],[Date Ended Conversion]]-Table1[[#This Row],[Date Created Conversion]]</f>
        <v>35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3" t="str">
        <f t="shared" si="75"/>
        <v>Greater than or equal to 50000</v>
      </c>
      <c r="E966">
        <v>110000</v>
      </c>
      <c r="F966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8272</v>
      </c>
      <c r="P966" s="6">
        <f>(F966/E966)</f>
        <v>7.9909090909090902E-3</v>
      </c>
      <c r="Q966">
        <f>F966/M966</f>
        <v>30.310344827586206</v>
      </c>
      <c r="R966" t="str">
        <f t="shared" si="76"/>
        <v>technology</v>
      </c>
      <c r="S966" t="str">
        <f t="shared" si="77"/>
        <v>wearables</v>
      </c>
      <c r="T966" s="10">
        <f t="shared" si="78"/>
        <v>42208.420358796291</v>
      </c>
      <c r="U966" s="10">
        <f t="shared" si="79"/>
        <v>42248.420358796291</v>
      </c>
      <c r="V966" s="16">
        <f>Table1[[#This Row],[Date Ended Conversion]]-Table1[[#This Row],[Date Created Conversion]]</f>
        <v>40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3" t="str">
        <f t="shared" si="75"/>
        <v>25000 to 29999</v>
      </c>
      <c r="E967">
        <v>25000</v>
      </c>
      <c r="F967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8272</v>
      </c>
      <c r="P967" s="6">
        <f>(F967/E967)</f>
        <v>1.192E-2</v>
      </c>
      <c r="Q967">
        <f>F967/M967</f>
        <v>49.666666666666664</v>
      </c>
      <c r="R967" t="str">
        <f t="shared" si="76"/>
        <v>technology</v>
      </c>
      <c r="S967" t="str">
        <f t="shared" si="77"/>
        <v>wearables</v>
      </c>
      <c r="T967" s="10">
        <f t="shared" si="78"/>
        <v>42636.808402777773</v>
      </c>
      <c r="U967" s="10">
        <f t="shared" si="79"/>
        <v>42668.957638888889</v>
      </c>
      <c r="V967" s="16">
        <f>Table1[[#This Row],[Date Ended Conversion]]-Table1[[#This Row],[Date Created Conversion]]</f>
        <v>32.149236111115897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3" t="str">
        <f t="shared" si="75"/>
        <v>10000 to 14999</v>
      </c>
      <c r="E968">
        <v>12000</v>
      </c>
      <c r="F96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8272</v>
      </c>
      <c r="P968" s="6">
        <f>(F968/E968)</f>
        <v>0.14799999999999999</v>
      </c>
      <c r="Q968">
        <f>F968/M968</f>
        <v>59.2</v>
      </c>
      <c r="R968" t="str">
        <f t="shared" si="76"/>
        <v>technology</v>
      </c>
      <c r="S968" t="str">
        <f t="shared" si="77"/>
        <v>wearables</v>
      </c>
      <c r="T968" s="10">
        <f t="shared" si="78"/>
        <v>42619.427453703705</v>
      </c>
      <c r="U968" s="10">
        <f t="shared" si="79"/>
        <v>42649.427453703705</v>
      </c>
      <c r="V968" s="16">
        <f>Table1[[#This Row],[Date Ended Conversion]]-Table1[[#This Row],[Date Created Conversion]]</f>
        <v>30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3" t="str">
        <f t="shared" si="75"/>
        <v>20000 to 24999</v>
      </c>
      <c r="E969">
        <v>20000</v>
      </c>
      <c r="F969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8272</v>
      </c>
      <c r="P969" s="6">
        <f>(F969/E969)</f>
        <v>0.17810000000000001</v>
      </c>
      <c r="Q969">
        <f>F969/M969</f>
        <v>43.97530864197531</v>
      </c>
      <c r="R969" t="str">
        <f t="shared" si="76"/>
        <v>technology</v>
      </c>
      <c r="S969" t="str">
        <f t="shared" si="77"/>
        <v>wearables</v>
      </c>
      <c r="T969" s="10">
        <f t="shared" si="78"/>
        <v>42422.045995370368</v>
      </c>
      <c r="U969" s="10">
        <f t="shared" si="79"/>
        <v>42482.004328703704</v>
      </c>
      <c r="V969" s="16">
        <f>Table1[[#This Row],[Date Ended Conversion]]-Table1[[#This Row],[Date Created Conversion]]</f>
        <v>59.958333333335759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3" t="str">
        <f t="shared" si="75"/>
        <v>5000 to 9999</v>
      </c>
      <c r="E970">
        <v>8000</v>
      </c>
      <c r="F970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8272</v>
      </c>
      <c r="P970" s="6">
        <f>(F970/E970)</f>
        <v>1.325E-2</v>
      </c>
      <c r="Q970">
        <f>F970/M970</f>
        <v>26.5</v>
      </c>
      <c r="R970" t="str">
        <f t="shared" si="76"/>
        <v>technology</v>
      </c>
      <c r="S970" t="str">
        <f t="shared" si="77"/>
        <v>wearables</v>
      </c>
      <c r="T970" s="10">
        <f t="shared" si="78"/>
        <v>41836.639282407406</v>
      </c>
      <c r="U970" s="10">
        <f t="shared" si="79"/>
        <v>41866.639282407406</v>
      </c>
      <c r="V970" s="16">
        <f>Table1[[#This Row],[Date Ended Conversion]]-Table1[[#This Row],[Date Created Conversion]]</f>
        <v>30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3" t="str">
        <f t="shared" si="75"/>
        <v>30000 to 34999</v>
      </c>
      <c r="E971">
        <v>30000</v>
      </c>
      <c r="F971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8272</v>
      </c>
      <c r="P971" s="6">
        <f>(F971/E971)</f>
        <v>0.46666666666666667</v>
      </c>
      <c r="Q971">
        <f>F971/M971</f>
        <v>1272.7272727272727</v>
      </c>
      <c r="R971" t="str">
        <f t="shared" si="76"/>
        <v>technology</v>
      </c>
      <c r="S971" t="str">
        <f t="shared" si="77"/>
        <v>wearables</v>
      </c>
      <c r="T971" s="10">
        <f t="shared" si="78"/>
        <v>42742.094988425924</v>
      </c>
      <c r="U971" s="10">
        <f t="shared" si="79"/>
        <v>42775.094988425924</v>
      </c>
      <c r="V971" s="16">
        <f>Table1[[#This Row],[Date Ended Conversion]]-Table1[[#This Row],[Date Created Conversion]]</f>
        <v>33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3" t="str">
        <f t="shared" si="75"/>
        <v>5000 to 9999</v>
      </c>
      <c r="E972">
        <v>5000</v>
      </c>
      <c r="F972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8272</v>
      </c>
      <c r="P972" s="6">
        <f>(F972/E972)</f>
        <v>0.4592</v>
      </c>
      <c r="Q972">
        <f>F972/M972</f>
        <v>164</v>
      </c>
      <c r="R972" t="str">
        <f t="shared" si="76"/>
        <v>technology</v>
      </c>
      <c r="S972" t="str">
        <f t="shared" si="77"/>
        <v>wearables</v>
      </c>
      <c r="T972" s="10">
        <f t="shared" si="78"/>
        <v>42721.012187499997</v>
      </c>
      <c r="U972" s="10">
        <f t="shared" si="79"/>
        <v>42757.999305555553</v>
      </c>
      <c r="V972" s="16">
        <f>Table1[[#This Row],[Date Ended Conversion]]-Table1[[#This Row],[Date Created Conversion]]</f>
        <v>36.987118055556493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3" t="str">
        <f t="shared" si="75"/>
        <v>Greater than or equal to 50000</v>
      </c>
      <c r="E973">
        <v>100000</v>
      </c>
      <c r="F973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8272</v>
      </c>
      <c r="P973" s="6">
        <f>(F973/E973)</f>
        <v>2.2599999999999999E-3</v>
      </c>
      <c r="Q973">
        <f>F973/M973</f>
        <v>45.2</v>
      </c>
      <c r="R973" t="str">
        <f t="shared" si="76"/>
        <v>technology</v>
      </c>
      <c r="S973" t="str">
        <f t="shared" si="77"/>
        <v>wearables</v>
      </c>
      <c r="T973" s="10">
        <f t="shared" si="78"/>
        <v>42111.500694444439</v>
      </c>
      <c r="U973" s="10">
        <f t="shared" si="79"/>
        <v>42156.500694444439</v>
      </c>
      <c r="V973" s="16">
        <f>Table1[[#This Row],[Date Ended Conversion]]-Table1[[#This Row],[Date Created Conversion]]</f>
        <v>45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3" t="str">
        <f t="shared" si="75"/>
        <v>20000 to 24999</v>
      </c>
      <c r="E974">
        <v>20000</v>
      </c>
      <c r="F974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8272</v>
      </c>
      <c r="P974" s="6">
        <f>(F974/E974)</f>
        <v>0.34625</v>
      </c>
      <c r="Q974">
        <f>F974/M974</f>
        <v>153.88888888888889</v>
      </c>
      <c r="R974" t="str">
        <f t="shared" si="76"/>
        <v>technology</v>
      </c>
      <c r="S974" t="str">
        <f t="shared" si="77"/>
        <v>wearables</v>
      </c>
      <c r="T974" s="10">
        <f t="shared" si="78"/>
        <v>41856.657384259255</v>
      </c>
      <c r="U974" s="10">
        <f t="shared" si="79"/>
        <v>41886.082638888889</v>
      </c>
      <c r="V974" s="16">
        <f>Table1[[#This Row],[Date Ended Conversion]]-Table1[[#This Row],[Date Created Conversion]]</f>
        <v>29.425254629633855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3" t="str">
        <f t="shared" si="75"/>
        <v>20000 to 24999</v>
      </c>
      <c r="E975">
        <v>20000</v>
      </c>
      <c r="F975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8272</v>
      </c>
      <c r="P975" s="6">
        <f>(F975/E975)</f>
        <v>2.0549999999999999E-2</v>
      </c>
      <c r="Q975">
        <f>F975/M975</f>
        <v>51.375</v>
      </c>
      <c r="R975" t="str">
        <f t="shared" si="76"/>
        <v>technology</v>
      </c>
      <c r="S975" t="str">
        <f t="shared" si="77"/>
        <v>wearables</v>
      </c>
      <c r="T975" s="10">
        <f t="shared" si="78"/>
        <v>42256.806631944441</v>
      </c>
      <c r="U975" s="10">
        <f t="shared" si="79"/>
        <v>42316.848298611112</v>
      </c>
      <c r="V975" s="16">
        <f>Table1[[#This Row],[Date Ended Conversion]]-Table1[[#This Row],[Date Created Conversion]]</f>
        <v>60.041666666671517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3" t="str">
        <f t="shared" si="75"/>
        <v>Greater than or equal to 50000</v>
      </c>
      <c r="E976">
        <v>50000</v>
      </c>
      <c r="F976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8272</v>
      </c>
      <c r="P976" s="6">
        <f>(F976/E976)</f>
        <v>5.5999999999999999E-3</v>
      </c>
      <c r="Q976">
        <f>F976/M976</f>
        <v>93.333333333333329</v>
      </c>
      <c r="R976" t="str">
        <f t="shared" si="76"/>
        <v>technology</v>
      </c>
      <c r="S976" t="str">
        <f t="shared" si="77"/>
        <v>wearables</v>
      </c>
      <c r="T976" s="10">
        <f t="shared" si="78"/>
        <v>42424.541157407402</v>
      </c>
      <c r="U976" s="10">
        <f t="shared" si="79"/>
        <v>42454.499490740738</v>
      </c>
      <c r="V976" s="16">
        <f>Table1[[#This Row],[Date Ended Conversion]]-Table1[[#This Row],[Date Created Conversion]]</f>
        <v>29.958333333335759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3" t="str">
        <f t="shared" si="75"/>
        <v>Greater than or equal to 50000</v>
      </c>
      <c r="E977">
        <v>100000</v>
      </c>
      <c r="F977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8272</v>
      </c>
      <c r="P977" s="6">
        <f>(F977/E977)</f>
        <v>2.6069999999999999E-2</v>
      </c>
      <c r="Q977">
        <f>F977/M977</f>
        <v>108.625</v>
      </c>
      <c r="R977" t="str">
        <f t="shared" si="76"/>
        <v>technology</v>
      </c>
      <c r="S977" t="str">
        <f t="shared" si="77"/>
        <v>wearables</v>
      </c>
      <c r="T977" s="10">
        <f t="shared" si="78"/>
        <v>42489.488252314812</v>
      </c>
      <c r="U977" s="10">
        <f t="shared" si="79"/>
        <v>42549.488252314812</v>
      </c>
      <c r="V977" s="16">
        <f>Table1[[#This Row],[Date Ended Conversion]]-Table1[[#This Row],[Date Created Conversion]]</f>
        <v>60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3" t="str">
        <f t="shared" si="75"/>
        <v>Greater than or equal to 50000</v>
      </c>
      <c r="E978">
        <v>150000</v>
      </c>
      <c r="F97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8272</v>
      </c>
      <c r="P978" s="6">
        <f>(F978/E978)</f>
        <v>1.9259999999999999E-2</v>
      </c>
      <c r="Q978">
        <f>F978/M978</f>
        <v>160.5</v>
      </c>
      <c r="R978" t="str">
        <f t="shared" si="76"/>
        <v>technology</v>
      </c>
      <c r="S978" t="str">
        <f t="shared" si="77"/>
        <v>wearables</v>
      </c>
      <c r="T978" s="10">
        <f t="shared" si="78"/>
        <v>42184.850659722222</v>
      </c>
      <c r="U978" s="10">
        <f t="shared" si="79"/>
        <v>42229.850659722222</v>
      </c>
      <c r="V978" s="16">
        <f>Table1[[#This Row],[Date Ended Conversion]]-Table1[[#This Row],[Date Created Conversion]]</f>
        <v>45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3" t="str">
        <f t="shared" si="75"/>
        <v>1000 to 4999</v>
      </c>
      <c r="E979">
        <v>2700</v>
      </c>
      <c r="F979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8272</v>
      </c>
      <c r="P979" s="6">
        <f>(F979/E979)</f>
        <v>0.33666666666666667</v>
      </c>
      <c r="Q979">
        <f>F979/M979</f>
        <v>75.75</v>
      </c>
      <c r="R979" t="str">
        <f t="shared" si="76"/>
        <v>technology</v>
      </c>
      <c r="S979" t="str">
        <f t="shared" si="77"/>
        <v>wearables</v>
      </c>
      <c r="T979" s="10">
        <f t="shared" si="78"/>
        <v>42391.733761574076</v>
      </c>
      <c r="U979" s="10">
        <f t="shared" si="79"/>
        <v>42421.733761574076</v>
      </c>
      <c r="V979" s="16">
        <f>Table1[[#This Row],[Date Ended Conversion]]-Table1[[#This Row],[Date Created Conversion]]</f>
        <v>30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3" t="str">
        <f t="shared" si="75"/>
        <v>Greater than or equal to 50000</v>
      </c>
      <c r="E980">
        <v>172889</v>
      </c>
      <c r="F980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8272</v>
      </c>
      <c r="P980" s="6">
        <f>(F980/E980)</f>
        <v>0.5626326718299024</v>
      </c>
      <c r="Q980">
        <f>F980/M980</f>
        <v>790.83739837398377</v>
      </c>
      <c r="R980" t="str">
        <f t="shared" si="76"/>
        <v>technology</v>
      </c>
      <c r="S980" t="str">
        <f t="shared" si="77"/>
        <v>wearables</v>
      </c>
      <c r="T980" s="10">
        <f t="shared" si="78"/>
        <v>42395.100706018515</v>
      </c>
      <c r="U980" s="10">
        <f t="shared" si="79"/>
        <v>42425.100706018515</v>
      </c>
      <c r="V980" s="16">
        <f>Table1[[#This Row],[Date Ended Conversion]]-Table1[[#This Row],[Date Created Conversion]]</f>
        <v>30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3" t="str">
        <f t="shared" si="75"/>
        <v>35000 to 39999</v>
      </c>
      <c r="E981">
        <v>35000</v>
      </c>
      <c r="F981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8272</v>
      </c>
      <c r="P981" s="6">
        <f>(F981/E981)</f>
        <v>0.82817600000000002</v>
      </c>
      <c r="Q981">
        <f>F981/M981</f>
        <v>301.93916666666667</v>
      </c>
      <c r="R981" t="str">
        <f t="shared" si="76"/>
        <v>technology</v>
      </c>
      <c r="S981" t="str">
        <f t="shared" si="77"/>
        <v>wearables</v>
      </c>
      <c r="T981" s="10">
        <f t="shared" si="78"/>
        <v>42506.208657407406</v>
      </c>
      <c r="U981" s="10">
        <f t="shared" si="79"/>
        <v>42541.582638888889</v>
      </c>
      <c r="V981" s="16">
        <f>Table1[[#This Row],[Date Ended Conversion]]-Table1[[#This Row],[Date Created Conversion]]</f>
        <v>35.373981481483497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3" t="str">
        <f t="shared" si="75"/>
        <v>10000 to 14999</v>
      </c>
      <c r="E982">
        <v>10000</v>
      </c>
      <c r="F982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8272</v>
      </c>
      <c r="P982" s="6">
        <f>(F982/E982)</f>
        <v>0.14860000000000001</v>
      </c>
      <c r="Q982">
        <f>F982/M982</f>
        <v>47.935483870967744</v>
      </c>
      <c r="R982" t="str">
        <f t="shared" si="76"/>
        <v>technology</v>
      </c>
      <c r="S982" t="str">
        <f t="shared" si="77"/>
        <v>wearables</v>
      </c>
      <c r="T982" s="10">
        <f t="shared" si="78"/>
        <v>41928.695856481478</v>
      </c>
      <c r="U982" s="10">
        <f t="shared" si="79"/>
        <v>41973.737523148149</v>
      </c>
      <c r="V982" s="16">
        <f>Table1[[#This Row],[Date Ended Conversion]]-Table1[[#This Row],[Date Created Conversion]]</f>
        <v>45.041666666671517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3" t="str">
        <f t="shared" si="75"/>
        <v>Greater than or equal to 50000</v>
      </c>
      <c r="E983">
        <v>88888</v>
      </c>
      <c r="F983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8272</v>
      </c>
      <c r="P983" s="6">
        <f>(F983/E983)</f>
        <v>1.2375123751237513E-4</v>
      </c>
      <c r="Q983">
        <f>F983/M983</f>
        <v>2.75</v>
      </c>
      <c r="R983" t="str">
        <f t="shared" si="76"/>
        <v>technology</v>
      </c>
      <c r="S983" t="str">
        <f t="shared" si="77"/>
        <v>wearables</v>
      </c>
      <c r="T983" s="10">
        <f t="shared" si="78"/>
        <v>41830.738680555551</v>
      </c>
      <c r="U983" s="10">
        <f t="shared" si="79"/>
        <v>41860.738680555551</v>
      </c>
      <c r="V983" s="16">
        <f>Table1[[#This Row],[Date Ended Conversion]]-Table1[[#This Row],[Date Created Conversion]]</f>
        <v>30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3" t="str">
        <f t="shared" si="75"/>
        <v>15000 to 19999</v>
      </c>
      <c r="E984">
        <v>17500</v>
      </c>
      <c r="F984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8272</v>
      </c>
      <c r="P984" s="6">
        <f>(F984/E984)</f>
        <v>1.7142857142857143E-4</v>
      </c>
      <c r="Q984">
        <f>F984/M984</f>
        <v>1</v>
      </c>
      <c r="R984" t="str">
        <f t="shared" si="76"/>
        <v>technology</v>
      </c>
      <c r="S984" t="str">
        <f t="shared" si="77"/>
        <v>wearables</v>
      </c>
      <c r="T984" s="10">
        <f t="shared" si="78"/>
        <v>42615.544976851852</v>
      </c>
      <c r="U984" s="10">
        <f t="shared" si="79"/>
        <v>42645.544976851852</v>
      </c>
      <c r="V984" s="16">
        <f>Table1[[#This Row],[Date Ended Conversion]]-Table1[[#This Row],[Date Created Conversion]]</f>
        <v>30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3" t="str">
        <f t="shared" si="75"/>
        <v>Greater than or equal to 50000</v>
      </c>
      <c r="E985">
        <v>104219</v>
      </c>
      <c r="F985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8272</v>
      </c>
      <c r="P985" s="6">
        <f>(F985/E985)</f>
        <v>0.2950613611721471</v>
      </c>
      <c r="Q985">
        <f>F985/M985</f>
        <v>171.79329608938548</v>
      </c>
      <c r="R985" t="str">
        <f t="shared" si="76"/>
        <v>technology</v>
      </c>
      <c r="S985" t="str">
        <f t="shared" si="77"/>
        <v>wearables</v>
      </c>
      <c r="T985" s="10">
        <f t="shared" si="78"/>
        <v>42574.459317129622</v>
      </c>
      <c r="U985" s="10">
        <f t="shared" si="79"/>
        <v>42605.662499999999</v>
      </c>
      <c r="V985" s="16">
        <f>Table1[[#This Row],[Date Ended Conversion]]-Table1[[#This Row],[Date Created Conversion]]</f>
        <v>31.203182870376622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3" t="str">
        <f t="shared" si="75"/>
        <v>10000 to 14999</v>
      </c>
      <c r="E986">
        <v>10000</v>
      </c>
      <c r="F986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8272</v>
      </c>
      <c r="P986" s="6">
        <f>(F986/E986)</f>
        <v>1.06E-2</v>
      </c>
      <c r="Q986">
        <f>F986/M986</f>
        <v>35.333333333333336</v>
      </c>
      <c r="R986" t="str">
        <f t="shared" si="76"/>
        <v>technology</v>
      </c>
      <c r="S986" t="str">
        <f t="shared" si="77"/>
        <v>wearables</v>
      </c>
      <c r="T986" s="10">
        <f t="shared" si="78"/>
        <v>42060.907499999994</v>
      </c>
      <c r="U986" s="10">
        <f t="shared" si="79"/>
        <v>42090.86583333333</v>
      </c>
      <c r="V986" s="16">
        <f>Table1[[#This Row],[Date Ended Conversion]]-Table1[[#This Row],[Date Created Conversion]]</f>
        <v>29.958333333335759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3" t="str">
        <f t="shared" si="75"/>
        <v>30000 to 34999</v>
      </c>
      <c r="E987">
        <v>30000</v>
      </c>
      <c r="F987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8272</v>
      </c>
      <c r="P987" s="6">
        <f>(F987/E987)</f>
        <v>6.2933333333333327E-2</v>
      </c>
      <c r="Q987">
        <f>F987/M987</f>
        <v>82.086956521739125</v>
      </c>
      <c r="R987" t="str">
        <f t="shared" si="76"/>
        <v>technology</v>
      </c>
      <c r="S987" t="str">
        <f t="shared" si="77"/>
        <v>wearables</v>
      </c>
      <c r="T987" s="10">
        <f t="shared" si="78"/>
        <v>42339.759375000001</v>
      </c>
      <c r="U987" s="10">
        <f t="shared" si="79"/>
        <v>42369.749999999993</v>
      </c>
      <c r="V987" s="16">
        <f>Table1[[#This Row],[Date Ended Conversion]]-Table1[[#This Row],[Date Created Conversion]]</f>
        <v>29.990624999991269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3" t="str">
        <f t="shared" si="75"/>
        <v>20000 to 24999</v>
      </c>
      <c r="E988">
        <v>20000</v>
      </c>
      <c r="F98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8272</v>
      </c>
      <c r="P988" s="6">
        <f>(F988/E988)</f>
        <v>0.1275</v>
      </c>
      <c r="Q988">
        <f>F988/M988</f>
        <v>110.8695652173913</v>
      </c>
      <c r="R988" t="str">
        <f t="shared" si="76"/>
        <v>technology</v>
      </c>
      <c r="S988" t="str">
        <f t="shared" si="77"/>
        <v>wearables</v>
      </c>
      <c r="T988" s="10">
        <f t="shared" si="78"/>
        <v>42324.559027777774</v>
      </c>
      <c r="U988" s="10">
        <f t="shared" si="79"/>
        <v>42378.791666666664</v>
      </c>
      <c r="V988" s="16">
        <f>Table1[[#This Row],[Date Ended Conversion]]-Table1[[#This Row],[Date Created Conversion]]</f>
        <v>54.232638888890506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3" t="str">
        <f t="shared" si="75"/>
        <v>Greater than or equal to 50000</v>
      </c>
      <c r="E989">
        <v>50000</v>
      </c>
      <c r="F989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8272</v>
      </c>
      <c r="P989" s="6">
        <f>(F989/E989)</f>
        <v>0.13220000000000001</v>
      </c>
      <c r="Q989">
        <f>F989/M989</f>
        <v>161.21951219512195</v>
      </c>
      <c r="R989" t="str">
        <f t="shared" si="76"/>
        <v>technology</v>
      </c>
      <c r="S989" t="str">
        <f t="shared" si="77"/>
        <v>wearables</v>
      </c>
      <c r="T989" s="10">
        <f t="shared" si="78"/>
        <v>41773.086226851847</v>
      </c>
      <c r="U989" s="10">
        <f t="shared" si="79"/>
        <v>41813.086226851847</v>
      </c>
      <c r="V989" s="16">
        <f>Table1[[#This Row],[Date Ended Conversion]]-Table1[[#This Row],[Date Created Conversion]]</f>
        <v>40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3" t="str">
        <f t="shared" si="75"/>
        <v>5000 to 9999</v>
      </c>
      <c r="E990">
        <v>5000</v>
      </c>
      <c r="F990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8272</v>
      </c>
      <c r="P990" s="6">
        <f>(F990/E990)</f>
        <v>0</v>
      </c>
      <c r="Q990" t="e">
        <f>F990/M990</f>
        <v>#DIV/0!</v>
      </c>
      <c r="R990" t="str">
        <f t="shared" si="76"/>
        <v>technology</v>
      </c>
      <c r="S990" t="str">
        <f t="shared" si="77"/>
        <v>wearables</v>
      </c>
      <c r="T990" s="10">
        <f t="shared" si="78"/>
        <v>42614.148437499993</v>
      </c>
      <c r="U990" s="10">
        <f t="shared" si="79"/>
        <v>42644.148437499993</v>
      </c>
      <c r="V990" s="16">
        <f>Table1[[#This Row],[Date Ended Conversion]]-Table1[[#This Row],[Date Created Conversion]]</f>
        <v>30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3" t="str">
        <f t="shared" si="75"/>
        <v>10000 to 14999</v>
      </c>
      <c r="E991">
        <v>10000</v>
      </c>
      <c r="F991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8272</v>
      </c>
      <c r="P991" s="6">
        <f>(F991/E991)</f>
        <v>0.16769999999999999</v>
      </c>
      <c r="Q991">
        <f>F991/M991</f>
        <v>52.40625</v>
      </c>
      <c r="R991" t="str">
        <f t="shared" si="76"/>
        <v>technology</v>
      </c>
      <c r="S991" t="str">
        <f t="shared" si="77"/>
        <v>wearables</v>
      </c>
      <c r="T991" s="10">
        <f t="shared" si="78"/>
        <v>42611.725636574069</v>
      </c>
      <c r="U991" s="10">
        <f t="shared" si="79"/>
        <v>42641.725636574069</v>
      </c>
      <c r="V991" s="16">
        <f>Table1[[#This Row],[Date Ended Conversion]]-Table1[[#This Row],[Date Created Conversion]]</f>
        <v>30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3" t="str">
        <f t="shared" si="75"/>
        <v>25000 to 29999</v>
      </c>
      <c r="E992">
        <v>25000</v>
      </c>
      <c r="F992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8272</v>
      </c>
      <c r="P992" s="6">
        <f>(F992/E992)</f>
        <v>1.0399999999999999E-3</v>
      </c>
      <c r="Q992">
        <f>F992/M992</f>
        <v>13</v>
      </c>
      <c r="R992" t="str">
        <f t="shared" si="76"/>
        <v>technology</v>
      </c>
      <c r="S992" t="str">
        <f t="shared" si="77"/>
        <v>wearables</v>
      </c>
      <c r="T992" s="10">
        <f t="shared" si="78"/>
        <v>41855.575972222221</v>
      </c>
      <c r="U992" s="10">
        <f t="shared" si="79"/>
        <v>41885.575972222221</v>
      </c>
      <c r="V992" s="16">
        <f>Table1[[#This Row],[Date Ended Conversion]]-Table1[[#This Row],[Date Created Conversion]]</f>
        <v>30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3" t="str">
        <f t="shared" si="75"/>
        <v>5000 to 9999</v>
      </c>
      <c r="E993">
        <v>5000</v>
      </c>
      <c r="F993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8272</v>
      </c>
      <c r="P993" s="6">
        <f>(F993/E993)</f>
        <v>4.24E-2</v>
      </c>
      <c r="Q993">
        <f>F993/M993</f>
        <v>30.285714285714285</v>
      </c>
      <c r="R993" t="str">
        <f t="shared" si="76"/>
        <v>technology</v>
      </c>
      <c r="S993" t="str">
        <f t="shared" si="77"/>
        <v>wearables</v>
      </c>
      <c r="T993" s="10">
        <f t="shared" si="78"/>
        <v>42538.548472222225</v>
      </c>
      <c r="U993" s="10">
        <f t="shared" si="79"/>
        <v>42563.57708333333</v>
      </c>
      <c r="V993" s="16">
        <f>Table1[[#This Row],[Date Ended Conversion]]-Table1[[#This Row],[Date Created Conversion]]</f>
        <v>25.02861111110542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3" t="str">
        <f t="shared" si="75"/>
        <v>Greater than or equal to 50000</v>
      </c>
      <c r="E994">
        <v>100000</v>
      </c>
      <c r="F994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8272</v>
      </c>
      <c r="P994" s="6">
        <f>(F994/E994)</f>
        <v>4.6699999999999997E-3</v>
      </c>
      <c r="Q994">
        <f>F994/M994</f>
        <v>116.75</v>
      </c>
      <c r="R994" t="str">
        <f t="shared" si="76"/>
        <v>technology</v>
      </c>
      <c r="S994" t="str">
        <f t="shared" si="77"/>
        <v>wearables</v>
      </c>
      <c r="T994" s="10">
        <f t="shared" si="78"/>
        <v>42437.71665509259</v>
      </c>
      <c r="U994" s="10">
        <f t="shared" si="79"/>
        <v>42497.674988425926</v>
      </c>
      <c r="V994" s="16">
        <f>Table1[[#This Row],[Date Ended Conversion]]-Table1[[#This Row],[Date Created Conversion]]</f>
        <v>59.958333333335759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3" t="str">
        <f t="shared" si="75"/>
        <v>Greater than or equal to 50000</v>
      </c>
      <c r="E995">
        <v>70000</v>
      </c>
      <c r="F995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8272</v>
      </c>
      <c r="P995" s="6">
        <f>(F995/E995)</f>
        <v>0.25087142857142858</v>
      </c>
      <c r="Q995">
        <f>F995/M995</f>
        <v>89.59693877551021</v>
      </c>
      <c r="R995" t="str">
        <f t="shared" si="76"/>
        <v>technology</v>
      </c>
      <c r="S995" t="str">
        <f t="shared" si="77"/>
        <v>wearables</v>
      </c>
      <c r="T995" s="10">
        <f t="shared" si="78"/>
        <v>42652.756574074076</v>
      </c>
      <c r="U995" s="10">
        <f t="shared" si="79"/>
        <v>42685.999999999993</v>
      </c>
      <c r="V995" s="16">
        <f>Table1[[#This Row],[Date Ended Conversion]]-Table1[[#This Row],[Date Created Conversion]]</f>
        <v>33.243425925917109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3" t="str">
        <f t="shared" si="75"/>
        <v>Greater than or equal to 50000</v>
      </c>
      <c r="E996">
        <v>200000</v>
      </c>
      <c r="F996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8272</v>
      </c>
      <c r="P996" s="6">
        <f>(F996/E996)</f>
        <v>2.3345000000000001E-2</v>
      </c>
      <c r="Q996">
        <f>F996/M996</f>
        <v>424.45454545454544</v>
      </c>
      <c r="R996" t="str">
        <f t="shared" si="76"/>
        <v>technology</v>
      </c>
      <c r="S996" t="str">
        <f t="shared" si="77"/>
        <v>wearables</v>
      </c>
      <c r="T996" s="10">
        <f t="shared" si="78"/>
        <v>41921.054745370369</v>
      </c>
      <c r="U996" s="10">
        <f t="shared" si="79"/>
        <v>41973.749305555553</v>
      </c>
      <c r="V996" s="16">
        <f>Table1[[#This Row],[Date Ended Conversion]]-Table1[[#This Row],[Date Created Conversion]]</f>
        <v>52.694560185183946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3" t="str">
        <f t="shared" si="75"/>
        <v>10000 to 14999</v>
      </c>
      <c r="E997">
        <v>10000</v>
      </c>
      <c r="F997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8272</v>
      </c>
      <c r="P997" s="6">
        <f>(F997/E997)</f>
        <v>7.2599999999999998E-2</v>
      </c>
      <c r="Q997">
        <f>F997/M997</f>
        <v>80.666666666666671</v>
      </c>
      <c r="R997" t="str">
        <f t="shared" si="76"/>
        <v>technology</v>
      </c>
      <c r="S997" t="str">
        <f t="shared" si="77"/>
        <v>wearables</v>
      </c>
      <c r="T997" s="10">
        <f t="shared" si="78"/>
        <v>41947.732407407406</v>
      </c>
      <c r="U997" s="10">
        <f t="shared" si="79"/>
        <v>41972.458333333336</v>
      </c>
      <c r="V997" s="16">
        <f>Table1[[#This Row],[Date Ended Conversion]]-Table1[[#This Row],[Date Created Conversion]]</f>
        <v>24.725925925929914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3" t="str">
        <f t="shared" si="75"/>
        <v>1000 to 4999</v>
      </c>
      <c r="E998">
        <v>4000</v>
      </c>
      <c r="F99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8272</v>
      </c>
      <c r="P998" s="6">
        <f>(F998/E998)</f>
        <v>1.6250000000000001E-2</v>
      </c>
      <c r="Q998">
        <f>F998/M998</f>
        <v>13</v>
      </c>
      <c r="R998" t="str">
        <f t="shared" si="76"/>
        <v>technology</v>
      </c>
      <c r="S998" t="str">
        <f t="shared" si="77"/>
        <v>wearables</v>
      </c>
      <c r="T998" s="10">
        <f t="shared" si="78"/>
        <v>41817.658101851848</v>
      </c>
      <c r="U998" s="10">
        <f t="shared" si="79"/>
        <v>41847.435416666667</v>
      </c>
      <c r="V998" s="16">
        <f>Table1[[#This Row],[Date Ended Conversion]]-Table1[[#This Row],[Date Created Conversion]]</f>
        <v>29.777314814818965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3" t="str">
        <f t="shared" si="75"/>
        <v>5000 to 9999</v>
      </c>
      <c r="E999">
        <v>5000</v>
      </c>
      <c r="F999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8272</v>
      </c>
      <c r="P999" s="6">
        <f>(F999/E999)</f>
        <v>1.2999999999999999E-2</v>
      </c>
      <c r="Q999">
        <f>F999/M999</f>
        <v>8.125</v>
      </c>
      <c r="R999" t="str">
        <f t="shared" si="76"/>
        <v>technology</v>
      </c>
      <c r="S999" t="str">
        <f t="shared" si="77"/>
        <v>wearables</v>
      </c>
      <c r="T999" s="10">
        <f t="shared" si="78"/>
        <v>41940.894641203704</v>
      </c>
      <c r="U999" s="10">
        <f t="shared" si="79"/>
        <v>41970.936307870368</v>
      </c>
      <c r="V999" s="16">
        <f>Table1[[#This Row],[Date Ended Conversion]]-Table1[[#This Row],[Date Created Conversion]]</f>
        <v>30.041666666664241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3" t="str">
        <f t="shared" si="75"/>
        <v>Greater than or equal to 50000</v>
      </c>
      <c r="E1000">
        <v>60000</v>
      </c>
      <c r="F1000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8272</v>
      </c>
      <c r="P1000" s="6">
        <f>(F1000/E1000)</f>
        <v>0.58558333333333334</v>
      </c>
      <c r="Q1000">
        <f>F1000/M1000</f>
        <v>153.42794759825327</v>
      </c>
      <c r="R1000" t="str">
        <f t="shared" si="76"/>
        <v>technology</v>
      </c>
      <c r="S1000" t="str">
        <f t="shared" si="77"/>
        <v>wearables</v>
      </c>
      <c r="T1000" s="10">
        <f t="shared" si="78"/>
        <v>42281.960659722223</v>
      </c>
      <c r="U1000" s="10">
        <f t="shared" si="79"/>
        <v>42327.002326388887</v>
      </c>
      <c r="V1000" s="16">
        <f>Table1[[#This Row],[Date Ended Conversion]]-Table1[[#This Row],[Date Created Conversion]]</f>
        <v>45.041666666664241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3" t="str">
        <f t="shared" si="75"/>
        <v>Greater than or equal to 50000</v>
      </c>
      <c r="E1001">
        <v>150000</v>
      </c>
      <c r="F1001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8272</v>
      </c>
      <c r="P1001" s="6">
        <f>(F1001/E1001)</f>
        <v>7.7886666666666673E-2</v>
      </c>
      <c r="Q1001">
        <f>F1001/M1001</f>
        <v>292.07499999999999</v>
      </c>
      <c r="R1001" t="str">
        <f t="shared" si="76"/>
        <v>technology</v>
      </c>
      <c r="S1001" t="str">
        <f t="shared" si="77"/>
        <v>wearables</v>
      </c>
      <c r="T1001" s="10">
        <f t="shared" si="78"/>
        <v>41926.091319444444</v>
      </c>
      <c r="U1001" s="10">
        <f t="shared" si="79"/>
        <v>41956.126388888886</v>
      </c>
      <c r="V1001" s="16">
        <f>Table1[[#This Row],[Date Ended Conversion]]-Table1[[#This Row],[Date Created Conversion]]</f>
        <v>30.035069444442343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3" t="str">
        <f t="shared" si="75"/>
        <v>Greater than or equal to 50000</v>
      </c>
      <c r="E1002">
        <v>894700</v>
      </c>
      <c r="F1002">
        <v>19824</v>
      </c>
      <c r="G1002" t="s">
        <v>8305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8272</v>
      </c>
      <c r="P1002" s="6">
        <f>(F1002/E1002)</f>
        <v>2.2157147647256063E-2</v>
      </c>
      <c r="Q1002">
        <f>F1002/M1002</f>
        <v>3304</v>
      </c>
      <c r="R1002" t="str">
        <f t="shared" si="76"/>
        <v>technology</v>
      </c>
      <c r="S1002" t="str">
        <f t="shared" si="77"/>
        <v>wearables</v>
      </c>
      <c r="T1002" s="10">
        <f t="shared" si="78"/>
        <v>42748.851388888885</v>
      </c>
      <c r="U1002" s="10">
        <f t="shared" si="79"/>
        <v>42808.80972222222</v>
      </c>
      <c r="V1002" s="16">
        <f>Table1[[#This Row],[Date Ended Conversion]]-Table1[[#This Row],[Date Created Conversion]]</f>
        <v>59.958333333335759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3" t="str">
        <f t="shared" si="75"/>
        <v>5000 to 9999</v>
      </c>
      <c r="E1003">
        <v>5000</v>
      </c>
      <c r="F1003">
        <v>5200</v>
      </c>
      <c r="G1003" t="s">
        <v>8305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8272</v>
      </c>
      <c r="P1003" s="6">
        <f>(F1003/E1003)</f>
        <v>1.04</v>
      </c>
      <c r="Q1003">
        <f>F1003/M1003</f>
        <v>1300</v>
      </c>
      <c r="R1003" t="str">
        <f t="shared" si="76"/>
        <v>technology</v>
      </c>
      <c r="S1003" t="str">
        <f t="shared" si="77"/>
        <v>wearables</v>
      </c>
      <c r="T1003" s="10">
        <f t="shared" si="78"/>
        <v>42720.511724537035</v>
      </c>
      <c r="U1003" s="10">
        <f t="shared" si="79"/>
        <v>42765.511724537035</v>
      </c>
      <c r="V1003" s="16">
        <f>Table1[[#This Row],[Date Ended Conversion]]-Table1[[#This Row],[Date Created Conversion]]</f>
        <v>45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3" t="str">
        <f t="shared" si="75"/>
        <v>5000 to 9999</v>
      </c>
      <c r="E1004">
        <v>9999</v>
      </c>
      <c r="F1004">
        <v>2960</v>
      </c>
      <c r="G1004" t="s">
        <v>8305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8272</v>
      </c>
      <c r="P1004" s="6">
        <f>(F1004/E1004)</f>
        <v>0.29602960296029601</v>
      </c>
      <c r="Q1004">
        <f>F1004/M1004</f>
        <v>134.54545454545453</v>
      </c>
      <c r="R1004" t="str">
        <f t="shared" si="76"/>
        <v>technology</v>
      </c>
      <c r="S1004" t="str">
        <f t="shared" si="77"/>
        <v>wearables</v>
      </c>
      <c r="T1004" s="10">
        <f t="shared" si="78"/>
        <v>42325.475856481477</v>
      </c>
      <c r="U1004" s="10">
        <f t="shared" si="79"/>
        <v>42355.040972222218</v>
      </c>
      <c r="V1004" s="16">
        <f>Table1[[#This Row],[Date Ended Conversion]]-Table1[[#This Row],[Date Created Conversion]]</f>
        <v>29.565115740741021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3" t="str">
        <f t="shared" si="75"/>
        <v>20000 to 24999</v>
      </c>
      <c r="E1005">
        <v>20000</v>
      </c>
      <c r="F1005">
        <v>3211</v>
      </c>
      <c r="G1005" t="s">
        <v>8305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8272</v>
      </c>
      <c r="P1005" s="6">
        <f>(F1005/E1005)</f>
        <v>0.16055</v>
      </c>
      <c r="Q1005">
        <f>F1005/M1005</f>
        <v>214.06666666666666</v>
      </c>
      <c r="R1005" t="str">
        <f t="shared" si="76"/>
        <v>technology</v>
      </c>
      <c r="S1005" t="str">
        <f t="shared" si="77"/>
        <v>wearables</v>
      </c>
      <c r="T1005" s="10">
        <f t="shared" si="78"/>
        <v>42780.500706018516</v>
      </c>
      <c r="U1005" s="10">
        <f t="shared" si="79"/>
        <v>42810.459039351852</v>
      </c>
      <c r="V1005" s="16">
        <f>Table1[[#This Row],[Date Ended Conversion]]-Table1[[#This Row],[Date Created Conversion]]</f>
        <v>29.958333333335759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3" t="str">
        <f t="shared" si="75"/>
        <v>25000 to 29999</v>
      </c>
      <c r="E1006">
        <v>25000</v>
      </c>
      <c r="F1006">
        <v>20552</v>
      </c>
      <c r="G1006" t="s">
        <v>8305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8272</v>
      </c>
      <c r="P1006" s="6">
        <f>(F1006/E1006)</f>
        <v>0.82208000000000003</v>
      </c>
      <c r="Q1006">
        <f>F1006/M1006</f>
        <v>216.33684210526314</v>
      </c>
      <c r="R1006" t="str">
        <f t="shared" si="76"/>
        <v>technology</v>
      </c>
      <c r="S1006" t="str">
        <f t="shared" si="77"/>
        <v>wearables</v>
      </c>
      <c r="T1006" s="10">
        <f t="shared" si="78"/>
        <v>42388.5003125</v>
      </c>
      <c r="U1006" s="10">
        <f t="shared" si="79"/>
        <v>42418.5003125</v>
      </c>
      <c r="V1006" s="16">
        <f>Table1[[#This Row],[Date Ended Conversion]]-Table1[[#This Row],[Date Created Conversion]]</f>
        <v>30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3" t="str">
        <f t="shared" si="75"/>
        <v>Greater than or equal to 50000</v>
      </c>
      <c r="E1007">
        <v>200000</v>
      </c>
      <c r="F1007">
        <v>150102</v>
      </c>
      <c r="G1007" t="s">
        <v>8305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8272</v>
      </c>
      <c r="P1007" s="6">
        <f>(F1007/E1007)</f>
        <v>0.75051000000000001</v>
      </c>
      <c r="Q1007">
        <f>F1007/M1007</f>
        <v>932.31055900621118</v>
      </c>
      <c r="R1007" t="str">
        <f t="shared" si="76"/>
        <v>technology</v>
      </c>
      <c r="S1007" t="str">
        <f t="shared" si="77"/>
        <v>wearables</v>
      </c>
      <c r="T1007" s="10">
        <f t="shared" si="78"/>
        <v>42276.41646990741</v>
      </c>
      <c r="U1007" s="10">
        <f t="shared" si="79"/>
        <v>42307.41646990741</v>
      </c>
      <c r="V1007" s="16">
        <f>Table1[[#This Row],[Date Ended Conversion]]-Table1[[#This Row],[Date Created Conversion]]</f>
        <v>31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3" t="str">
        <f t="shared" si="75"/>
        <v>1000 to 4999</v>
      </c>
      <c r="E1008">
        <v>4000</v>
      </c>
      <c r="F1008">
        <v>234</v>
      </c>
      <c r="G1008" t="s">
        <v>8305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8272</v>
      </c>
      <c r="P1008" s="6">
        <f>(F1008/E1008)</f>
        <v>5.8500000000000003E-2</v>
      </c>
      <c r="Q1008">
        <f>F1008/M1008</f>
        <v>29.25</v>
      </c>
      <c r="R1008" t="str">
        <f t="shared" si="76"/>
        <v>technology</v>
      </c>
      <c r="S1008" t="str">
        <f t="shared" si="77"/>
        <v>wearables</v>
      </c>
      <c r="T1008" s="10">
        <f t="shared" si="78"/>
        <v>41976.83185185185</v>
      </c>
      <c r="U1008" s="10">
        <f t="shared" si="79"/>
        <v>41985.09097222222</v>
      </c>
      <c r="V1008" s="16">
        <f>Table1[[#This Row],[Date Ended Conversion]]-Table1[[#This Row],[Date Created Conversion]]</f>
        <v>8.2591203703705105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3" t="str">
        <f t="shared" si="75"/>
        <v>30000 to 34999</v>
      </c>
      <c r="E1009">
        <v>30000</v>
      </c>
      <c r="F1009">
        <v>13296</v>
      </c>
      <c r="G1009" t="s">
        <v>8305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8272</v>
      </c>
      <c r="P1009" s="6">
        <f>(F1009/E1009)</f>
        <v>0.44319999999999998</v>
      </c>
      <c r="Q1009">
        <f>F1009/M1009</f>
        <v>174.94736842105263</v>
      </c>
      <c r="R1009" t="str">
        <f t="shared" si="76"/>
        <v>technology</v>
      </c>
      <c r="S1009" t="str">
        <f t="shared" si="77"/>
        <v>wearables</v>
      </c>
      <c r="T1009" s="10">
        <f t="shared" si="78"/>
        <v>42676.3752662037</v>
      </c>
      <c r="U1009" s="10">
        <f t="shared" si="79"/>
        <v>42718.416932870365</v>
      </c>
      <c r="V1009" s="16">
        <f>Table1[[#This Row],[Date Ended Conversion]]-Table1[[#This Row],[Date Created Conversion]]</f>
        <v>42.041666666664241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3" t="str">
        <f t="shared" si="75"/>
        <v>Greater than or equal to 50000</v>
      </c>
      <c r="E1010">
        <v>93500</v>
      </c>
      <c r="F1010">
        <v>250</v>
      </c>
      <c r="G1010" t="s">
        <v>8305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8272</v>
      </c>
      <c r="P1010" s="6">
        <f>(F1010/E1010)</f>
        <v>2.6737967914438501E-3</v>
      </c>
      <c r="Q1010">
        <f>F1010/M1010</f>
        <v>250</v>
      </c>
      <c r="R1010" t="str">
        <f t="shared" si="76"/>
        <v>technology</v>
      </c>
      <c r="S1010" t="str">
        <f t="shared" si="77"/>
        <v>wearables</v>
      </c>
      <c r="T1010" s="10">
        <f t="shared" si="78"/>
        <v>42702.600868055553</v>
      </c>
      <c r="U1010" s="10">
        <f t="shared" si="79"/>
        <v>42732.600868055553</v>
      </c>
      <c r="V1010" s="16">
        <f>Table1[[#This Row],[Date Ended Conversion]]-Table1[[#This Row],[Date Created Conversion]]</f>
        <v>30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3" t="str">
        <f t="shared" si="75"/>
        <v>Greater than or equal to 50000</v>
      </c>
      <c r="E1011">
        <v>50000</v>
      </c>
      <c r="F1011">
        <v>6565</v>
      </c>
      <c r="G1011" t="s">
        <v>8305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8272</v>
      </c>
      <c r="P1011" s="6">
        <f>(F1011/E1011)</f>
        <v>0.1313</v>
      </c>
      <c r="Q1011">
        <f>F1011/M1011</f>
        <v>65</v>
      </c>
      <c r="R1011" t="str">
        <f t="shared" si="76"/>
        <v>technology</v>
      </c>
      <c r="S1011" t="str">
        <f t="shared" si="77"/>
        <v>wearables</v>
      </c>
      <c r="T1011" s="10">
        <f t="shared" si="78"/>
        <v>42510.396365740737</v>
      </c>
      <c r="U1011" s="10">
        <f t="shared" si="79"/>
        <v>42540.396365740737</v>
      </c>
      <c r="V1011" s="16">
        <f>Table1[[#This Row],[Date Ended Conversion]]-Table1[[#This Row],[Date Created Conversion]]</f>
        <v>30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3" t="str">
        <f t="shared" si="75"/>
        <v>Greater than or equal to 50000</v>
      </c>
      <c r="E1012">
        <v>115250</v>
      </c>
      <c r="F1012">
        <v>220</v>
      </c>
      <c r="G1012" t="s">
        <v>8305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8272</v>
      </c>
      <c r="P1012" s="6">
        <f>(F1012/E1012)</f>
        <v>1.9088937093275488E-3</v>
      </c>
      <c r="Q1012">
        <f>F1012/M1012</f>
        <v>55</v>
      </c>
      <c r="R1012" t="str">
        <f t="shared" si="76"/>
        <v>technology</v>
      </c>
      <c r="S1012" t="str">
        <f t="shared" si="77"/>
        <v>wearables</v>
      </c>
      <c r="T1012" s="10">
        <f t="shared" si="78"/>
        <v>42561.621087962958</v>
      </c>
      <c r="U1012" s="10">
        <f t="shared" si="79"/>
        <v>42617.915972222218</v>
      </c>
      <c r="V1012" s="16">
        <f>Table1[[#This Row],[Date Ended Conversion]]-Table1[[#This Row],[Date Created Conversion]]</f>
        <v>56.294884259259561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3" t="str">
        <f t="shared" si="75"/>
        <v>20000 to 24999</v>
      </c>
      <c r="E1013">
        <v>20000</v>
      </c>
      <c r="F1013">
        <v>75</v>
      </c>
      <c r="G1013" t="s">
        <v>8305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8272</v>
      </c>
      <c r="P1013" s="6">
        <f>(F1013/E1013)</f>
        <v>3.7499999999999999E-3</v>
      </c>
      <c r="Q1013">
        <f>F1013/M1013</f>
        <v>75</v>
      </c>
      <c r="R1013" t="str">
        <f t="shared" si="76"/>
        <v>technology</v>
      </c>
      <c r="S1013" t="str">
        <f t="shared" si="77"/>
        <v>wearables</v>
      </c>
      <c r="T1013" s="10">
        <f t="shared" si="78"/>
        <v>41946.689756944441</v>
      </c>
      <c r="U1013" s="10">
        <f t="shared" si="79"/>
        <v>41991.689756944441</v>
      </c>
      <c r="V1013" s="16">
        <f>Table1[[#This Row],[Date Ended Conversion]]-Table1[[#This Row],[Date Created Conversion]]</f>
        <v>45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3" t="str">
        <f t="shared" si="75"/>
        <v>5000 to 9999</v>
      </c>
      <c r="E1014">
        <v>5000</v>
      </c>
      <c r="F1014">
        <v>1076751.05</v>
      </c>
      <c r="G1014" t="s">
        <v>8305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8272</v>
      </c>
      <c r="P1014" s="6">
        <f>(F1014/E1014)</f>
        <v>215.35021</v>
      </c>
      <c r="Q1014">
        <f>F1014/M1014</f>
        <v>1389.3561935483872</v>
      </c>
      <c r="R1014" t="str">
        <f t="shared" si="76"/>
        <v>technology</v>
      </c>
      <c r="S1014" t="str">
        <f t="shared" si="77"/>
        <v>wearables</v>
      </c>
      <c r="T1014" s="10">
        <f t="shared" si="78"/>
        <v>42714.232083333329</v>
      </c>
      <c r="U1014" s="10">
        <f t="shared" si="79"/>
        <v>42759.232083333329</v>
      </c>
      <c r="V1014" s="16">
        <f>Table1[[#This Row],[Date Ended Conversion]]-Table1[[#This Row],[Date Created Conversion]]</f>
        <v>45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3" t="str">
        <f t="shared" si="75"/>
        <v>25000 to 29999</v>
      </c>
      <c r="E1015">
        <v>25000</v>
      </c>
      <c r="F1015">
        <v>8632</v>
      </c>
      <c r="G1015" t="s">
        <v>8305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8272</v>
      </c>
      <c r="P1015" s="6">
        <f>(F1015/E1015)</f>
        <v>0.34527999999999998</v>
      </c>
      <c r="Q1015">
        <f>F1015/M1015</f>
        <v>95.911111111111111</v>
      </c>
      <c r="R1015" t="str">
        <f t="shared" si="76"/>
        <v>technology</v>
      </c>
      <c r="S1015" t="str">
        <f t="shared" si="77"/>
        <v>wearables</v>
      </c>
      <c r="T1015" s="10">
        <f t="shared" si="78"/>
        <v>42339.625648148147</v>
      </c>
      <c r="U1015" s="10">
        <f t="shared" si="79"/>
        <v>42367.624999999993</v>
      </c>
      <c r="V1015" s="16">
        <f>Table1[[#This Row],[Date Ended Conversion]]-Table1[[#This Row],[Date Created Conversion]]</f>
        <v>27.999351851845859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3" t="str">
        <f t="shared" si="75"/>
        <v>10000 to 14999</v>
      </c>
      <c r="E1016">
        <v>10000</v>
      </c>
      <c r="F1016">
        <v>3060</v>
      </c>
      <c r="G1016" t="s">
        <v>8305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8272</v>
      </c>
      <c r="P1016" s="6">
        <f>(F1016/E1016)</f>
        <v>0.30599999999999999</v>
      </c>
      <c r="Q1016">
        <f>F1016/M1016</f>
        <v>191.25</v>
      </c>
      <c r="R1016" t="str">
        <f t="shared" si="76"/>
        <v>technology</v>
      </c>
      <c r="S1016" t="str">
        <f t="shared" si="77"/>
        <v>wearables</v>
      </c>
      <c r="T1016" s="10">
        <f t="shared" si="78"/>
        <v>41954.79415509259</v>
      </c>
      <c r="U1016" s="10">
        <f t="shared" si="79"/>
        <v>42004.79415509259</v>
      </c>
      <c r="V1016" s="16">
        <f>Table1[[#This Row],[Date Ended Conversion]]-Table1[[#This Row],[Date Created Conversion]]</f>
        <v>50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3" t="str">
        <f t="shared" si="75"/>
        <v>5000 to 9999</v>
      </c>
      <c r="E1017">
        <v>9000</v>
      </c>
      <c r="F1017">
        <v>240</v>
      </c>
      <c r="G1017" t="s">
        <v>8305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8272</v>
      </c>
      <c r="P1017" s="6">
        <f>(F1017/E1017)</f>
        <v>2.6666666666666668E-2</v>
      </c>
      <c r="Q1017">
        <f>F1017/M1017</f>
        <v>40</v>
      </c>
      <c r="R1017" t="str">
        <f t="shared" si="76"/>
        <v>technology</v>
      </c>
      <c r="S1017" t="str">
        <f t="shared" si="77"/>
        <v>wearables</v>
      </c>
      <c r="T1017" s="10">
        <f t="shared" si="78"/>
        <v>42303.670081018521</v>
      </c>
      <c r="U1017" s="10">
        <f t="shared" si="79"/>
        <v>42333.711747685178</v>
      </c>
      <c r="V1017" s="16">
        <f>Table1[[#This Row],[Date Ended Conversion]]-Table1[[#This Row],[Date Created Conversion]]</f>
        <v>30.041666666656965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3" t="str">
        <f t="shared" si="75"/>
        <v>Greater than or equal to 50000</v>
      </c>
      <c r="E1018">
        <v>100000</v>
      </c>
      <c r="F1018">
        <v>2842</v>
      </c>
      <c r="G1018" t="s">
        <v>8305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8272</v>
      </c>
      <c r="P1018" s="6">
        <f>(F1018/E1018)</f>
        <v>2.8420000000000001E-2</v>
      </c>
      <c r="Q1018">
        <f>F1018/M1018</f>
        <v>74.78947368421052</v>
      </c>
      <c r="R1018" t="str">
        <f t="shared" si="76"/>
        <v>technology</v>
      </c>
      <c r="S1018" t="str">
        <f t="shared" si="77"/>
        <v>wearables</v>
      </c>
      <c r="T1018" s="10">
        <f t="shared" si="78"/>
        <v>42421.898796296293</v>
      </c>
      <c r="U1018" s="10">
        <f t="shared" si="79"/>
        <v>42466.857129629629</v>
      </c>
      <c r="V1018" s="16">
        <f>Table1[[#This Row],[Date Ended Conversion]]-Table1[[#This Row],[Date Created Conversion]]</f>
        <v>44.958333333335759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3" t="str">
        <f t="shared" si="75"/>
        <v>Greater than or equal to 50000</v>
      </c>
      <c r="E1019">
        <v>250000</v>
      </c>
      <c r="F1019">
        <v>57197</v>
      </c>
      <c r="G1019" t="s">
        <v>8305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8272</v>
      </c>
      <c r="P1019" s="6">
        <f>(F1019/E1019)</f>
        <v>0.22878799999999999</v>
      </c>
      <c r="Q1019">
        <f>F1019/M1019</f>
        <v>161.11830985915492</v>
      </c>
      <c r="R1019" t="str">
        <f t="shared" si="76"/>
        <v>technology</v>
      </c>
      <c r="S1019" t="str">
        <f t="shared" si="77"/>
        <v>wearables</v>
      </c>
      <c r="T1019" s="10">
        <f t="shared" si="78"/>
        <v>42289.466840277775</v>
      </c>
      <c r="U1019" s="10">
        <f t="shared" si="79"/>
        <v>42329.508506944439</v>
      </c>
      <c r="V1019" s="16">
        <f>Table1[[#This Row],[Date Ended Conversion]]-Table1[[#This Row],[Date Created Conversion]]</f>
        <v>40.041666666664241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3" t="str">
        <f t="shared" si="75"/>
        <v>20000 to 24999</v>
      </c>
      <c r="E1020">
        <v>20000</v>
      </c>
      <c r="F1020">
        <v>621</v>
      </c>
      <c r="G1020" t="s">
        <v>8305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8272</v>
      </c>
      <c r="P1020" s="6">
        <f>(F1020/E1020)</f>
        <v>3.1050000000000001E-2</v>
      </c>
      <c r="Q1020">
        <f>F1020/M1020</f>
        <v>88.714285714285708</v>
      </c>
      <c r="R1020" t="str">
        <f t="shared" si="76"/>
        <v>technology</v>
      </c>
      <c r="S1020" t="str">
        <f t="shared" si="77"/>
        <v>wearables</v>
      </c>
      <c r="T1020" s="10">
        <f t="shared" si="78"/>
        <v>42535.283946759257</v>
      </c>
      <c r="U1020" s="10">
        <f t="shared" si="79"/>
        <v>42565.283946759257</v>
      </c>
      <c r="V1020" s="16">
        <f>Table1[[#This Row],[Date Ended Conversion]]-Table1[[#This Row],[Date Created Conversion]]</f>
        <v>30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3" t="str">
        <f t="shared" si="75"/>
        <v>45000 to 49999</v>
      </c>
      <c r="E1021">
        <v>45000</v>
      </c>
      <c r="F1021">
        <v>21300</v>
      </c>
      <c r="G1021" t="s">
        <v>8305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8272</v>
      </c>
      <c r="P1021" s="6">
        <f>(F1021/E1021)</f>
        <v>0.47333333333333333</v>
      </c>
      <c r="Q1021">
        <f>F1021/M1021</f>
        <v>53.25</v>
      </c>
      <c r="R1021" t="str">
        <f t="shared" si="76"/>
        <v>technology</v>
      </c>
      <c r="S1021" t="str">
        <f t="shared" si="77"/>
        <v>wearables</v>
      </c>
      <c r="T1021" s="10">
        <f t="shared" si="78"/>
        <v>42009.765613425923</v>
      </c>
      <c r="U1021" s="10">
        <f t="shared" si="79"/>
        <v>42039.765613425923</v>
      </c>
      <c r="V1021" s="16">
        <f>Table1[[#This Row],[Date Ended Conversion]]-Table1[[#This Row],[Date Created Conversion]]</f>
        <v>30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3" t="str">
        <f t="shared" si="75"/>
        <v>1000 to 4999</v>
      </c>
      <c r="E1022">
        <v>1550</v>
      </c>
      <c r="F1022">
        <v>3186</v>
      </c>
      <c r="G1022" t="s">
        <v>8219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8279</v>
      </c>
      <c r="P1022" s="6">
        <f>(F1022/E1022)</f>
        <v>2.0554838709677421</v>
      </c>
      <c r="Q1022">
        <f>F1022/M1022</f>
        <v>106.2</v>
      </c>
      <c r="R1022" t="str">
        <f t="shared" si="76"/>
        <v>music</v>
      </c>
      <c r="S1022" t="str">
        <f t="shared" si="77"/>
        <v>electronic music</v>
      </c>
      <c r="T1022" s="10">
        <f t="shared" si="78"/>
        <v>42126.861215277771</v>
      </c>
      <c r="U1022" s="10">
        <f t="shared" si="79"/>
        <v>42156.824305555558</v>
      </c>
      <c r="V1022" s="16">
        <f>Table1[[#This Row],[Date Ended Conversion]]-Table1[[#This Row],[Date Created Conversion]]</f>
        <v>29.96309027778625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3" t="str">
        <f t="shared" si="75"/>
        <v>1000 to 4999</v>
      </c>
      <c r="E1023">
        <v>3000</v>
      </c>
      <c r="F1023">
        <v>10554.11</v>
      </c>
      <c r="G1023" t="s">
        <v>8219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8279</v>
      </c>
      <c r="P1023" s="6">
        <f>(F1023/E1023)</f>
        <v>3.5180366666666667</v>
      </c>
      <c r="Q1023">
        <f>F1023/M1023</f>
        <v>22.079728033472804</v>
      </c>
      <c r="R1023" t="str">
        <f t="shared" si="76"/>
        <v>music</v>
      </c>
      <c r="S1023" t="str">
        <f t="shared" si="77"/>
        <v>electronic music</v>
      </c>
      <c r="T1023" s="10">
        <f t="shared" si="78"/>
        <v>42271.043645833335</v>
      </c>
      <c r="U1023" s="10">
        <f t="shared" si="79"/>
        <v>42293.958333333336</v>
      </c>
      <c r="V1023" s="16">
        <f>Table1[[#This Row],[Date Ended Conversion]]-Table1[[#This Row],[Date Created Conversion]]</f>
        <v>22.914687500000582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3" t="str">
        <f t="shared" si="75"/>
        <v>1000 to 4999</v>
      </c>
      <c r="E1024">
        <v>2000</v>
      </c>
      <c r="F1024">
        <v>2298</v>
      </c>
      <c r="G1024" t="s">
        <v>8219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8279</v>
      </c>
      <c r="P1024" s="6">
        <f>(F1024/E1024)</f>
        <v>1.149</v>
      </c>
      <c r="Q1024">
        <f>F1024/M1024</f>
        <v>31.054054054054053</v>
      </c>
      <c r="R1024" t="str">
        <f t="shared" si="76"/>
        <v>music</v>
      </c>
      <c r="S1024" t="str">
        <f t="shared" si="77"/>
        <v>electronic music</v>
      </c>
      <c r="T1024" s="10">
        <f t="shared" si="78"/>
        <v>42111.438391203701</v>
      </c>
      <c r="U1024" s="10">
        <f t="shared" si="79"/>
        <v>42141.438391203701</v>
      </c>
      <c r="V1024" s="16">
        <f>Table1[[#This Row],[Date Ended Conversion]]-Table1[[#This Row],[Date Created Conversion]]</f>
        <v>30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3" t="str">
        <f t="shared" si="75"/>
        <v>1000 to 4999</v>
      </c>
      <c r="E1025">
        <v>2000</v>
      </c>
      <c r="F1025">
        <v>4743</v>
      </c>
      <c r="G1025" t="s">
        <v>8219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8279</v>
      </c>
      <c r="P1025" s="6">
        <f>(F1025/E1025)</f>
        <v>2.3715000000000002</v>
      </c>
      <c r="Q1025">
        <f>F1025/M1025</f>
        <v>36.206106870229007</v>
      </c>
      <c r="R1025" t="str">
        <f t="shared" si="76"/>
        <v>music</v>
      </c>
      <c r="S1025" t="str">
        <f t="shared" si="77"/>
        <v>electronic music</v>
      </c>
      <c r="T1025" s="10">
        <f t="shared" si="78"/>
        <v>42145.711354166669</v>
      </c>
      <c r="U1025" s="10">
        <f t="shared" si="79"/>
        <v>42175.711354166669</v>
      </c>
      <c r="V1025" s="16">
        <f>Table1[[#This Row],[Date Ended Conversion]]-Table1[[#This Row],[Date Created Conversion]]</f>
        <v>30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3" t="str">
        <f t="shared" ref="D1026:D1089" si="80">IF(E1026&lt;1000,"Less Than 1000",
 IF(AND(E1026&gt;=1000,E1026&lt;5000),"1000 to 4999",
 IF(AND(E1026&gt;=5000,E1026&lt;10000),"5000 to 9999",
 IF(AND(E1026&gt;=10000,E1026&lt;15000),"10000 to 14999",
 IF(AND(E1026&gt;=15000,E1026&lt;20000),"15000 to 19999",
 IF(AND(E1026&gt;=20000,E1026&lt;25000),"20000 to 24999",
 IF(AND(E1026&gt;=25000,E1026&lt;30000),"25000 to 29999",
 IF(AND(E1026&gt;=30000,E1026&lt;35000),"30000 to 34999",
 IF(AND(E1026&gt;=35000,E1026&lt;40000),"35000 to 39999",
 IF(AND(E1026&gt;=40000,E1026&lt;45000),"40000 to 44999",
 IF(AND(E1026&gt;=45000,E1026&lt;50000),"45000 to 49999","Greater than or equal to 50000")))))))))))</f>
        <v>20000 to 24999</v>
      </c>
      <c r="E1026">
        <v>20000</v>
      </c>
      <c r="F1026">
        <v>23727.55</v>
      </c>
      <c r="G1026" t="s">
        <v>8219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8279</v>
      </c>
      <c r="P1026" s="6">
        <f>(F1026/E1026)</f>
        <v>1.1863774999999999</v>
      </c>
      <c r="Q1026">
        <f>F1026/M1026</f>
        <v>388.9762295081967</v>
      </c>
      <c r="R1026" t="str">
        <f t="shared" si="76"/>
        <v>music</v>
      </c>
      <c r="S1026" t="str">
        <f t="shared" si="77"/>
        <v>electronic music</v>
      </c>
      <c r="T1026" s="10">
        <f t="shared" si="78"/>
        <v>42370.372256944444</v>
      </c>
      <c r="U1026" s="10">
        <f t="shared" si="79"/>
        <v>42400.372256944444</v>
      </c>
      <c r="V1026" s="16">
        <f>Table1[[#This Row],[Date Ended Conversion]]-Table1[[#This Row],[Date Created Conversion]]</f>
        <v>30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3" t="str">
        <f t="shared" si="80"/>
        <v>Greater than or equal to 50000</v>
      </c>
      <c r="E1027">
        <v>70000</v>
      </c>
      <c r="F1027">
        <v>76949.820000000007</v>
      </c>
      <c r="G1027" t="s">
        <v>8219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8279</v>
      </c>
      <c r="P1027" s="6">
        <f>(F1027/E1027)</f>
        <v>1.099283142857143</v>
      </c>
      <c r="Q1027">
        <f>F1027/M1027</f>
        <v>71.848571428571432</v>
      </c>
      <c r="R1027" t="str">
        <f t="shared" ref="R1027:R1090" si="81">LEFT(O1027,FIND("/",O1027)-1)</f>
        <v>music</v>
      </c>
      <c r="S1027" t="str">
        <f t="shared" ref="S1027:S1090" si="82">RIGHT(O1027,LEN(O1027)-FIND("/",O1027))</f>
        <v>electronic music</v>
      </c>
      <c r="T1027" s="10">
        <f t="shared" ref="T1027:T1090" si="83">(K1027/86400)+25569+(-5/24)</f>
        <v>42049.625428240739</v>
      </c>
      <c r="U1027" s="10">
        <f t="shared" ref="U1027:U1090" si="84">(J1027/86400)+25569+(-5/24)</f>
        <v>42079.583761574067</v>
      </c>
      <c r="V1027" s="16">
        <f>Table1[[#This Row],[Date Ended Conversion]]-Table1[[#This Row],[Date Created Conversion]]</f>
        <v>29.958333333328483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3" t="str">
        <f t="shared" si="80"/>
        <v>5000 to 9999</v>
      </c>
      <c r="E1028">
        <v>7000</v>
      </c>
      <c r="F1028">
        <v>7000.58</v>
      </c>
      <c r="G1028" t="s">
        <v>8219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8279</v>
      </c>
      <c r="P1028" s="6">
        <f>(F1028/E1028)</f>
        <v>1.0000828571428571</v>
      </c>
      <c r="Q1028">
        <f>F1028/M1028</f>
        <v>57.381803278688523</v>
      </c>
      <c r="R1028" t="str">
        <f t="shared" si="81"/>
        <v>music</v>
      </c>
      <c r="S1028" t="str">
        <f t="shared" si="82"/>
        <v>electronic music</v>
      </c>
      <c r="T1028" s="10">
        <f t="shared" si="83"/>
        <v>42426.199259259258</v>
      </c>
      <c r="U1028" s="10">
        <f t="shared" si="84"/>
        <v>42460.157592592594</v>
      </c>
      <c r="V1028" s="16">
        <f>Table1[[#This Row],[Date Ended Conversion]]-Table1[[#This Row],[Date Created Conversion]]</f>
        <v>33.958333333335759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3" t="str">
        <f t="shared" si="80"/>
        <v>5000 to 9999</v>
      </c>
      <c r="E1029">
        <v>7501</v>
      </c>
      <c r="F1029">
        <v>7733</v>
      </c>
      <c r="G1029" t="s">
        <v>8219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8279</v>
      </c>
      <c r="P1029" s="6">
        <f>(F1029/E1029)</f>
        <v>1.0309292094387414</v>
      </c>
      <c r="Q1029">
        <f>F1029/M1029</f>
        <v>69.666666666666671</v>
      </c>
      <c r="R1029" t="str">
        <f t="shared" si="81"/>
        <v>music</v>
      </c>
      <c r="S1029" t="str">
        <f t="shared" si="82"/>
        <v>electronic music</v>
      </c>
      <c r="T1029" s="10">
        <f t="shared" si="83"/>
        <v>41904.825775462959</v>
      </c>
      <c r="U1029" s="10">
        <f t="shared" si="84"/>
        <v>41934.825775462959</v>
      </c>
      <c r="V1029" s="16">
        <f>Table1[[#This Row],[Date Ended Conversion]]-Table1[[#This Row],[Date Created Conversion]]</f>
        <v>30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3" t="str">
        <f t="shared" si="80"/>
        <v>10000 to 14999</v>
      </c>
      <c r="E1030">
        <v>10000</v>
      </c>
      <c r="F1030">
        <v>11727</v>
      </c>
      <c r="G1030" t="s">
        <v>8219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8279</v>
      </c>
      <c r="P1030" s="6">
        <f>(F1030/E1030)</f>
        <v>1.1727000000000001</v>
      </c>
      <c r="Q1030">
        <f>F1030/M1030</f>
        <v>45.988235294117644</v>
      </c>
      <c r="R1030" t="str">
        <f t="shared" si="81"/>
        <v>music</v>
      </c>
      <c r="S1030" t="str">
        <f t="shared" si="82"/>
        <v>electronic music</v>
      </c>
      <c r="T1030" s="10">
        <f t="shared" si="83"/>
        <v>42755.419039351851</v>
      </c>
      <c r="U1030" s="10">
        <f t="shared" si="84"/>
        <v>42800.624999999993</v>
      </c>
      <c r="V1030" s="16">
        <f>Table1[[#This Row],[Date Ended Conversion]]-Table1[[#This Row],[Date Created Conversion]]</f>
        <v>45.205960648141627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3" t="str">
        <f t="shared" si="80"/>
        <v>10000 to 14999</v>
      </c>
      <c r="E1031">
        <v>10000</v>
      </c>
      <c r="F1031">
        <v>11176</v>
      </c>
      <c r="G1031" t="s">
        <v>8219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8279</v>
      </c>
      <c r="P1031" s="6">
        <f>(F1031/E1031)</f>
        <v>1.1175999999999999</v>
      </c>
      <c r="Q1031">
        <f>F1031/M1031</f>
        <v>79.262411347517727</v>
      </c>
      <c r="R1031" t="str">
        <f t="shared" si="81"/>
        <v>music</v>
      </c>
      <c r="S1031" t="str">
        <f t="shared" si="82"/>
        <v>electronic music</v>
      </c>
      <c r="T1031" s="10">
        <f t="shared" si="83"/>
        <v>42044.503553240742</v>
      </c>
      <c r="U1031" s="10">
        <f t="shared" si="84"/>
        <v>42098.707638888889</v>
      </c>
      <c r="V1031" s="16">
        <f>Table1[[#This Row],[Date Ended Conversion]]-Table1[[#This Row],[Date Created Conversion]]</f>
        <v>54.204085648147156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3" t="str">
        <f t="shared" si="80"/>
        <v>1000 to 4999</v>
      </c>
      <c r="E1032">
        <v>2000</v>
      </c>
      <c r="F1032">
        <v>6842</v>
      </c>
      <c r="G1032" t="s">
        <v>8219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8279</v>
      </c>
      <c r="P1032" s="6">
        <f>(F1032/E1032)</f>
        <v>3.4209999999999998</v>
      </c>
      <c r="Q1032">
        <f>F1032/M1032</f>
        <v>43.031446540880502</v>
      </c>
      <c r="R1032" t="str">
        <f t="shared" si="81"/>
        <v>music</v>
      </c>
      <c r="S1032" t="str">
        <f t="shared" si="82"/>
        <v>electronic music</v>
      </c>
      <c r="T1032" s="10">
        <f t="shared" si="83"/>
        <v>42611.274872685179</v>
      </c>
      <c r="U1032" s="10">
        <f t="shared" si="84"/>
        <v>42625.274872685179</v>
      </c>
      <c r="V1032" s="16">
        <f>Table1[[#This Row],[Date Ended Conversion]]-Table1[[#This Row],[Date Created Conversion]]</f>
        <v>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3" t="str">
        <f t="shared" si="80"/>
        <v>10000 to 14999</v>
      </c>
      <c r="E1033">
        <v>10000</v>
      </c>
      <c r="F1033">
        <v>10740</v>
      </c>
      <c r="G1033" t="s">
        <v>8219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8279</v>
      </c>
      <c r="P1033" s="6">
        <f>(F1033/E1033)</f>
        <v>1.0740000000000001</v>
      </c>
      <c r="Q1033">
        <f>F1033/M1033</f>
        <v>108.48484848484848</v>
      </c>
      <c r="R1033" t="str">
        <f t="shared" si="81"/>
        <v>music</v>
      </c>
      <c r="S1033" t="str">
        <f t="shared" si="82"/>
        <v>electronic music</v>
      </c>
      <c r="T1033" s="10">
        <f t="shared" si="83"/>
        <v>42324.555671296293</v>
      </c>
      <c r="U1033" s="10">
        <f t="shared" si="84"/>
        <v>42354.555671296293</v>
      </c>
      <c r="V1033" s="16">
        <f>Table1[[#This Row],[Date Ended Conversion]]-Table1[[#This Row],[Date Created Conversion]]</f>
        <v>30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3" t="str">
        <f t="shared" si="80"/>
        <v>5000 to 9999</v>
      </c>
      <c r="E1034">
        <v>5400</v>
      </c>
      <c r="F1034">
        <v>5858.84</v>
      </c>
      <c r="G1034" t="s">
        <v>8219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8279</v>
      </c>
      <c r="P1034" s="6">
        <f>(F1034/E1034)</f>
        <v>1.0849703703703704</v>
      </c>
      <c r="Q1034">
        <f>F1034/M1034</f>
        <v>61.029583333333335</v>
      </c>
      <c r="R1034" t="str">
        <f t="shared" si="81"/>
        <v>music</v>
      </c>
      <c r="S1034" t="str">
        <f t="shared" si="82"/>
        <v>electronic music</v>
      </c>
      <c r="T1034" s="10">
        <f t="shared" si="83"/>
        <v>42514.458622685182</v>
      </c>
      <c r="U1034" s="10">
        <f t="shared" si="84"/>
        <v>42544.458622685182</v>
      </c>
      <c r="V1034" s="16">
        <f>Table1[[#This Row],[Date Ended Conversion]]-Table1[[#This Row],[Date Created Conversion]]</f>
        <v>30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3" t="str">
        <f t="shared" si="80"/>
        <v>1000 to 4999</v>
      </c>
      <c r="E1035">
        <v>1328</v>
      </c>
      <c r="F1035">
        <v>1366</v>
      </c>
      <c r="G1035" t="s">
        <v>8219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8279</v>
      </c>
      <c r="P1035" s="6">
        <f>(F1035/E1035)</f>
        <v>1.0286144578313252</v>
      </c>
      <c r="Q1035">
        <f>F1035/M1035</f>
        <v>50.592592592592595</v>
      </c>
      <c r="R1035" t="str">
        <f t="shared" si="81"/>
        <v>music</v>
      </c>
      <c r="S1035" t="str">
        <f t="shared" si="82"/>
        <v>electronic music</v>
      </c>
      <c r="T1035" s="10">
        <f t="shared" si="83"/>
        <v>42688.52407407407</v>
      </c>
      <c r="U1035" s="10">
        <f t="shared" si="84"/>
        <v>42716.52407407407</v>
      </c>
      <c r="V1035" s="16">
        <f>Table1[[#This Row],[Date Ended Conversion]]-Table1[[#This Row],[Date Created Conversion]]</f>
        <v>28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3" t="str">
        <f t="shared" si="80"/>
        <v>5000 to 9999</v>
      </c>
      <c r="E1036">
        <v>5000</v>
      </c>
      <c r="F1036">
        <v>6500.09</v>
      </c>
      <c r="G1036" t="s">
        <v>8219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8279</v>
      </c>
      <c r="P1036" s="6">
        <f>(F1036/E1036)</f>
        <v>1.3000180000000001</v>
      </c>
      <c r="Q1036">
        <f>F1036/M1036</f>
        <v>39.157168674698795</v>
      </c>
      <c r="R1036" t="str">
        <f t="shared" si="81"/>
        <v>music</v>
      </c>
      <c r="S1036" t="str">
        <f t="shared" si="82"/>
        <v>electronic music</v>
      </c>
      <c r="T1036" s="10">
        <f t="shared" si="83"/>
        <v>42554.958379629628</v>
      </c>
      <c r="U1036" s="10">
        <f t="shared" si="84"/>
        <v>42586.957638888889</v>
      </c>
      <c r="V1036" s="16">
        <f>Table1[[#This Row],[Date Ended Conversion]]-Table1[[#This Row],[Date Created Conversion]]</f>
        <v>31.999259259260725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3" t="str">
        <f t="shared" si="80"/>
        <v>1000 to 4999</v>
      </c>
      <c r="E1037">
        <v>4600</v>
      </c>
      <c r="F1037">
        <v>4952</v>
      </c>
      <c r="G1037" t="s">
        <v>8219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8279</v>
      </c>
      <c r="P1037" s="6">
        <f>(F1037/E1037)</f>
        <v>1.0765217391304347</v>
      </c>
      <c r="Q1037">
        <f>F1037/M1037</f>
        <v>65.15789473684211</v>
      </c>
      <c r="R1037" t="str">
        <f t="shared" si="81"/>
        <v>music</v>
      </c>
      <c r="S1037" t="str">
        <f t="shared" si="82"/>
        <v>electronic music</v>
      </c>
      <c r="T1037" s="10">
        <f t="shared" si="83"/>
        <v>42016.43310185185</v>
      </c>
      <c r="U1037" s="10">
        <f t="shared" si="84"/>
        <v>42046.43310185185</v>
      </c>
      <c r="V1037" s="16">
        <f>Table1[[#This Row],[Date Ended Conversion]]-Table1[[#This Row],[Date Created Conversion]]</f>
        <v>30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3" t="str">
        <f t="shared" si="80"/>
        <v>1000 to 4999</v>
      </c>
      <c r="E1038">
        <v>4500</v>
      </c>
      <c r="F1038">
        <v>5056.22</v>
      </c>
      <c r="G1038" t="s">
        <v>8219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8279</v>
      </c>
      <c r="P1038" s="6">
        <f>(F1038/E1038)</f>
        <v>1.1236044444444444</v>
      </c>
      <c r="Q1038">
        <f>F1038/M1038</f>
        <v>23.963127962085309</v>
      </c>
      <c r="R1038" t="str">
        <f t="shared" si="81"/>
        <v>music</v>
      </c>
      <c r="S1038" t="str">
        <f t="shared" si="82"/>
        <v>electronic music</v>
      </c>
      <c r="T1038" s="10">
        <f t="shared" si="83"/>
        <v>41249.240624999999</v>
      </c>
      <c r="U1038" s="10">
        <f t="shared" si="84"/>
        <v>41281.125</v>
      </c>
      <c r="V1038" s="16">
        <f>Table1[[#This Row],[Date Ended Conversion]]-Table1[[#This Row],[Date Created Conversion]]</f>
        <v>31.884375000001455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3" t="str">
        <f t="shared" si="80"/>
        <v>1000 to 4999</v>
      </c>
      <c r="E1039">
        <v>1000</v>
      </c>
      <c r="F1039">
        <v>1021</v>
      </c>
      <c r="G1039" t="s">
        <v>8219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8279</v>
      </c>
      <c r="P1039" s="6">
        <f>(F1039/E1039)</f>
        <v>1.0209999999999999</v>
      </c>
      <c r="Q1039">
        <f>F1039/M1039</f>
        <v>48.61904761904762</v>
      </c>
      <c r="R1039" t="str">
        <f t="shared" si="81"/>
        <v>music</v>
      </c>
      <c r="S1039" t="str">
        <f t="shared" si="82"/>
        <v>electronic music</v>
      </c>
      <c r="T1039" s="10">
        <f t="shared" si="83"/>
        <v>42119.61414351852</v>
      </c>
      <c r="U1039" s="10">
        <f t="shared" si="84"/>
        <v>42141.999999999993</v>
      </c>
      <c r="V1039" s="16">
        <f>Table1[[#This Row],[Date Ended Conversion]]-Table1[[#This Row],[Date Created Conversion]]</f>
        <v>22.385856481472729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3" t="str">
        <f t="shared" si="80"/>
        <v>1000 to 4999</v>
      </c>
      <c r="E1040">
        <v>1500</v>
      </c>
      <c r="F1040">
        <v>2180</v>
      </c>
      <c r="G1040" t="s">
        <v>8219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8279</v>
      </c>
      <c r="P1040" s="6">
        <f>(F1040/E1040)</f>
        <v>1.4533333333333334</v>
      </c>
      <c r="Q1040">
        <f>F1040/M1040</f>
        <v>35.73770491803279</v>
      </c>
      <c r="R1040" t="str">
        <f t="shared" si="81"/>
        <v>music</v>
      </c>
      <c r="S1040" t="str">
        <f t="shared" si="82"/>
        <v>electronic music</v>
      </c>
      <c r="T1040" s="10">
        <f t="shared" si="83"/>
        <v>42418.023414351854</v>
      </c>
      <c r="U1040" s="10">
        <f t="shared" si="84"/>
        <v>42447.981747685182</v>
      </c>
      <c r="V1040" s="16">
        <f>Table1[[#This Row],[Date Ended Conversion]]-Table1[[#This Row],[Date Created Conversion]]</f>
        <v>29.958333333328483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3" t="str">
        <f t="shared" si="80"/>
        <v>Less Than 1000</v>
      </c>
      <c r="E1041">
        <v>500</v>
      </c>
      <c r="F1041">
        <v>641</v>
      </c>
      <c r="G1041" t="s">
        <v>8219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8279</v>
      </c>
      <c r="P1041" s="6">
        <f>(F1041/E1041)</f>
        <v>1.282</v>
      </c>
      <c r="Q1041">
        <f>F1041/M1041</f>
        <v>21.366666666666667</v>
      </c>
      <c r="R1041" t="str">
        <f t="shared" si="81"/>
        <v>music</v>
      </c>
      <c r="S1041" t="str">
        <f t="shared" si="82"/>
        <v>electronic music</v>
      </c>
      <c r="T1041" s="10">
        <f t="shared" si="83"/>
        <v>42691.900995370372</v>
      </c>
      <c r="U1041" s="10">
        <f t="shared" si="84"/>
        <v>42717.124305555553</v>
      </c>
      <c r="V1041" s="16">
        <f>Table1[[#This Row],[Date Ended Conversion]]-Table1[[#This Row],[Date Created Conversion]]</f>
        <v>25.223310185181617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3" t="str">
        <f t="shared" si="80"/>
        <v>Greater than or equal to 50000</v>
      </c>
      <c r="E1042">
        <v>85000</v>
      </c>
      <c r="F1042">
        <v>250</v>
      </c>
      <c r="G1042" t="s">
        <v>8305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8280</v>
      </c>
      <c r="P1042" s="6">
        <f>(F1042/E1042)</f>
        <v>2.9411764705882353E-3</v>
      </c>
      <c r="Q1042">
        <f>F1042/M1042</f>
        <v>250</v>
      </c>
      <c r="R1042" t="str">
        <f t="shared" si="81"/>
        <v>journalism</v>
      </c>
      <c r="S1042" t="str">
        <f t="shared" si="82"/>
        <v>audio</v>
      </c>
      <c r="T1042" s="10">
        <f t="shared" si="83"/>
        <v>42579.500104166662</v>
      </c>
      <c r="U1042" s="10">
        <f t="shared" si="84"/>
        <v>42609.500104166662</v>
      </c>
      <c r="V1042" s="16">
        <f>Table1[[#This Row],[Date Ended Conversion]]-Table1[[#This Row],[Date Created Conversion]]</f>
        <v>30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3" t="str">
        <f t="shared" si="80"/>
        <v>Less Than 1000</v>
      </c>
      <c r="E1043">
        <v>50</v>
      </c>
      <c r="F1043">
        <v>0</v>
      </c>
      <c r="G1043" t="s">
        <v>8305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8280</v>
      </c>
      <c r="P1043" s="6">
        <f>(F1043/E1043)</f>
        <v>0</v>
      </c>
      <c r="Q1043" t="e">
        <f>F1043/M1043</f>
        <v>#DIV/0!</v>
      </c>
      <c r="R1043" t="str">
        <f t="shared" si="81"/>
        <v>journalism</v>
      </c>
      <c r="S1043" t="str">
        <f t="shared" si="82"/>
        <v>audio</v>
      </c>
      <c r="T1043" s="10">
        <f t="shared" si="83"/>
        <v>41830.851759259254</v>
      </c>
      <c r="U1043" s="10">
        <f t="shared" si="84"/>
        <v>41850.851759259254</v>
      </c>
      <c r="V1043" s="16">
        <f>Table1[[#This Row],[Date Ended Conversion]]-Table1[[#This Row],[Date Created Conversion]]</f>
        <v>20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3" t="str">
        <f t="shared" si="80"/>
        <v>Less Than 1000</v>
      </c>
      <c r="E1044">
        <v>650</v>
      </c>
      <c r="F1044">
        <v>10</v>
      </c>
      <c r="G1044" t="s">
        <v>8305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8280</v>
      </c>
      <c r="P1044" s="6">
        <f>(F1044/E1044)</f>
        <v>1.5384615384615385E-2</v>
      </c>
      <c r="Q1044">
        <f>F1044/M1044</f>
        <v>10</v>
      </c>
      <c r="R1044" t="str">
        <f t="shared" si="81"/>
        <v>journalism</v>
      </c>
      <c r="S1044" t="str">
        <f t="shared" si="82"/>
        <v>audio</v>
      </c>
      <c r="T1044" s="10">
        <f t="shared" si="83"/>
        <v>41851.487824074073</v>
      </c>
      <c r="U1044" s="10">
        <f t="shared" si="84"/>
        <v>41894.208333333328</v>
      </c>
      <c r="V1044" s="16">
        <f>Table1[[#This Row],[Date Ended Conversion]]-Table1[[#This Row],[Date Created Conversion]]</f>
        <v>42.720509259255778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3" t="str">
        <f t="shared" si="80"/>
        <v>Greater than or equal to 50000</v>
      </c>
      <c r="E1045">
        <v>100000</v>
      </c>
      <c r="F1045">
        <v>8537</v>
      </c>
      <c r="G1045" t="s">
        <v>8305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8280</v>
      </c>
      <c r="P1045" s="6">
        <f>(F1045/E1045)</f>
        <v>8.5370000000000001E-2</v>
      </c>
      <c r="Q1045">
        <f>F1045/M1045</f>
        <v>29.236301369863014</v>
      </c>
      <c r="R1045" t="str">
        <f t="shared" si="81"/>
        <v>journalism</v>
      </c>
      <c r="S1045" t="str">
        <f t="shared" si="82"/>
        <v>audio</v>
      </c>
      <c r="T1045" s="10">
        <f t="shared" si="83"/>
        <v>42114.044618055552</v>
      </c>
      <c r="U1045" s="10">
        <f t="shared" si="84"/>
        <v>42144.044618055552</v>
      </c>
      <c r="V1045" s="16">
        <f>Table1[[#This Row],[Date Ended Conversion]]-Table1[[#This Row],[Date Created Conversion]]</f>
        <v>30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3" t="str">
        <f t="shared" si="80"/>
        <v>5000 to 9999</v>
      </c>
      <c r="E1046">
        <v>7000</v>
      </c>
      <c r="F1046">
        <v>6</v>
      </c>
      <c r="G1046" t="s">
        <v>8305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8280</v>
      </c>
      <c r="P1046" s="6">
        <f>(F1046/E1046)</f>
        <v>8.571428571428571E-4</v>
      </c>
      <c r="Q1046">
        <f>F1046/M1046</f>
        <v>3</v>
      </c>
      <c r="R1046" t="str">
        <f t="shared" si="81"/>
        <v>journalism</v>
      </c>
      <c r="S1046" t="str">
        <f t="shared" si="82"/>
        <v>audio</v>
      </c>
      <c r="T1046" s="10">
        <f t="shared" si="83"/>
        <v>42011.717604166661</v>
      </c>
      <c r="U1046" s="10">
        <f t="shared" si="84"/>
        <v>42068.643749999996</v>
      </c>
      <c r="V1046" s="16">
        <f>Table1[[#This Row],[Date Ended Conversion]]-Table1[[#This Row],[Date Created Conversion]]</f>
        <v>56.926145833334886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3" t="str">
        <f t="shared" si="80"/>
        <v>10000 to 14999</v>
      </c>
      <c r="E1047">
        <v>10000</v>
      </c>
      <c r="F1047">
        <v>266</v>
      </c>
      <c r="G1047" t="s">
        <v>8305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8280</v>
      </c>
      <c r="P1047" s="6">
        <f>(F1047/E1047)</f>
        <v>2.6599999999999999E-2</v>
      </c>
      <c r="Q1047">
        <f>F1047/M1047</f>
        <v>33.25</v>
      </c>
      <c r="R1047" t="str">
        <f t="shared" si="81"/>
        <v>journalism</v>
      </c>
      <c r="S1047" t="str">
        <f t="shared" si="82"/>
        <v>audio</v>
      </c>
      <c r="T1047" s="10">
        <f t="shared" si="83"/>
        <v>41844.666087962956</v>
      </c>
      <c r="U1047" s="10">
        <f t="shared" si="84"/>
        <v>41874.666087962956</v>
      </c>
      <c r="V1047" s="16">
        <f>Table1[[#This Row],[Date Ended Conversion]]-Table1[[#This Row],[Date Created Conversion]]</f>
        <v>30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3" t="str">
        <f t="shared" si="80"/>
        <v>1000 to 4999</v>
      </c>
      <c r="E1048">
        <v>3000</v>
      </c>
      <c r="F1048">
        <v>0</v>
      </c>
      <c r="G1048" t="s">
        <v>8305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8280</v>
      </c>
      <c r="P1048" s="6">
        <f>(F1048/E1048)</f>
        <v>0</v>
      </c>
      <c r="Q1048" t="e">
        <f>F1048/M1048</f>
        <v>#DIV/0!</v>
      </c>
      <c r="R1048" t="str">
        <f t="shared" si="81"/>
        <v>journalism</v>
      </c>
      <c r="S1048" t="str">
        <f t="shared" si="82"/>
        <v>audio</v>
      </c>
      <c r="T1048" s="10">
        <f t="shared" si="83"/>
        <v>42319.643055555549</v>
      </c>
      <c r="U1048" s="10">
        <f t="shared" si="84"/>
        <v>42364.643055555549</v>
      </c>
      <c r="V1048" s="16">
        <f>Table1[[#This Row],[Date Ended Conversion]]-Table1[[#This Row],[Date Created Conversion]]</f>
        <v>45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3" t="str">
        <f t="shared" si="80"/>
        <v>1000 to 4999</v>
      </c>
      <c r="E1049">
        <v>2000</v>
      </c>
      <c r="F1049">
        <v>1</v>
      </c>
      <c r="G1049" t="s">
        <v>8305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8280</v>
      </c>
      <c r="P1049" s="6">
        <f>(F1049/E1049)</f>
        <v>5.0000000000000001E-4</v>
      </c>
      <c r="Q1049">
        <f>F1049/M1049</f>
        <v>1</v>
      </c>
      <c r="R1049" t="str">
        <f t="shared" si="81"/>
        <v>journalism</v>
      </c>
      <c r="S1049" t="str">
        <f t="shared" si="82"/>
        <v>audio</v>
      </c>
      <c r="T1049" s="10">
        <f t="shared" si="83"/>
        <v>41918.610127314816</v>
      </c>
      <c r="U1049" s="10">
        <f t="shared" si="84"/>
        <v>41948.65179398148</v>
      </c>
      <c r="V1049" s="16">
        <f>Table1[[#This Row],[Date Ended Conversion]]-Table1[[#This Row],[Date Created Conversion]]</f>
        <v>30.041666666664241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3" t="str">
        <f t="shared" si="80"/>
        <v>15000 to 19999</v>
      </c>
      <c r="E1050">
        <v>15000</v>
      </c>
      <c r="F1050">
        <v>212</v>
      </c>
      <c r="G1050" t="s">
        <v>8305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8280</v>
      </c>
      <c r="P1050" s="6">
        <f>(F1050/E1050)</f>
        <v>1.4133333333333333E-2</v>
      </c>
      <c r="Q1050">
        <f>F1050/M1050</f>
        <v>53</v>
      </c>
      <c r="R1050" t="str">
        <f t="shared" si="81"/>
        <v>journalism</v>
      </c>
      <c r="S1050" t="str">
        <f t="shared" si="82"/>
        <v>audio</v>
      </c>
      <c r="T1050" s="10">
        <f t="shared" si="83"/>
        <v>42597.844780092586</v>
      </c>
      <c r="U1050" s="10">
        <f t="shared" si="84"/>
        <v>42637.844780092586</v>
      </c>
      <c r="V1050" s="16">
        <f>Table1[[#This Row],[Date Ended Conversion]]-Table1[[#This Row],[Date Created Conversion]]</f>
        <v>40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3" t="str">
        <f t="shared" si="80"/>
        <v>10000 to 14999</v>
      </c>
      <c r="E1051">
        <v>12000</v>
      </c>
      <c r="F1051">
        <v>0</v>
      </c>
      <c r="G1051" t="s">
        <v>8305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8280</v>
      </c>
      <c r="P1051" s="6">
        <f>(F1051/E1051)</f>
        <v>0</v>
      </c>
      <c r="Q1051" t="e">
        <f>F1051/M1051</f>
        <v>#DIV/0!</v>
      </c>
      <c r="R1051" t="str">
        <f t="shared" si="81"/>
        <v>journalism</v>
      </c>
      <c r="S1051" t="str">
        <f t="shared" si="82"/>
        <v>audio</v>
      </c>
      <c r="T1051" s="10">
        <f t="shared" si="83"/>
        <v>42382.222743055558</v>
      </c>
      <c r="U1051" s="10">
        <f t="shared" si="84"/>
        <v>42412.222743055558</v>
      </c>
      <c r="V1051" s="16">
        <f>Table1[[#This Row],[Date Ended Conversion]]-Table1[[#This Row],[Date Created Conversion]]</f>
        <v>30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3" t="str">
        <f t="shared" si="80"/>
        <v>1000 to 4999</v>
      </c>
      <c r="E1052">
        <v>2500</v>
      </c>
      <c r="F1052">
        <v>0</v>
      </c>
      <c r="G1052" t="s">
        <v>8305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8280</v>
      </c>
      <c r="P1052" s="6">
        <f>(F1052/E1052)</f>
        <v>0</v>
      </c>
      <c r="Q1052" t="e">
        <f>F1052/M1052</f>
        <v>#DIV/0!</v>
      </c>
      <c r="R1052" t="str">
        <f t="shared" si="81"/>
        <v>journalism</v>
      </c>
      <c r="S1052" t="str">
        <f t="shared" si="82"/>
        <v>audio</v>
      </c>
      <c r="T1052" s="10">
        <f t="shared" si="83"/>
        <v>42231.588854166665</v>
      </c>
      <c r="U1052" s="10">
        <f t="shared" si="84"/>
        <v>42261.588854166665</v>
      </c>
      <c r="V1052" s="16">
        <f>Table1[[#This Row],[Date Ended Conversion]]-Table1[[#This Row],[Date Created Conversion]]</f>
        <v>30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3" t="str">
        <f t="shared" si="80"/>
        <v>Less Than 1000</v>
      </c>
      <c r="E1053">
        <v>500</v>
      </c>
      <c r="F1053">
        <v>0</v>
      </c>
      <c r="G1053" t="s">
        <v>8305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8280</v>
      </c>
      <c r="P1053" s="6">
        <f>(F1053/E1053)</f>
        <v>0</v>
      </c>
      <c r="Q1053" t="e">
        <f>F1053/M1053</f>
        <v>#DIV/0!</v>
      </c>
      <c r="R1053" t="str">
        <f t="shared" si="81"/>
        <v>journalism</v>
      </c>
      <c r="S1053" t="str">
        <f t="shared" si="82"/>
        <v>audio</v>
      </c>
      <c r="T1053" s="10">
        <f t="shared" si="83"/>
        <v>41849.805844907409</v>
      </c>
      <c r="U1053" s="10">
        <f t="shared" si="84"/>
        <v>41877.805844907409</v>
      </c>
      <c r="V1053" s="16">
        <f>Table1[[#This Row],[Date Ended Conversion]]-Table1[[#This Row],[Date Created Conversion]]</f>
        <v>28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3" t="str">
        <f t="shared" si="80"/>
        <v>1000 to 4999</v>
      </c>
      <c r="E1054">
        <v>4336</v>
      </c>
      <c r="F1054">
        <v>0</v>
      </c>
      <c r="G1054" t="s">
        <v>8305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8280</v>
      </c>
      <c r="P1054" s="6">
        <f>(F1054/E1054)</f>
        <v>0</v>
      </c>
      <c r="Q1054" t="e">
        <f>F1054/M1054</f>
        <v>#DIV/0!</v>
      </c>
      <c r="R1054" t="str">
        <f t="shared" si="81"/>
        <v>journalism</v>
      </c>
      <c r="S1054" t="str">
        <f t="shared" si="82"/>
        <v>audio</v>
      </c>
      <c r="T1054" s="10">
        <f t="shared" si="83"/>
        <v>42483.589062499996</v>
      </c>
      <c r="U1054" s="10">
        <f t="shared" si="84"/>
        <v>42527.631249999999</v>
      </c>
      <c r="V1054" s="16">
        <f>Table1[[#This Row],[Date Ended Conversion]]-Table1[[#This Row],[Date Created Conversion]]</f>
        <v>44.04218750000291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3" t="str">
        <f t="shared" si="80"/>
        <v>1000 to 4999</v>
      </c>
      <c r="E1055">
        <v>1500</v>
      </c>
      <c r="F1055">
        <v>15</v>
      </c>
      <c r="G1055" t="s">
        <v>8305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8280</v>
      </c>
      <c r="P1055" s="6">
        <f>(F1055/E1055)</f>
        <v>0.01</v>
      </c>
      <c r="Q1055">
        <f>F1055/M1055</f>
        <v>15</v>
      </c>
      <c r="R1055" t="str">
        <f t="shared" si="81"/>
        <v>journalism</v>
      </c>
      <c r="S1055" t="str">
        <f t="shared" si="82"/>
        <v>audio</v>
      </c>
      <c r="T1055" s="10">
        <f t="shared" si="83"/>
        <v>42774.964490740742</v>
      </c>
      <c r="U1055" s="10">
        <f t="shared" si="84"/>
        <v>42799.964490740742</v>
      </c>
      <c r="V1055" s="16">
        <f>Table1[[#This Row],[Date Ended Conversion]]-Table1[[#This Row],[Date Created Conversion]]</f>
        <v>25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3" t="str">
        <f t="shared" si="80"/>
        <v>1000 to 4999</v>
      </c>
      <c r="E1056">
        <v>2500</v>
      </c>
      <c r="F1056">
        <v>0</v>
      </c>
      <c r="G1056" t="s">
        <v>8305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8280</v>
      </c>
      <c r="P1056" s="6">
        <f>(F1056/E1056)</f>
        <v>0</v>
      </c>
      <c r="Q1056" t="e">
        <f>F1056/M1056</f>
        <v>#DIV/0!</v>
      </c>
      <c r="R1056" t="str">
        <f t="shared" si="81"/>
        <v>journalism</v>
      </c>
      <c r="S1056" t="str">
        <f t="shared" si="82"/>
        <v>audio</v>
      </c>
      <c r="T1056" s="10">
        <f t="shared" si="83"/>
        <v>41831.643506944441</v>
      </c>
      <c r="U1056" s="10">
        <f t="shared" si="84"/>
        <v>41861.708333333328</v>
      </c>
      <c r="V1056" s="16">
        <f>Table1[[#This Row],[Date Ended Conversion]]-Table1[[#This Row],[Date Created Conversion]]</f>
        <v>30.064826388887013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3" t="str">
        <f t="shared" si="80"/>
        <v>1000 to 4999</v>
      </c>
      <c r="E1057">
        <v>3500</v>
      </c>
      <c r="F1057">
        <v>0</v>
      </c>
      <c r="G1057" t="s">
        <v>8305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8280</v>
      </c>
      <c r="P1057" s="6">
        <f>(F1057/E1057)</f>
        <v>0</v>
      </c>
      <c r="Q1057" t="e">
        <f>F1057/M1057</f>
        <v>#DIV/0!</v>
      </c>
      <c r="R1057" t="str">
        <f t="shared" si="81"/>
        <v>journalism</v>
      </c>
      <c r="S1057" t="str">
        <f t="shared" si="82"/>
        <v>audio</v>
      </c>
      <c r="T1057" s="10">
        <f t="shared" si="83"/>
        <v>42406.784085648142</v>
      </c>
      <c r="U1057" s="10">
        <f t="shared" si="84"/>
        <v>42436.784085648142</v>
      </c>
      <c r="V1057" s="16">
        <f>Table1[[#This Row],[Date Ended Conversion]]-Table1[[#This Row],[Date Created Conversion]]</f>
        <v>30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3" t="str">
        <f t="shared" si="80"/>
        <v>10000 to 14999</v>
      </c>
      <c r="E1058">
        <v>10000</v>
      </c>
      <c r="F1058">
        <v>0</v>
      </c>
      <c r="G1058" t="s">
        <v>8305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8280</v>
      </c>
      <c r="P1058" s="6">
        <f>(F1058/E1058)</f>
        <v>0</v>
      </c>
      <c r="Q1058" t="e">
        <f>F1058/M1058</f>
        <v>#DIV/0!</v>
      </c>
      <c r="R1058" t="str">
        <f t="shared" si="81"/>
        <v>journalism</v>
      </c>
      <c r="S1058" t="str">
        <f t="shared" si="82"/>
        <v>audio</v>
      </c>
      <c r="T1058" s="10">
        <f t="shared" si="83"/>
        <v>42058.511307870365</v>
      </c>
      <c r="U1058" s="10">
        <f t="shared" si="84"/>
        <v>42118.469641203701</v>
      </c>
      <c r="V1058" s="16">
        <f>Table1[[#This Row],[Date Ended Conversion]]-Table1[[#This Row],[Date Created Conversion]]</f>
        <v>59.958333333335759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3" t="str">
        <f t="shared" si="80"/>
        <v>10000 to 14999</v>
      </c>
      <c r="E1059">
        <v>10000</v>
      </c>
      <c r="F1059">
        <v>0</v>
      </c>
      <c r="G1059" t="s">
        <v>8305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8280</v>
      </c>
      <c r="P1059" s="6">
        <f>(F1059/E1059)</f>
        <v>0</v>
      </c>
      <c r="Q1059" t="e">
        <f>F1059/M1059</f>
        <v>#DIV/0!</v>
      </c>
      <c r="R1059" t="str">
        <f t="shared" si="81"/>
        <v>journalism</v>
      </c>
      <c r="S1059" t="str">
        <f t="shared" si="82"/>
        <v>audio</v>
      </c>
      <c r="T1059" s="10">
        <f t="shared" si="83"/>
        <v>42678.662997685184</v>
      </c>
      <c r="U1059" s="10">
        <f t="shared" si="84"/>
        <v>42708.704664351848</v>
      </c>
      <c r="V1059" s="16">
        <f>Table1[[#This Row],[Date Ended Conversion]]-Table1[[#This Row],[Date Created Conversion]]</f>
        <v>30.041666666664241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3" t="str">
        <f t="shared" si="80"/>
        <v>40000 to 44999</v>
      </c>
      <c r="E1060">
        <v>40000</v>
      </c>
      <c r="F1060">
        <v>0</v>
      </c>
      <c r="G1060" t="s">
        <v>8305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8280</v>
      </c>
      <c r="P1060" s="6">
        <f>(F1060/E1060)</f>
        <v>0</v>
      </c>
      <c r="Q1060" t="e">
        <f>F1060/M1060</f>
        <v>#DIV/0!</v>
      </c>
      <c r="R1060" t="str">
        <f t="shared" si="81"/>
        <v>journalism</v>
      </c>
      <c r="S1060" t="str">
        <f t="shared" si="82"/>
        <v>audio</v>
      </c>
      <c r="T1060" s="10">
        <f t="shared" si="83"/>
        <v>42047.692627314813</v>
      </c>
      <c r="U1060" s="10">
        <f t="shared" si="84"/>
        <v>42088.791666666664</v>
      </c>
      <c r="V1060" s="16">
        <f>Table1[[#This Row],[Date Ended Conversion]]-Table1[[#This Row],[Date Created Conversion]]</f>
        <v>41.099039351851388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3" t="str">
        <f t="shared" si="80"/>
        <v>1000 to 4999</v>
      </c>
      <c r="E1061">
        <v>1100</v>
      </c>
      <c r="F1061">
        <v>0</v>
      </c>
      <c r="G1061" t="s">
        <v>8305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8280</v>
      </c>
      <c r="P1061" s="6">
        <f>(F1061/E1061)</f>
        <v>0</v>
      </c>
      <c r="Q1061" t="e">
        <f>F1061/M1061</f>
        <v>#DIV/0!</v>
      </c>
      <c r="R1061" t="str">
        <f t="shared" si="81"/>
        <v>journalism</v>
      </c>
      <c r="S1061" t="str">
        <f t="shared" si="82"/>
        <v>audio</v>
      </c>
      <c r="T1061" s="10">
        <f t="shared" si="83"/>
        <v>42046.581666666665</v>
      </c>
      <c r="U1061" s="10">
        <f t="shared" si="84"/>
        <v>42076.54</v>
      </c>
      <c r="V1061" s="16">
        <f>Table1[[#This Row],[Date Ended Conversion]]-Table1[[#This Row],[Date Created Conversion]]</f>
        <v>29.958333333335759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3" t="str">
        <f t="shared" si="80"/>
        <v>5000 to 9999</v>
      </c>
      <c r="E1062">
        <v>5000</v>
      </c>
      <c r="F1062">
        <v>50</v>
      </c>
      <c r="G1062" t="s">
        <v>8305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8280</v>
      </c>
      <c r="P1062" s="6">
        <f>(F1062/E1062)</f>
        <v>0.01</v>
      </c>
      <c r="Q1062">
        <f>F1062/M1062</f>
        <v>50</v>
      </c>
      <c r="R1062" t="str">
        <f t="shared" si="81"/>
        <v>journalism</v>
      </c>
      <c r="S1062" t="str">
        <f t="shared" si="82"/>
        <v>audio</v>
      </c>
      <c r="T1062" s="10">
        <f t="shared" si="83"/>
        <v>42079.704780092587</v>
      </c>
      <c r="U1062" s="10">
        <f t="shared" si="84"/>
        <v>42109.704780092587</v>
      </c>
      <c r="V1062" s="16">
        <f>Table1[[#This Row],[Date Ended Conversion]]-Table1[[#This Row],[Date Created Conversion]]</f>
        <v>30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3" t="str">
        <f t="shared" si="80"/>
        <v>1000 to 4999</v>
      </c>
      <c r="E1063">
        <v>4000</v>
      </c>
      <c r="F1063">
        <v>0</v>
      </c>
      <c r="G1063" t="s">
        <v>8305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8280</v>
      </c>
      <c r="P1063" s="6">
        <f>(F1063/E1063)</f>
        <v>0</v>
      </c>
      <c r="Q1063" t="e">
        <f>F1063/M1063</f>
        <v>#DIV/0!</v>
      </c>
      <c r="R1063" t="str">
        <f t="shared" si="81"/>
        <v>journalism</v>
      </c>
      <c r="S1063" t="str">
        <f t="shared" si="82"/>
        <v>audio</v>
      </c>
      <c r="T1063" s="10">
        <f t="shared" si="83"/>
        <v>42432.068379629629</v>
      </c>
      <c r="U1063" s="10">
        <f t="shared" si="84"/>
        <v>42491.833333333336</v>
      </c>
      <c r="V1063" s="16">
        <f>Table1[[#This Row],[Date Ended Conversion]]-Table1[[#This Row],[Date Created Conversion]]</f>
        <v>59.764953703706851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3" t="str">
        <f t="shared" si="80"/>
        <v>Less Than 1000</v>
      </c>
      <c r="E1064">
        <v>199</v>
      </c>
      <c r="F1064">
        <v>190</v>
      </c>
      <c r="G1064" t="s">
        <v>8305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8280</v>
      </c>
      <c r="P1064" s="6">
        <f>(F1064/E1064)</f>
        <v>0.95477386934673369</v>
      </c>
      <c r="Q1064">
        <f>F1064/M1064</f>
        <v>47.5</v>
      </c>
      <c r="R1064" t="str">
        <f t="shared" si="81"/>
        <v>journalism</v>
      </c>
      <c r="S1064" t="str">
        <f t="shared" si="82"/>
        <v>audio</v>
      </c>
      <c r="T1064" s="10">
        <f t="shared" si="83"/>
        <v>42556.598854166667</v>
      </c>
      <c r="U1064" s="10">
        <f t="shared" si="84"/>
        <v>42563.598854166667</v>
      </c>
      <c r="V1064" s="16">
        <f>Table1[[#This Row],[Date Ended Conversion]]-Table1[[#This Row],[Date Created Conversion]]</f>
        <v>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3" t="str">
        <f t="shared" si="80"/>
        <v>1000 to 4999</v>
      </c>
      <c r="E1065">
        <v>1000</v>
      </c>
      <c r="F1065">
        <v>0</v>
      </c>
      <c r="G1065" t="s">
        <v>8305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8280</v>
      </c>
      <c r="P1065" s="6">
        <f>(F1065/E1065)</f>
        <v>0</v>
      </c>
      <c r="Q1065" t="e">
        <f>F1065/M1065</f>
        <v>#DIV/0!</v>
      </c>
      <c r="R1065" t="str">
        <f t="shared" si="81"/>
        <v>journalism</v>
      </c>
      <c r="S1065" t="str">
        <f t="shared" si="82"/>
        <v>audio</v>
      </c>
      <c r="T1065" s="10">
        <f t="shared" si="83"/>
        <v>42582.822476851848</v>
      </c>
      <c r="U1065" s="10">
        <f t="shared" si="84"/>
        <v>42612.822476851848</v>
      </c>
      <c r="V1065" s="16">
        <f>Table1[[#This Row],[Date Ended Conversion]]-Table1[[#This Row],[Date Created Conversion]]</f>
        <v>30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3" t="str">
        <f t="shared" si="80"/>
        <v>Greater than or equal to 50000</v>
      </c>
      <c r="E1066">
        <v>90000</v>
      </c>
      <c r="F1066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8281</v>
      </c>
      <c r="P1066" s="6">
        <f>(F1066/E1066)</f>
        <v>8.9744444444444446E-2</v>
      </c>
      <c r="Q1066">
        <f>F1066/M1066</f>
        <v>65.666666666666671</v>
      </c>
      <c r="R1066" t="str">
        <f t="shared" si="81"/>
        <v>games</v>
      </c>
      <c r="S1066" t="str">
        <f t="shared" si="82"/>
        <v>video games</v>
      </c>
      <c r="T1066" s="10">
        <f t="shared" si="83"/>
        <v>41417.019710648143</v>
      </c>
      <c r="U1066" s="10">
        <f t="shared" si="84"/>
        <v>41462.019710648143</v>
      </c>
      <c r="V1066" s="16">
        <f>Table1[[#This Row],[Date Ended Conversion]]-Table1[[#This Row],[Date Created Conversion]]</f>
        <v>45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3" t="str">
        <f t="shared" si="80"/>
        <v>1000 to 4999</v>
      </c>
      <c r="E1067">
        <v>3000</v>
      </c>
      <c r="F1067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8281</v>
      </c>
      <c r="P1067" s="6">
        <f>(F1067/E1067)</f>
        <v>2.7E-2</v>
      </c>
      <c r="Q1067">
        <f>F1067/M1067</f>
        <v>16.2</v>
      </c>
      <c r="R1067" t="str">
        <f t="shared" si="81"/>
        <v>games</v>
      </c>
      <c r="S1067" t="str">
        <f t="shared" si="82"/>
        <v>video games</v>
      </c>
      <c r="T1067" s="10">
        <f t="shared" si="83"/>
        <v>41661.172708333332</v>
      </c>
      <c r="U1067" s="10">
        <f t="shared" si="84"/>
        <v>41689.172708333332</v>
      </c>
      <c r="V1067" s="16">
        <f>Table1[[#This Row],[Date Ended Conversion]]-Table1[[#This Row],[Date Created Conversion]]</f>
        <v>28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3" t="str">
        <f t="shared" si="80"/>
        <v>Greater than or equal to 50000</v>
      </c>
      <c r="E1068">
        <v>150000</v>
      </c>
      <c r="F106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8281</v>
      </c>
      <c r="P1068" s="6">
        <f>(F1068/E1068)</f>
        <v>3.3673333333333333E-2</v>
      </c>
      <c r="Q1068">
        <f>F1068/M1068</f>
        <v>34.128378378378379</v>
      </c>
      <c r="R1068" t="str">
        <f t="shared" si="81"/>
        <v>games</v>
      </c>
      <c r="S1068" t="str">
        <f t="shared" si="82"/>
        <v>video games</v>
      </c>
      <c r="T1068" s="10">
        <f t="shared" si="83"/>
        <v>41445.754421296289</v>
      </c>
      <c r="U1068" s="10">
        <f t="shared" si="84"/>
        <v>41490.754421296289</v>
      </c>
      <c r="V1068" s="16">
        <f>Table1[[#This Row],[Date Ended Conversion]]-Table1[[#This Row],[Date Created Conversion]]</f>
        <v>45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3" t="str">
        <f t="shared" si="80"/>
        <v>Less Than 1000</v>
      </c>
      <c r="E1069">
        <v>500</v>
      </c>
      <c r="F1069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8281</v>
      </c>
      <c r="P1069" s="6">
        <f>(F1069/E1069)</f>
        <v>0.26</v>
      </c>
      <c r="Q1069">
        <f>F1069/M1069</f>
        <v>13</v>
      </c>
      <c r="R1069" t="str">
        <f t="shared" si="81"/>
        <v>games</v>
      </c>
      <c r="S1069" t="str">
        <f t="shared" si="82"/>
        <v>video games</v>
      </c>
      <c r="T1069" s="10">
        <f t="shared" si="83"/>
        <v>41599.647349537037</v>
      </c>
      <c r="U1069" s="10">
        <f t="shared" si="84"/>
        <v>41629.647349537037</v>
      </c>
      <c r="V1069" s="16">
        <f>Table1[[#This Row],[Date Ended Conversion]]-Table1[[#This Row],[Date Created Conversion]]</f>
        <v>30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3" t="str">
        <f t="shared" si="80"/>
        <v>30000 to 34999</v>
      </c>
      <c r="E1070">
        <v>30000</v>
      </c>
      <c r="F1070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8281</v>
      </c>
      <c r="P1070" s="6">
        <f>(F1070/E1070)</f>
        <v>1.5E-3</v>
      </c>
      <c r="Q1070">
        <f>F1070/M1070</f>
        <v>11.25</v>
      </c>
      <c r="R1070" t="str">
        <f t="shared" si="81"/>
        <v>games</v>
      </c>
      <c r="S1070" t="str">
        <f t="shared" si="82"/>
        <v>video games</v>
      </c>
      <c r="T1070" s="10">
        <f t="shared" si="83"/>
        <v>42440.162777777776</v>
      </c>
      <c r="U1070" s="10">
        <f t="shared" si="84"/>
        <v>42470.121111111112</v>
      </c>
      <c r="V1070" s="16">
        <f>Table1[[#This Row],[Date Ended Conversion]]-Table1[[#This Row],[Date Created Conversion]]</f>
        <v>29.958333333335759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3" t="str">
        <f t="shared" si="80"/>
        <v>1000 to 4999</v>
      </c>
      <c r="E1071">
        <v>2200</v>
      </c>
      <c r="F1071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8281</v>
      </c>
      <c r="P1071" s="6">
        <f>(F1071/E1071)</f>
        <v>0.38636363636363635</v>
      </c>
      <c r="Q1071">
        <f>F1071/M1071</f>
        <v>40.476190476190474</v>
      </c>
      <c r="R1071" t="str">
        <f t="shared" si="81"/>
        <v>games</v>
      </c>
      <c r="S1071" t="str">
        <f t="shared" si="82"/>
        <v>video games</v>
      </c>
      <c r="T1071" s="10">
        <f t="shared" si="83"/>
        <v>41572.021516203698</v>
      </c>
      <c r="U1071" s="10">
        <f t="shared" si="84"/>
        <v>41604.06318287037</v>
      </c>
      <c r="V1071" s="16">
        <f>Table1[[#This Row],[Date Ended Conversion]]-Table1[[#This Row],[Date Created Conversion]]</f>
        <v>32.041666666671517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3" t="str">
        <f t="shared" si="80"/>
        <v>10000 to 14999</v>
      </c>
      <c r="E1072">
        <v>10000</v>
      </c>
      <c r="F1072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8281</v>
      </c>
      <c r="P1072" s="6">
        <f>(F1072/E1072)</f>
        <v>7.0000000000000001E-3</v>
      </c>
      <c r="Q1072">
        <f>F1072/M1072</f>
        <v>35</v>
      </c>
      <c r="R1072" t="str">
        <f t="shared" si="81"/>
        <v>games</v>
      </c>
      <c r="S1072" t="str">
        <f t="shared" si="82"/>
        <v>video games</v>
      </c>
      <c r="T1072" s="10">
        <f t="shared" si="83"/>
        <v>41162.803495370368</v>
      </c>
      <c r="U1072" s="10">
        <f t="shared" si="84"/>
        <v>41182.803495370368</v>
      </c>
      <c r="V1072" s="16">
        <f>Table1[[#This Row],[Date Ended Conversion]]-Table1[[#This Row],[Date Created Conversion]]</f>
        <v>20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3" t="str">
        <f t="shared" si="80"/>
        <v>Less Than 1000</v>
      </c>
      <c r="E1073">
        <v>100</v>
      </c>
      <c r="F1073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8281</v>
      </c>
      <c r="P1073" s="6">
        <f>(F1073/E1073)</f>
        <v>0</v>
      </c>
      <c r="Q1073" t="e">
        <f>F1073/M1073</f>
        <v>#DIV/0!</v>
      </c>
      <c r="R1073" t="str">
        <f t="shared" si="81"/>
        <v>games</v>
      </c>
      <c r="S1073" t="str">
        <f t="shared" si="82"/>
        <v>video games</v>
      </c>
      <c r="T1073" s="10">
        <f t="shared" si="83"/>
        <v>42295.545057870368</v>
      </c>
      <c r="U1073" s="10">
        <f t="shared" si="84"/>
        <v>42325.586724537039</v>
      </c>
      <c r="V1073" s="16">
        <f>Table1[[#This Row],[Date Ended Conversion]]-Table1[[#This Row],[Date Created Conversion]]</f>
        <v>30.041666666671517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3" t="str">
        <f t="shared" si="80"/>
        <v>Greater than or equal to 50000</v>
      </c>
      <c r="E1074">
        <v>75000</v>
      </c>
      <c r="F1074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8281</v>
      </c>
      <c r="P1074" s="6">
        <f>(F1074/E1074)</f>
        <v>6.8000000000000005E-4</v>
      </c>
      <c r="Q1074">
        <f>F1074/M1074</f>
        <v>12.75</v>
      </c>
      <c r="R1074" t="str">
        <f t="shared" si="81"/>
        <v>games</v>
      </c>
      <c r="S1074" t="str">
        <f t="shared" si="82"/>
        <v>video games</v>
      </c>
      <c r="T1074" s="10">
        <f t="shared" si="83"/>
        <v>41645.623807870368</v>
      </c>
      <c r="U1074" s="10">
        <f t="shared" si="84"/>
        <v>41675.623807870368</v>
      </c>
      <c r="V1074" s="16">
        <f>Table1[[#This Row],[Date Ended Conversion]]-Table1[[#This Row],[Date Created Conversion]]</f>
        <v>30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3" t="str">
        <f t="shared" si="80"/>
        <v>Less Than 1000</v>
      </c>
      <c r="E1075">
        <v>750</v>
      </c>
      <c r="F1075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8281</v>
      </c>
      <c r="P1075" s="6">
        <f>(F1075/E1075)</f>
        <v>1.3333333333333334E-2</v>
      </c>
      <c r="Q1075">
        <f>F1075/M1075</f>
        <v>10</v>
      </c>
      <c r="R1075" t="str">
        <f t="shared" si="81"/>
        <v>games</v>
      </c>
      <c r="S1075" t="str">
        <f t="shared" si="82"/>
        <v>video games</v>
      </c>
      <c r="T1075" s="10">
        <f t="shared" si="83"/>
        <v>40802.756261574068</v>
      </c>
      <c r="U1075" s="10">
        <f t="shared" si="84"/>
        <v>40832.756261574068</v>
      </c>
      <c r="V1075" s="16">
        <f>Table1[[#This Row],[Date Ended Conversion]]-Table1[[#This Row],[Date Created Conversion]]</f>
        <v>30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3" t="str">
        <f t="shared" si="80"/>
        <v>Greater than or equal to 50000</v>
      </c>
      <c r="E1076">
        <v>54000</v>
      </c>
      <c r="F1076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8281</v>
      </c>
      <c r="P1076" s="6">
        <f>(F1076/E1076)</f>
        <v>6.3092592592592589E-2</v>
      </c>
      <c r="Q1076">
        <f>F1076/M1076</f>
        <v>113.56666666666666</v>
      </c>
      <c r="R1076" t="str">
        <f t="shared" si="81"/>
        <v>games</v>
      </c>
      <c r="S1076" t="str">
        <f t="shared" si="82"/>
        <v>video games</v>
      </c>
      <c r="T1076" s="10">
        <f t="shared" si="83"/>
        <v>41612.964641203704</v>
      </c>
      <c r="U1076" s="10">
        <f t="shared" si="84"/>
        <v>41642.964641203704</v>
      </c>
      <c r="V1076" s="16">
        <f>Table1[[#This Row],[Date Ended Conversion]]-Table1[[#This Row],[Date Created Conversion]]</f>
        <v>30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3" t="str">
        <f t="shared" si="80"/>
        <v>1000 to 4999</v>
      </c>
      <c r="E1077">
        <v>1000</v>
      </c>
      <c r="F1077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8281</v>
      </c>
      <c r="P1077" s="6">
        <f>(F1077/E1077)</f>
        <v>4.4999999999999998E-2</v>
      </c>
      <c r="Q1077">
        <f>F1077/M1077</f>
        <v>15</v>
      </c>
      <c r="R1077" t="str">
        <f t="shared" si="81"/>
        <v>games</v>
      </c>
      <c r="S1077" t="str">
        <f t="shared" si="82"/>
        <v>video games</v>
      </c>
      <c r="T1077" s="10">
        <f t="shared" si="83"/>
        <v>41005.695787037032</v>
      </c>
      <c r="U1077" s="10">
        <f t="shared" si="84"/>
        <v>41035.695787037032</v>
      </c>
      <c r="V1077" s="16">
        <f>Table1[[#This Row],[Date Ended Conversion]]-Table1[[#This Row],[Date Created Conversion]]</f>
        <v>30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3" t="str">
        <f t="shared" si="80"/>
        <v>Greater than or equal to 50000</v>
      </c>
      <c r="E1078">
        <v>75000</v>
      </c>
      <c r="F107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8281</v>
      </c>
      <c r="P1078" s="6">
        <f>(F1078/E1078)</f>
        <v>0.62765333333333329</v>
      </c>
      <c r="Q1078">
        <f>F1078/M1078</f>
        <v>48.281025641025643</v>
      </c>
      <c r="R1078" t="str">
        <f t="shared" si="81"/>
        <v>games</v>
      </c>
      <c r="S1078" t="str">
        <f t="shared" si="82"/>
        <v>video games</v>
      </c>
      <c r="T1078" s="10">
        <f t="shared" si="83"/>
        <v>41838.169560185182</v>
      </c>
      <c r="U1078" s="10">
        <f t="shared" si="84"/>
        <v>41893.169560185182</v>
      </c>
      <c r="V1078" s="16">
        <f>Table1[[#This Row],[Date Ended Conversion]]-Table1[[#This Row],[Date Created Conversion]]</f>
        <v>55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3" t="str">
        <f t="shared" si="80"/>
        <v>25000 to 29999</v>
      </c>
      <c r="E1079">
        <v>25000</v>
      </c>
      <c r="F1079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8281</v>
      </c>
      <c r="P1079" s="6">
        <f>(F1079/E1079)</f>
        <v>0.29376000000000002</v>
      </c>
      <c r="Q1079">
        <f>F1079/M1079</f>
        <v>43.976047904191617</v>
      </c>
      <c r="R1079" t="str">
        <f t="shared" si="81"/>
        <v>games</v>
      </c>
      <c r="S1079" t="str">
        <f t="shared" si="82"/>
        <v>video games</v>
      </c>
      <c r="T1079" s="10">
        <f t="shared" si="83"/>
        <v>42352.958460648144</v>
      </c>
      <c r="U1079" s="10">
        <f t="shared" si="84"/>
        <v>42382.958460648144</v>
      </c>
      <c r="V1079" s="16">
        <f>Table1[[#This Row],[Date Ended Conversion]]-Table1[[#This Row],[Date Created Conversion]]</f>
        <v>30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3" t="str">
        <f t="shared" si="80"/>
        <v>Less Than 1000</v>
      </c>
      <c r="E1080">
        <v>600</v>
      </c>
      <c r="F1080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8281</v>
      </c>
      <c r="P1080" s="6">
        <f>(F1080/E1080)</f>
        <v>7.4999999999999997E-2</v>
      </c>
      <c r="Q1080">
        <f>F1080/M1080</f>
        <v>9</v>
      </c>
      <c r="R1080" t="str">
        <f t="shared" si="81"/>
        <v>games</v>
      </c>
      <c r="S1080" t="str">
        <f t="shared" si="82"/>
        <v>video games</v>
      </c>
      <c r="T1080" s="10">
        <f t="shared" si="83"/>
        <v>40700.987511574072</v>
      </c>
      <c r="U1080" s="10">
        <f t="shared" si="84"/>
        <v>40745.987511574072</v>
      </c>
      <c r="V1080" s="16">
        <f>Table1[[#This Row],[Date Ended Conversion]]-Table1[[#This Row],[Date Created Conversion]]</f>
        <v>45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3" t="str">
        <f t="shared" si="80"/>
        <v>25000 to 29999</v>
      </c>
      <c r="E1081">
        <v>26000</v>
      </c>
      <c r="F1081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8281</v>
      </c>
      <c r="P1081" s="6">
        <f>(F1081/E1081)</f>
        <v>2.6076923076923077E-2</v>
      </c>
      <c r="Q1081">
        <f>F1081/M1081</f>
        <v>37.666666666666664</v>
      </c>
      <c r="R1081" t="str">
        <f t="shared" si="81"/>
        <v>games</v>
      </c>
      <c r="S1081" t="str">
        <f t="shared" si="82"/>
        <v>video games</v>
      </c>
      <c r="T1081" s="10">
        <f t="shared" si="83"/>
        <v>42479.358055555553</v>
      </c>
      <c r="U1081" s="10">
        <f t="shared" si="84"/>
        <v>42504.358055555553</v>
      </c>
      <c r="V1081" s="16">
        <f>Table1[[#This Row],[Date Ended Conversion]]-Table1[[#This Row],[Date Created Conversion]]</f>
        <v>25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3" t="str">
        <f t="shared" si="80"/>
        <v>20000 to 24999</v>
      </c>
      <c r="E1082">
        <v>20000</v>
      </c>
      <c r="F1082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8281</v>
      </c>
      <c r="P1082" s="6">
        <f>(F1082/E1082)</f>
        <v>9.1050000000000006E-2</v>
      </c>
      <c r="Q1082">
        <f>F1082/M1082</f>
        <v>18.581632653061224</v>
      </c>
      <c r="R1082" t="str">
        <f t="shared" si="81"/>
        <v>games</v>
      </c>
      <c r="S1082" t="str">
        <f t="shared" si="82"/>
        <v>video games</v>
      </c>
      <c r="T1082" s="10">
        <f t="shared" si="83"/>
        <v>41739.929780092592</v>
      </c>
      <c r="U1082" s="10">
        <f t="shared" si="84"/>
        <v>41769.929780092592</v>
      </c>
      <c r="V1082" s="16">
        <f>Table1[[#This Row],[Date Ended Conversion]]-Table1[[#This Row],[Date Created Conversion]]</f>
        <v>30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3" t="str">
        <f t="shared" si="80"/>
        <v>Greater than or equal to 50000</v>
      </c>
      <c r="E1083">
        <v>68000</v>
      </c>
      <c r="F1083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8281</v>
      </c>
      <c r="P1083" s="6">
        <f>(F1083/E1083)</f>
        <v>1.7647058823529413E-4</v>
      </c>
      <c r="Q1083">
        <f>F1083/M1083</f>
        <v>3</v>
      </c>
      <c r="R1083" t="str">
        <f t="shared" si="81"/>
        <v>games</v>
      </c>
      <c r="S1083" t="str">
        <f t="shared" si="82"/>
        <v>video games</v>
      </c>
      <c r="T1083" s="10">
        <f t="shared" si="83"/>
        <v>42002.718657407408</v>
      </c>
      <c r="U1083" s="10">
        <f t="shared" si="84"/>
        <v>42032.718657407408</v>
      </c>
      <c r="V1083" s="16">
        <f>Table1[[#This Row],[Date Ended Conversion]]-Table1[[#This Row],[Date Created Conversion]]</f>
        <v>30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3" t="str">
        <f t="shared" si="80"/>
        <v>10000 to 14999</v>
      </c>
      <c r="E1084">
        <v>10000</v>
      </c>
      <c r="F1084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8281</v>
      </c>
      <c r="P1084" s="6">
        <f>(F1084/E1084)</f>
        <v>5.5999999999999999E-3</v>
      </c>
      <c r="Q1084">
        <f>F1084/M1084</f>
        <v>18.666666666666668</v>
      </c>
      <c r="R1084" t="str">
        <f t="shared" si="81"/>
        <v>games</v>
      </c>
      <c r="S1084" t="str">
        <f t="shared" si="82"/>
        <v>video games</v>
      </c>
      <c r="T1084" s="10">
        <f t="shared" si="83"/>
        <v>41101.697777777772</v>
      </c>
      <c r="U1084" s="10">
        <f t="shared" si="84"/>
        <v>41131.697777777772</v>
      </c>
      <c r="V1084" s="16">
        <f>Table1[[#This Row],[Date Ended Conversion]]-Table1[[#This Row],[Date Created Conversion]]</f>
        <v>30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3" t="str">
        <f t="shared" si="80"/>
        <v>Greater than or equal to 50000</v>
      </c>
      <c r="E1085">
        <v>50000</v>
      </c>
      <c r="F1085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8281</v>
      </c>
      <c r="P1085" s="6">
        <f>(F1085/E1085)</f>
        <v>8.2000000000000007E-3</v>
      </c>
      <c r="Q1085">
        <f>F1085/M1085</f>
        <v>410</v>
      </c>
      <c r="R1085" t="str">
        <f t="shared" si="81"/>
        <v>games</v>
      </c>
      <c r="S1085" t="str">
        <f t="shared" si="82"/>
        <v>video games</v>
      </c>
      <c r="T1085" s="10">
        <f t="shared" si="83"/>
        <v>41793.451192129629</v>
      </c>
      <c r="U1085" s="10">
        <f t="shared" si="84"/>
        <v>41853.451192129629</v>
      </c>
      <c r="V1085" s="16">
        <f>Table1[[#This Row],[Date Ended Conversion]]-Table1[[#This Row],[Date Created Conversion]]</f>
        <v>60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3" t="str">
        <f t="shared" si="80"/>
        <v>Less Than 1000</v>
      </c>
      <c r="E1086">
        <v>550</v>
      </c>
      <c r="F1086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8281</v>
      </c>
      <c r="P1086" s="6">
        <f>(F1086/E1086)</f>
        <v>0</v>
      </c>
      <c r="Q1086" t="e">
        <f>F1086/M1086</f>
        <v>#DIV/0!</v>
      </c>
      <c r="R1086" t="str">
        <f t="shared" si="81"/>
        <v>games</v>
      </c>
      <c r="S1086" t="str">
        <f t="shared" si="82"/>
        <v>video games</v>
      </c>
      <c r="T1086" s="10">
        <f t="shared" si="83"/>
        <v>41829.703749999993</v>
      </c>
      <c r="U1086" s="10">
        <f t="shared" si="84"/>
        <v>41859.703749999993</v>
      </c>
      <c r="V1086" s="16">
        <f>Table1[[#This Row],[Date Ended Conversion]]-Table1[[#This Row],[Date Created Conversion]]</f>
        <v>30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3" t="str">
        <f t="shared" si="80"/>
        <v>30000 to 34999</v>
      </c>
      <c r="E1087">
        <v>30000</v>
      </c>
      <c r="F1087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8281</v>
      </c>
      <c r="P1087" s="6">
        <f>(F1087/E1087)</f>
        <v>3.4200000000000001E-2</v>
      </c>
      <c r="Q1087">
        <f>F1087/M1087</f>
        <v>114</v>
      </c>
      <c r="R1087" t="str">
        <f t="shared" si="81"/>
        <v>games</v>
      </c>
      <c r="S1087" t="str">
        <f t="shared" si="82"/>
        <v>video games</v>
      </c>
      <c r="T1087" s="10">
        <f t="shared" si="83"/>
        <v>42413.462673611109</v>
      </c>
      <c r="U1087" s="10">
        <f t="shared" si="84"/>
        <v>42443.421006944445</v>
      </c>
      <c r="V1087" s="16">
        <f>Table1[[#This Row],[Date Ended Conversion]]-Table1[[#This Row],[Date Created Conversion]]</f>
        <v>29.958333333335759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3" t="str">
        <f t="shared" si="80"/>
        <v>15000 to 19999</v>
      </c>
      <c r="E1088">
        <v>18000</v>
      </c>
      <c r="F108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8281</v>
      </c>
      <c r="P1088" s="6">
        <f>(F1088/E1088)</f>
        <v>8.3333333333333339E-4</v>
      </c>
      <c r="Q1088">
        <f>F1088/M1088</f>
        <v>7.5</v>
      </c>
      <c r="R1088" t="str">
        <f t="shared" si="81"/>
        <v>games</v>
      </c>
      <c r="S1088" t="str">
        <f t="shared" si="82"/>
        <v>video games</v>
      </c>
      <c r="T1088" s="10">
        <f t="shared" si="83"/>
        <v>41845.658460648148</v>
      </c>
      <c r="U1088" s="10">
        <f t="shared" si="84"/>
        <v>41875.658460648148</v>
      </c>
      <c r="V1088" s="16">
        <f>Table1[[#This Row],[Date Ended Conversion]]-Table1[[#This Row],[Date Created Conversion]]</f>
        <v>30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3" t="str">
        <f t="shared" si="80"/>
        <v>1000 to 4999</v>
      </c>
      <c r="E1089">
        <v>1100</v>
      </c>
      <c r="F1089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8281</v>
      </c>
      <c r="P1089" s="6">
        <f>(F1089/E1089)</f>
        <v>0</v>
      </c>
      <c r="Q1089" t="e">
        <f>F1089/M1089</f>
        <v>#DIV/0!</v>
      </c>
      <c r="R1089" t="str">
        <f t="shared" si="81"/>
        <v>games</v>
      </c>
      <c r="S1089" t="str">
        <f t="shared" si="82"/>
        <v>video games</v>
      </c>
      <c r="T1089" s="10">
        <f t="shared" si="83"/>
        <v>41775.505636574067</v>
      </c>
      <c r="U1089" s="10">
        <f t="shared" si="84"/>
        <v>41805.505636574067</v>
      </c>
      <c r="V1089" s="16">
        <f>Table1[[#This Row],[Date Ended Conversion]]-Table1[[#This Row],[Date Created Conversion]]</f>
        <v>30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3" t="str">
        <f t="shared" ref="D1090:D1153" si="85">IF(E1090&lt;1000,"Less Than 1000",
 IF(AND(E1090&gt;=1000,E1090&lt;5000),"1000 to 4999",
 IF(AND(E1090&gt;=5000,E1090&lt;10000),"5000 to 9999",
 IF(AND(E1090&gt;=10000,E1090&lt;15000),"10000 to 14999",
 IF(AND(E1090&gt;=15000,E1090&lt;20000),"15000 to 19999",
 IF(AND(E1090&gt;=20000,E1090&lt;25000),"20000 to 24999",
 IF(AND(E1090&gt;=25000,E1090&lt;30000),"25000 to 29999",
 IF(AND(E1090&gt;=30000,E1090&lt;35000),"30000 to 34999",
 IF(AND(E1090&gt;=35000,E1090&lt;40000),"35000 to 39999",
 IF(AND(E1090&gt;=40000,E1090&lt;45000),"40000 to 44999",
 IF(AND(E1090&gt;=45000,E1090&lt;50000),"45000 to 49999","Greater than or equal to 50000")))))))))))</f>
        <v>45000 to 49999</v>
      </c>
      <c r="E1090">
        <v>45000</v>
      </c>
      <c r="F1090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8281</v>
      </c>
      <c r="P1090" s="6">
        <f>(F1090/E1090)</f>
        <v>0.14182977777777778</v>
      </c>
      <c r="Q1090">
        <f>F1090/M1090</f>
        <v>43.41727891156463</v>
      </c>
      <c r="R1090" t="str">
        <f t="shared" si="81"/>
        <v>games</v>
      </c>
      <c r="S1090" t="str">
        <f t="shared" si="82"/>
        <v>video games</v>
      </c>
      <c r="T1090" s="10">
        <f t="shared" si="83"/>
        <v>41723.591053240736</v>
      </c>
      <c r="U1090" s="10">
        <f t="shared" si="84"/>
        <v>41753.591053240736</v>
      </c>
      <c r="V1090" s="16">
        <f>Table1[[#This Row],[Date Ended Conversion]]-Table1[[#This Row],[Date Created Conversion]]</f>
        <v>30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3" t="str">
        <f t="shared" si="85"/>
        <v>15000 to 19999</v>
      </c>
      <c r="E1091">
        <v>15000</v>
      </c>
      <c r="F1091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8281</v>
      </c>
      <c r="P1091" s="6">
        <f>(F1091/E1091)</f>
        <v>7.8266666666666665E-2</v>
      </c>
      <c r="Q1091">
        <f>F1091/M1091</f>
        <v>23.959183673469386</v>
      </c>
      <c r="R1091" t="str">
        <f t="shared" ref="R1091:R1154" si="86">LEFT(O1091,FIND("/",O1091)-1)</f>
        <v>games</v>
      </c>
      <c r="S1091" t="str">
        <f t="shared" ref="S1091:S1154" si="87">RIGHT(O1091,LEN(O1091)-FIND("/",O1091))</f>
        <v>video games</v>
      </c>
      <c r="T1091" s="10">
        <f t="shared" ref="T1091:T1154" si="88">(K1091/86400)+25569+(-5/24)</f>
        <v>42150.981192129628</v>
      </c>
      <c r="U1091" s="10">
        <f t="shared" ref="U1091:U1154" si="89">(J1091/86400)+25569+(-5/24)</f>
        <v>42180.981192129628</v>
      </c>
      <c r="V1091" s="16">
        <f>Table1[[#This Row],[Date Ended Conversion]]-Table1[[#This Row],[Date Created Conversion]]</f>
        <v>30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3" t="str">
        <f t="shared" si="85"/>
        <v>10000 to 14999</v>
      </c>
      <c r="E1092">
        <v>12999</v>
      </c>
      <c r="F1092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8281</v>
      </c>
      <c r="P1092" s="6">
        <f>(F1092/E1092)</f>
        <v>3.8464497269020693E-4</v>
      </c>
      <c r="Q1092">
        <f>F1092/M1092</f>
        <v>5</v>
      </c>
      <c r="R1092" t="str">
        <f t="shared" si="86"/>
        <v>games</v>
      </c>
      <c r="S1092" t="str">
        <f t="shared" si="87"/>
        <v>video games</v>
      </c>
      <c r="T1092" s="10">
        <f t="shared" si="88"/>
        <v>42122.977465277778</v>
      </c>
      <c r="U1092" s="10">
        <f t="shared" si="89"/>
        <v>42152.977465277778</v>
      </c>
      <c r="V1092" s="16">
        <f>Table1[[#This Row],[Date Ended Conversion]]-Table1[[#This Row],[Date Created Conversion]]</f>
        <v>30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3" t="str">
        <f t="shared" si="85"/>
        <v>Less Than 1000</v>
      </c>
      <c r="E1093">
        <v>200</v>
      </c>
      <c r="F1093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8281</v>
      </c>
      <c r="P1093" s="6">
        <f>(F1093/E1093)</f>
        <v>0.125</v>
      </c>
      <c r="Q1093">
        <f>F1093/M1093</f>
        <v>12.5</v>
      </c>
      <c r="R1093" t="str">
        <f t="shared" si="86"/>
        <v>games</v>
      </c>
      <c r="S1093" t="str">
        <f t="shared" si="87"/>
        <v>video games</v>
      </c>
      <c r="T1093" s="10">
        <f t="shared" si="88"/>
        <v>42440.611944444441</v>
      </c>
      <c r="U1093" s="10">
        <f t="shared" si="89"/>
        <v>42470.570277777777</v>
      </c>
      <c r="V1093" s="16">
        <f>Table1[[#This Row],[Date Ended Conversion]]-Table1[[#This Row],[Date Created Conversion]]</f>
        <v>29.958333333335759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3" t="str">
        <f t="shared" si="85"/>
        <v>1000 to 4999</v>
      </c>
      <c r="E1094">
        <v>2000</v>
      </c>
      <c r="F1094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8281</v>
      </c>
      <c r="P1094" s="6">
        <f>(F1094/E1094)</f>
        <v>1.0500000000000001E-2</v>
      </c>
      <c r="Q1094">
        <f>F1094/M1094</f>
        <v>3</v>
      </c>
      <c r="R1094" t="str">
        <f t="shared" si="86"/>
        <v>games</v>
      </c>
      <c r="S1094" t="str">
        <f t="shared" si="87"/>
        <v>video games</v>
      </c>
      <c r="T1094" s="10">
        <f t="shared" si="88"/>
        <v>41249.817569444444</v>
      </c>
      <c r="U1094" s="10">
        <f t="shared" si="89"/>
        <v>41279.817569444444</v>
      </c>
      <c r="V1094" s="16">
        <f>Table1[[#This Row],[Date Ended Conversion]]-Table1[[#This Row],[Date Created Conversion]]</f>
        <v>30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3" t="str">
        <f t="shared" si="85"/>
        <v>Less Than 1000</v>
      </c>
      <c r="E1095">
        <v>300</v>
      </c>
      <c r="F1095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8281</v>
      </c>
      <c r="P1095" s="6">
        <f>(F1095/E1095)</f>
        <v>0.14083333333333334</v>
      </c>
      <c r="Q1095">
        <f>F1095/M1095</f>
        <v>10.5625</v>
      </c>
      <c r="R1095" t="str">
        <f t="shared" si="86"/>
        <v>games</v>
      </c>
      <c r="S1095" t="str">
        <f t="shared" si="87"/>
        <v>video games</v>
      </c>
      <c r="T1095" s="10">
        <f t="shared" si="88"/>
        <v>42396.765474537031</v>
      </c>
      <c r="U1095" s="10">
        <f t="shared" si="89"/>
        <v>42411.765474537031</v>
      </c>
      <c r="V1095" s="16">
        <f>Table1[[#This Row],[Date Ended Conversion]]-Table1[[#This Row],[Date Created Conversion]]</f>
        <v>15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3" t="str">
        <f t="shared" si="85"/>
        <v>15000 to 19999</v>
      </c>
      <c r="E1096">
        <v>18000</v>
      </c>
      <c r="F1096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8281</v>
      </c>
      <c r="P1096" s="6">
        <f>(F1096/E1096)</f>
        <v>0.18300055555555556</v>
      </c>
      <c r="Q1096">
        <f>F1096/M1096</f>
        <v>122.00037037037038</v>
      </c>
      <c r="R1096" t="str">
        <f t="shared" si="86"/>
        <v>games</v>
      </c>
      <c r="S1096" t="str">
        <f t="shared" si="87"/>
        <v>video games</v>
      </c>
      <c r="T1096" s="10">
        <f t="shared" si="88"/>
        <v>40795.505011574074</v>
      </c>
      <c r="U1096" s="10">
        <f t="shared" si="89"/>
        <v>40825.505011574074</v>
      </c>
      <c r="V1096" s="16">
        <f>Table1[[#This Row],[Date Ended Conversion]]-Table1[[#This Row],[Date Created Conversion]]</f>
        <v>30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3" t="str">
        <f t="shared" si="85"/>
        <v>Greater than or equal to 50000</v>
      </c>
      <c r="E1097">
        <v>500000</v>
      </c>
      <c r="F1097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8281</v>
      </c>
      <c r="P1097" s="6">
        <f>(F1097/E1097)</f>
        <v>5.0347999999999997E-2</v>
      </c>
      <c r="Q1097">
        <f>F1097/M1097</f>
        <v>267.80851063829789</v>
      </c>
      <c r="R1097" t="str">
        <f t="shared" si="86"/>
        <v>games</v>
      </c>
      <c r="S1097" t="str">
        <f t="shared" si="87"/>
        <v>video games</v>
      </c>
      <c r="T1097" s="10">
        <f t="shared" si="88"/>
        <v>41486.328935185185</v>
      </c>
      <c r="U1097" s="10">
        <f t="shared" si="89"/>
        <v>41516.328935185185</v>
      </c>
      <c r="V1097" s="16">
        <f>Table1[[#This Row],[Date Ended Conversion]]-Table1[[#This Row],[Date Created Conversion]]</f>
        <v>30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3" t="str">
        <f t="shared" si="85"/>
        <v>10000 to 14999</v>
      </c>
      <c r="E1098">
        <v>12000</v>
      </c>
      <c r="F109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8281</v>
      </c>
      <c r="P1098" s="6">
        <f>(F1098/E1098)</f>
        <v>0.17933333333333334</v>
      </c>
      <c r="Q1098">
        <f>F1098/M1098</f>
        <v>74.206896551724142</v>
      </c>
      <c r="R1098" t="str">
        <f t="shared" si="86"/>
        <v>games</v>
      </c>
      <c r="S1098" t="str">
        <f t="shared" si="87"/>
        <v>video games</v>
      </c>
      <c r="T1098" s="10">
        <f t="shared" si="88"/>
        <v>41885.309652777774</v>
      </c>
      <c r="U1098" s="10">
        <f t="shared" si="89"/>
        <v>41915.9375</v>
      </c>
      <c r="V1098" s="16">
        <f>Table1[[#This Row],[Date Ended Conversion]]-Table1[[#This Row],[Date Created Conversion]]</f>
        <v>30.627847222225682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3" t="str">
        <f t="shared" si="85"/>
        <v>Greater than or equal to 50000</v>
      </c>
      <c r="E1099">
        <v>100000</v>
      </c>
      <c r="F1099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8281</v>
      </c>
      <c r="P1099" s="6">
        <f>(F1099/E1099)</f>
        <v>4.6999999999999999E-4</v>
      </c>
      <c r="Q1099">
        <f>F1099/M1099</f>
        <v>6.7142857142857144</v>
      </c>
      <c r="R1099" t="str">
        <f t="shared" si="86"/>
        <v>games</v>
      </c>
      <c r="S1099" t="str">
        <f t="shared" si="87"/>
        <v>video games</v>
      </c>
      <c r="T1099" s="10">
        <f t="shared" si="88"/>
        <v>41660.584224537037</v>
      </c>
      <c r="U1099" s="10">
        <f t="shared" si="89"/>
        <v>41700.584224537037</v>
      </c>
      <c r="V1099" s="16">
        <f>Table1[[#This Row],[Date Ended Conversion]]-Table1[[#This Row],[Date Created Conversion]]</f>
        <v>40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3" t="str">
        <f t="shared" si="85"/>
        <v>25000 to 29999</v>
      </c>
      <c r="E1100">
        <v>25000</v>
      </c>
      <c r="F1100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8281</v>
      </c>
      <c r="P1100" s="6">
        <f>(F1100/E1100)</f>
        <v>7.2120000000000004E-2</v>
      </c>
      <c r="Q1100">
        <f>F1100/M1100</f>
        <v>81.954545454545453</v>
      </c>
      <c r="R1100" t="str">
        <f t="shared" si="86"/>
        <v>games</v>
      </c>
      <c r="S1100" t="str">
        <f t="shared" si="87"/>
        <v>video games</v>
      </c>
      <c r="T1100" s="10">
        <f t="shared" si="88"/>
        <v>41712.554340277777</v>
      </c>
      <c r="U1100" s="10">
        <f t="shared" si="89"/>
        <v>41742.554340277777</v>
      </c>
      <c r="V1100" s="16">
        <f>Table1[[#This Row],[Date Ended Conversion]]-Table1[[#This Row],[Date Created Conversion]]</f>
        <v>30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3" t="str">
        <f t="shared" si="85"/>
        <v>5000 to 9999</v>
      </c>
      <c r="E1101">
        <v>5000</v>
      </c>
      <c r="F1101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8281</v>
      </c>
      <c r="P1101" s="6">
        <f>(F1101/E1101)</f>
        <v>5.0000000000000001E-3</v>
      </c>
      <c r="Q1101">
        <f>F1101/M1101</f>
        <v>25</v>
      </c>
      <c r="R1101" t="str">
        <f t="shared" si="86"/>
        <v>games</v>
      </c>
      <c r="S1101" t="str">
        <f t="shared" si="87"/>
        <v>video games</v>
      </c>
      <c r="T1101" s="10">
        <f t="shared" si="88"/>
        <v>42107.628101851849</v>
      </c>
      <c r="U1101" s="10">
        <f t="shared" si="89"/>
        <v>42137.628101851849</v>
      </c>
      <c r="V1101" s="16">
        <f>Table1[[#This Row],[Date Ended Conversion]]-Table1[[#This Row],[Date Created Conversion]]</f>
        <v>30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3" t="str">
        <f t="shared" si="85"/>
        <v>1000 to 4999</v>
      </c>
      <c r="E1102">
        <v>4000</v>
      </c>
      <c r="F1102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8281</v>
      </c>
      <c r="P1102" s="6">
        <f>(F1102/E1102)</f>
        <v>2.5000000000000001E-2</v>
      </c>
      <c r="Q1102">
        <f>F1102/M1102</f>
        <v>10</v>
      </c>
      <c r="R1102" t="str">
        <f t="shared" si="86"/>
        <v>games</v>
      </c>
      <c r="S1102" t="str">
        <f t="shared" si="87"/>
        <v>video games</v>
      </c>
      <c r="T1102" s="10">
        <f t="shared" si="88"/>
        <v>42383.902442129627</v>
      </c>
      <c r="U1102" s="10">
        <f t="shared" si="89"/>
        <v>42413.902442129627</v>
      </c>
      <c r="V1102" s="16">
        <f>Table1[[#This Row],[Date Ended Conversion]]-Table1[[#This Row],[Date Created Conversion]]</f>
        <v>30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3" t="str">
        <f t="shared" si="85"/>
        <v>Greater than or equal to 50000</v>
      </c>
      <c r="E1103">
        <v>100000</v>
      </c>
      <c r="F1103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8281</v>
      </c>
      <c r="P1103" s="6">
        <f>(F1103/E1103)</f>
        <v>4.0999999999999999E-4</v>
      </c>
      <c r="Q1103">
        <f>F1103/M1103</f>
        <v>6.833333333333333</v>
      </c>
      <c r="R1103" t="str">
        <f t="shared" si="86"/>
        <v>games</v>
      </c>
      <c r="S1103" t="str">
        <f t="shared" si="87"/>
        <v>video games</v>
      </c>
      <c r="T1103" s="10">
        <f t="shared" si="88"/>
        <v>42538.564097222225</v>
      </c>
      <c r="U1103" s="10">
        <f t="shared" si="89"/>
        <v>42565.549999999996</v>
      </c>
      <c r="V1103" s="16">
        <f>Table1[[#This Row],[Date Ended Conversion]]-Table1[[#This Row],[Date Created Conversion]]</f>
        <v>26.985902777771116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3" t="str">
        <f t="shared" si="85"/>
        <v>5000 to 9999</v>
      </c>
      <c r="E1104">
        <v>8000</v>
      </c>
      <c r="F1104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8281</v>
      </c>
      <c r="P1104" s="6">
        <f>(F1104/E1104)</f>
        <v>5.3124999999999999E-2</v>
      </c>
      <c r="Q1104">
        <f>F1104/M1104</f>
        <v>17.708333333333332</v>
      </c>
      <c r="R1104" t="str">
        <f t="shared" si="86"/>
        <v>games</v>
      </c>
      <c r="S1104" t="str">
        <f t="shared" si="87"/>
        <v>video games</v>
      </c>
      <c r="T1104" s="10">
        <f t="shared" si="88"/>
        <v>41576.837094907409</v>
      </c>
      <c r="U1104" s="10">
        <f t="shared" si="89"/>
        <v>41617.040972222218</v>
      </c>
      <c r="V1104" s="16">
        <f>Table1[[#This Row],[Date Ended Conversion]]-Table1[[#This Row],[Date Created Conversion]]</f>
        <v>40.203877314808778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3" t="str">
        <f t="shared" si="85"/>
        <v>15000 to 19999</v>
      </c>
      <c r="E1105">
        <v>15000</v>
      </c>
      <c r="F1105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8281</v>
      </c>
      <c r="P1105" s="6">
        <f>(F1105/E1105)</f>
        <v>1.6199999999999999E-2</v>
      </c>
      <c r="Q1105">
        <f>F1105/M1105</f>
        <v>16.2</v>
      </c>
      <c r="R1105" t="str">
        <f t="shared" si="86"/>
        <v>games</v>
      </c>
      <c r="S1105" t="str">
        <f t="shared" si="87"/>
        <v>video games</v>
      </c>
      <c r="T1105" s="10">
        <f t="shared" si="88"/>
        <v>42479.013773148145</v>
      </c>
      <c r="U1105" s="10">
        <f t="shared" si="89"/>
        <v>42539.013773148145</v>
      </c>
      <c r="V1105" s="16">
        <f>Table1[[#This Row],[Date Ended Conversion]]-Table1[[#This Row],[Date Created Conversion]]</f>
        <v>60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3" t="str">
        <f t="shared" si="85"/>
        <v>Greater than or equal to 50000</v>
      </c>
      <c r="E1106">
        <v>60000</v>
      </c>
      <c r="F1106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8281</v>
      </c>
      <c r="P1106" s="6">
        <f>(F1106/E1106)</f>
        <v>4.9516666666666667E-2</v>
      </c>
      <c r="Q1106">
        <f>F1106/M1106</f>
        <v>80.297297297297291</v>
      </c>
      <c r="R1106" t="str">
        <f t="shared" si="86"/>
        <v>games</v>
      </c>
      <c r="S1106" t="str">
        <f t="shared" si="87"/>
        <v>video games</v>
      </c>
      <c r="T1106" s="10">
        <f t="shared" si="88"/>
        <v>41771.201631944445</v>
      </c>
      <c r="U1106" s="10">
        <f t="shared" si="89"/>
        <v>41801.201631944445</v>
      </c>
      <c r="V1106" s="16">
        <f>Table1[[#This Row],[Date Ended Conversion]]-Table1[[#This Row],[Date Created Conversion]]</f>
        <v>30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3" t="str">
        <f t="shared" si="85"/>
        <v>Greater than or equal to 50000</v>
      </c>
      <c r="E1107">
        <v>900000</v>
      </c>
      <c r="F1107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8281</v>
      </c>
      <c r="P1107" s="6">
        <f>(F1107/E1107)</f>
        <v>1.5900000000000001E-3</v>
      </c>
      <c r="Q1107">
        <f>F1107/M1107</f>
        <v>71.55</v>
      </c>
      <c r="R1107" t="str">
        <f t="shared" si="86"/>
        <v>games</v>
      </c>
      <c r="S1107" t="str">
        <f t="shared" si="87"/>
        <v>video games</v>
      </c>
      <c r="T1107" s="10">
        <f t="shared" si="88"/>
        <v>41691.927395833329</v>
      </c>
      <c r="U1107" s="10">
        <f t="shared" si="89"/>
        <v>41721.885729166665</v>
      </c>
      <c r="V1107" s="16">
        <f>Table1[[#This Row],[Date Ended Conversion]]-Table1[[#This Row],[Date Created Conversion]]</f>
        <v>29.958333333335759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3" t="str">
        <f t="shared" si="85"/>
        <v>Less Than 1000</v>
      </c>
      <c r="E1108">
        <v>400</v>
      </c>
      <c r="F110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8281</v>
      </c>
      <c r="P1108" s="6">
        <f>(F1108/E1108)</f>
        <v>0.41249999999999998</v>
      </c>
      <c r="Q1108">
        <f>F1108/M1108</f>
        <v>23.571428571428573</v>
      </c>
      <c r="R1108" t="str">
        <f t="shared" si="86"/>
        <v>games</v>
      </c>
      <c r="S1108" t="str">
        <f t="shared" si="87"/>
        <v>video games</v>
      </c>
      <c r="T1108" s="10">
        <f t="shared" si="88"/>
        <v>40973.532118055555</v>
      </c>
      <c r="U1108" s="10">
        <f t="shared" si="89"/>
        <v>41003.490451388883</v>
      </c>
      <c r="V1108" s="16">
        <f>Table1[[#This Row],[Date Ended Conversion]]-Table1[[#This Row],[Date Created Conversion]]</f>
        <v>29.958333333328483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3" t="str">
        <f t="shared" si="85"/>
        <v>10000 to 14999</v>
      </c>
      <c r="E1109">
        <v>10000</v>
      </c>
      <c r="F1109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8281</v>
      </c>
      <c r="P1109" s="6">
        <f>(F1109/E1109)</f>
        <v>0</v>
      </c>
      <c r="Q1109" t="e">
        <f>F1109/M1109</f>
        <v>#DIV/0!</v>
      </c>
      <c r="R1109" t="str">
        <f t="shared" si="86"/>
        <v>games</v>
      </c>
      <c r="S1109" t="str">
        <f t="shared" si="87"/>
        <v>video games</v>
      </c>
      <c r="T1109" s="10">
        <f t="shared" si="88"/>
        <v>41813.653055555551</v>
      </c>
      <c r="U1109" s="10">
        <f t="shared" si="89"/>
        <v>41843.653055555551</v>
      </c>
      <c r="V1109" s="16">
        <f>Table1[[#This Row],[Date Ended Conversion]]-Table1[[#This Row],[Date Created Conversion]]</f>
        <v>30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3" t="str">
        <f t="shared" si="85"/>
        <v>25000 to 29999</v>
      </c>
      <c r="E1110">
        <v>25000</v>
      </c>
      <c r="F1110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8281</v>
      </c>
      <c r="P1110" s="6">
        <f>(F1110/E1110)</f>
        <v>2.93E-2</v>
      </c>
      <c r="Q1110">
        <f>F1110/M1110</f>
        <v>34.88095238095238</v>
      </c>
      <c r="R1110" t="str">
        <f t="shared" si="86"/>
        <v>games</v>
      </c>
      <c r="S1110" t="str">
        <f t="shared" si="87"/>
        <v>video games</v>
      </c>
      <c r="T1110" s="10">
        <f t="shared" si="88"/>
        <v>40952.42864583333</v>
      </c>
      <c r="U1110" s="10">
        <f t="shared" si="89"/>
        <v>41012.386979166666</v>
      </c>
      <c r="V1110" s="16">
        <f>Table1[[#This Row],[Date Ended Conversion]]-Table1[[#This Row],[Date Created Conversion]]</f>
        <v>59.958333333335759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3" t="str">
        <f t="shared" si="85"/>
        <v>10000 to 14999</v>
      </c>
      <c r="E1111">
        <v>10000</v>
      </c>
      <c r="F1111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8281</v>
      </c>
      <c r="P1111" s="6">
        <f>(F1111/E1111)</f>
        <v>4.4999999999999997E-3</v>
      </c>
      <c r="Q1111">
        <f>F1111/M1111</f>
        <v>15</v>
      </c>
      <c r="R1111" t="str">
        <f t="shared" si="86"/>
        <v>games</v>
      </c>
      <c r="S1111" t="str">
        <f t="shared" si="87"/>
        <v>video games</v>
      </c>
      <c r="T1111" s="10">
        <f t="shared" si="88"/>
        <v>42662.543865740743</v>
      </c>
      <c r="U1111" s="10">
        <f t="shared" si="89"/>
        <v>42692.5855324074</v>
      </c>
      <c r="V1111" s="16">
        <f>Table1[[#This Row],[Date Ended Conversion]]-Table1[[#This Row],[Date Created Conversion]]</f>
        <v>30.041666666656965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3" t="str">
        <f t="shared" si="85"/>
        <v>Greater than or equal to 50000</v>
      </c>
      <c r="E1112">
        <v>50000</v>
      </c>
      <c r="F1112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8281</v>
      </c>
      <c r="P1112" s="6">
        <f>(F1112/E1112)</f>
        <v>5.1000000000000004E-3</v>
      </c>
      <c r="Q1112">
        <f>F1112/M1112</f>
        <v>23.181818181818183</v>
      </c>
      <c r="R1112" t="str">
        <f t="shared" si="86"/>
        <v>games</v>
      </c>
      <c r="S1112" t="str">
        <f t="shared" si="87"/>
        <v>video games</v>
      </c>
      <c r="T1112" s="10">
        <f t="shared" si="88"/>
        <v>41220.72479166666</v>
      </c>
      <c r="U1112" s="10">
        <f t="shared" si="89"/>
        <v>41250.72479166666</v>
      </c>
      <c r="V1112" s="16">
        <f>Table1[[#This Row],[Date Ended Conversion]]-Table1[[#This Row],[Date Created Conversion]]</f>
        <v>30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3" t="str">
        <f t="shared" si="85"/>
        <v>1000 to 4999</v>
      </c>
      <c r="E1113">
        <v>2500</v>
      </c>
      <c r="F1113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8281</v>
      </c>
      <c r="P1113" s="6">
        <f>(F1113/E1113)</f>
        <v>4.0000000000000002E-4</v>
      </c>
      <c r="Q1113">
        <f>F1113/M1113</f>
        <v>1</v>
      </c>
      <c r="R1113" t="str">
        <f t="shared" si="86"/>
        <v>games</v>
      </c>
      <c r="S1113" t="str">
        <f t="shared" si="87"/>
        <v>video games</v>
      </c>
      <c r="T1113" s="10">
        <f t="shared" si="88"/>
        <v>42346.995254629626</v>
      </c>
      <c r="U1113" s="10">
        <f t="shared" si="89"/>
        <v>42376.995254629626</v>
      </c>
      <c r="V1113" s="16">
        <f>Table1[[#This Row],[Date Ended Conversion]]-Table1[[#This Row],[Date Created Conversion]]</f>
        <v>30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3" t="str">
        <f t="shared" si="85"/>
        <v>Greater than or equal to 50000</v>
      </c>
      <c r="E1114">
        <v>88000</v>
      </c>
      <c r="F1114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8281</v>
      </c>
      <c r="P1114" s="6">
        <f>(F1114/E1114)</f>
        <v>0.35537409090909089</v>
      </c>
      <c r="Q1114">
        <f>F1114/M1114</f>
        <v>100.23371794871794</v>
      </c>
      <c r="R1114" t="str">
        <f t="shared" si="86"/>
        <v>games</v>
      </c>
      <c r="S1114" t="str">
        <f t="shared" si="87"/>
        <v>video games</v>
      </c>
      <c r="T1114" s="10">
        <f t="shared" si="88"/>
        <v>41963.551053240742</v>
      </c>
      <c r="U1114" s="10">
        <f t="shared" si="89"/>
        <v>42023.145833333336</v>
      </c>
      <c r="V1114" s="16">
        <f>Table1[[#This Row],[Date Ended Conversion]]-Table1[[#This Row],[Date Created Conversion]]</f>
        <v>59.594780092593282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3" t="str">
        <f t="shared" si="85"/>
        <v>1000 to 4999</v>
      </c>
      <c r="E1115">
        <v>1000</v>
      </c>
      <c r="F1115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8281</v>
      </c>
      <c r="P1115" s="6">
        <f>(F1115/E1115)</f>
        <v>5.0000000000000001E-3</v>
      </c>
      <c r="Q1115">
        <f>F1115/M1115</f>
        <v>5</v>
      </c>
      <c r="R1115" t="str">
        <f t="shared" si="86"/>
        <v>games</v>
      </c>
      <c r="S1115" t="str">
        <f t="shared" si="87"/>
        <v>video games</v>
      </c>
      <c r="T1115" s="10">
        <f t="shared" si="88"/>
        <v>41835.768749999996</v>
      </c>
      <c r="U1115" s="10">
        <f t="shared" si="89"/>
        <v>41865.768749999996</v>
      </c>
      <c r="V1115" s="16">
        <f>Table1[[#This Row],[Date Ended Conversion]]-Table1[[#This Row],[Date Created Conversion]]</f>
        <v>30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3" t="str">
        <f t="shared" si="85"/>
        <v>5000 to 9999</v>
      </c>
      <c r="E1116">
        <v>6000</v>
      </c>
      <c r="F1116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8281</v>
      </c>
      <c r="P1116" s="6">
        <f>(F1116/E1116)</f>
        <v>1.6666666666666668E-3</v>
      </c>
      <c r="Q1116">
        <f>F1116/M1116</f>
        <v>3.3333333333333335</v>
      </c>
      <c r="R1116" t="str">
        <f t="shared" si="86"/>
        <v>games</v>
      </c>
      <c r="S1116" t="str">
        <f t="shared" si="87"/>
        <v>video games</v>
      </c>
      <c r="T1116" s="10">
        <f t="shared" si="88"/>
        <v>41526.13758101852</v>
      </c>
      <c r="U1116" s="10">
        <f t="shared" si="89"/>
        <v>41556.13758101852</v>
      </c>
      <c r="V1116" s="16">
        <f>Table1[[#This Row],[Date Ended Conversion]]-Table1[[#This Row],[Date Created Conversion]]</f>
        <v>30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3" t="str">
        <f t="shared" si="85"/>
        <v>40000 to 44999</v>
      </c>
      <c r="E1117">
        <v>40000</v>
      </c>
      <c r="F1117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8281</v>
      </c>
      <c r="P1117" s="6">
        <f>(F1117/E1117)</f>
        <v>1.325E-3</v>
      </c>
      <c r="Q1117">
        <f>F1117/M1117</f>
        <v>13.25</v>
      </c>
      <c r="R1117" t="str">
        <f t="shared" si="86"/>
        <v>games</v>
      </c>
      <c r="S1117" t="str">
        <f t="shared" si="87"/>
        <v>video games</v>
      </c>
      <c r="T1117" s="10">
        <f t="shared" si="88"/>
        <v>42429.487210648142</v>
      </c>
      <c r="U1117" s="10">
        <f t="shared" si="89"/>
        <v>42459.445543981477</v>
      </c>
      <c r="V1117" s="16">
        <f>Table1[[#This Row],[Date Ended Conversion]]-Table1[[#This Row],[Date Created Conversion]]</f>
        <v>29.958333333335759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3" t="str">
        <f t="shared" si="85"/>
        <v>Greater than or equal to 50000</v>
      </c>
      <c r="E1118">
        <v>500000</v>
      </c>
      <c r="F111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8281</v>
      </c>
      <c r="P1118" s="6">
        <f>(F1118/E1118)</f>
        <v>3.5704000000000004E-4</v>
      </c>
      <c r="Q1118">
        <f>F1118/M1118</f>
        <v>17.852</v>
      </c>
      <c r="R1118" t="str">
        <f t="shared" si="86"/>
        <v>games</v>
      </c>
      <c r="S1118" t="str">
        <f t="shared" si="87"/>
        <v>video games</v>
      </c>
      <c r="T1118" s="10">
        <f t="shared" si="88"/>
        <v>41009.638981481483</v>
      </c>
      <c r="U1118" s="10">
        <f t="shared" si="89"/>
        <v>41069.638981481483</v>
      </c>
      <c r="V1118" s="16">
        <f>Table1[[#This Row],[Date Ended Conversion]]-Table1[[#This Row],[Date Created Conversion]]</f>
        <v>60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3" t="str">
        <f t="shared" si="85"/>
        <v>1000 to 4999</v>
      </c>
      <c r="E1119">
        <v>1000</v>
      </c>
      <c r="F1119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8281</v>
      </c>
      <c r="P1119" s="6">
        <f>(F1119/E1119)</f>
        <v>8.3000000000000004E-2</v>
      </c>
      <c r="Q1119">
        <f>F1119/M1119</f>
        <v>10.375</v>
      </c>
      <c r="R1119" t="str">
        <f t="shared" si="86"/>
        <v>games</v>
      </c>
      <c r="S1119" t="str">
        <f t="shared" si="87"/>
        <v>video games</v>
      </c>
      <c r="T1119" s="10">
        <f t="shared" si="88"/>
        <v>42333.390196759261</v>
      </c>
      <c r="U1119" s="10">
        <f t="shared" si="89"/>
        <v>42363.390196759261</v>
      </c>
      <c r="V1119" s="16">
        <f>Table1[[#This Row],[Date Ended Conversion]]-Table1[[#This Row],[Date Created Conversion]]</f>
        <v>30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3" t="str">
        <f t="shared" si="85"/>
        <v>1000 to 4999</v>
      </c>
      <c r="E1120">
        <v>4500</v>
      </c>
      <c r="F1120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8281</v>
      </c>
      <c r="P1120" s="6">
        <f>(F1120/E1120)</f>
        <v>2.4222222222222221E-2</v>
      </c>
      <c r="Q1120">
        <f>F1120/M1120</f>
        <v>36.333333333333336</v>
      </c>
      <c r="R1120" t="str">
        <f t="shared" si="86"/>
        <v>games</v>
      </c>
      <c r="S1120" t="str">
        <f t="shared" si="87"/>
        <v>video games</v>
      </c>
      <c r="T1120" s="10">
        <f t="shared" si="88"/>
        <v>41703.958090277774</v>
      </c>
      <c r="U1120" s="10">
        <f t="shared" si="89"/>
        <v>41733.91642361111</v>
      </c>
      <c r="V1120" s="16">
        <f>Table1[[#This Row],[Date Ended Conversion]]-Table1[[#This Row],[Date Created Conversion]]</f>
        <v>29.958333333335759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3" t="str">
        <f t="shared" si="85"/>
        <v>1000 to 4999</v>
      </c>
      <c r="E1121">
        <v>2100</v>
      </c>
      <c r="F1121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8281</v>
      </c>
      <c r="P1121" s="6">
        <f>(F1121/E1121)</f>
        <v>2.3809523809523812E-3</v>
      </c>
      <c r="Q1121">
        <f>F1121/M1121</f>
        <v>5</v>
      </c>
      <c r="R1121" t="str">
        <f t="shared" si="86"/>
        <v>games</v>
      </c>
      <c r="S1121" t="str">
        <f t="shared" si="87"/>
        <v>video games</v>
      </c>
      <c r="T1121" s="10">
        <f t="shared" si="88"/>
        <v>41722.584074074075</v>
      </c>
      <c r="U1121" s="10">
        <f t="shared" si="89"/>
        <v>41735.584074074075</v>
      </c>
      <c r="V1121" s="16">
        <f>Table1[[#This Row],[Date Ended Conversion]]-Table1[[#This Row],[Date Created Conversion]]</f>
        <v>13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3" t="str">
        <f t="shared" si="85"/>
        <v>25000 to 29999</v>
      </c>
      <c r="E1122">
        <v>25000</v>
      </c>
      <c r="F1122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8281</v>
      </c>
      <c r="P1122" s="6">
        <f>(F1122/E1122)</f>
        <v>0</v>
      </c>
      <c r="Q1122" t="e">
        <f>F1122/M1122</f>
        <v>#DIV/0!</v>
      </c>
      <c r="R1122" t="str">
        <f t="shared" si="86"/>
        <v>games</v>
      </c>
      <c r="S1122" t="str">
        <f t="shared" si="87"/>
        <v>video games</v>
      </c>
      <c r="T1122" s="10">
        <f t="shared" si="88"/>
        <v>40799.664351851847</v>
      </c>
      <c r="U1122" s="10">
        <f t="shared" si="89"/>
        <v>40844.664351851847</v>
      </c>
      <c r="V1122" s="16">
        <f>Table1[[#This Row],[Date Ended Conversion]]-Table1[[#This Row],[Date Created Conversion]]</f>
        <v>45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3" t="str">
        <f t="shared" si="85"/>
        <v>Greater than or equal to 50000</v>
      </c>
      <c r="E1123">
        <v>250000</v>
      </c>
      <c r="F1123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8281</v>
      </c>
      <c r="P1123" s="6">
        <f>(F1123/E1123)</f>
        <v>1.16E-4</v>
      </c>
      <c r="Q1123">
        <f>F1123/M1123</f>
        <v>5.8</v>
      </c>
      <c r="R1123" t="str">
        <f t="shared" si="86"/>
        <v>games</v>
      </c>
      <c r="S1123" t="str">
        <f t="shared" si="87"/>
        <v>video games</v>
      </c>
      <c r="T1123" s="10">
        <f t="shared" si="88"/>
        <v>42412.72587962963</v>
      </c>
      <c r="U1123" s="10">
        <f t="shared" si="89"/>
        <v>42442.684212962959</v>
      </c>
      <c r="V1123" s="16">
        <f>Table1[[#This Row],[Date Ended Conversion]]-Table1[[#This Row],[Date Created Conversion]]</f>
        <v>29.958333333328483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3" t="str">
        <f t="shared" si="85"/>
        <v>1000 to 4999</v>
      </c>
      <c r="E1124">
        <v>3200</v>
      </c>
      <c r="F1124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8281</v>
      </c>
      <c r="P1124" s="6">
        <f>(F1124/E1124)</f>
        <v>0</v>
      </c>
      <c r="Q1124" t="e">
        <f>F1124/M1124</f>
        <v>#DIV/0!</v>
      </c>
      <c r="R1124" t="str">
        <f t="shared" si="86"/>
        <v>games</v>
      </c>
      <c r="S1124" t="str">
        <f t="shared" si="87"/>
        <v>video games</v>
      </c>
      <c r="T1124" s="10">
        <f t="shared" si="88"/>
        <v>41410.495659722219</v>
      </c>
      <c r="U1124" s="10">
        <f t="shared" si="89"/>
        <v>41424.495659722219</v>
      </c>
      <c r="V1124" s="16">
        <f>Table1[[#This Row],[Date Ended Conversion]]-Table1[[#This Row],[Date Created Conversion]]</f>
        <v>14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3" t="str">
        <f t="shared" si="85"/>
        <v>5000 to 9999</v>
      </c>
      <c r="E1125">
        <v>5000</v>
      </c>
      <c r="F1125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8281</v>
      </c>
      <c r="P1125" s="6">
        <f>(F1125/E1125)</f>
        <v>2.2000000000000001E-3</v>
      </c>
      <c r="Q1125">
        <f>F1125/M1125</f>
        <v>3.6666666666666665</v>
      </c>
      <c r="R1125" t="str">
        <f t="shared" si="86"/>
        <v>games</v>
      </c>
      <c r="S1125" t="str">
        <f t="shared" si="87"/>
        <v>video games</v>
      </c>
      <c r="T1125" s="10">
        <f t="shared" si="88"/>
        <v>41718.315370370365</v>
      </c>
      <c r="U1125" s="10">
        <f t="shared" si="89"/>
        <v>41748.315370370365</v>
      </c>
      <c r="V1125" s="16">
        <f>Table1[[#This Row],[Date Ended Conversion]]-Table1[[#This Row],[Date Created Conversion]]</f>
        <v>30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3" t="str">
        <f t="shared" si="85"/>
        <v>Greater than or equal to 50000</v>
      </c>
      <c r="E1126">
        <v>90000</v>
      </c>
      <c r="F1126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8282</v>
      </c>
      <c r="P1126" s="6">
        <f>(F1126/E1126)</f>
        <v>4.7222222222222223E-3</v>
      </c>
      <c r="Q1126">
        <f>F1126/M1126</f>
        <v>60.714285714285715</v>
      </c>
      <c r="R1126" t="str">
        <f t="shared" si="86"/>
        <v>games</v>
      </c>
      <c r="S1126" t="str">
        <f t="shared" si="87"/>
        <v>mobile games</v>
      </c>
      <c r="T1126" s="10">
        <f t="shared" si="88"/>
        <v>42094.458923611113</v>
      </c>
      <c r="U1126" s="10">
        <f t="shared" si="89"/>
        <v>42124.458923611113</v>
      </c>
      <c r="V1126" s="16">
        <f>Table1[[#This Row],[Date Ended Conversion]]-Table1[[#This Row],[Date Created Conversion]]</f>
        <v>30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3" t="str">
        <f t="shared" si="85"/>
        <v>1000 to 4999</v>
      </c>
      <c r="E1127">
        <v>3000</v>
      </c>
      <c r="F1127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8282</v>
      </c>
      <c r="P1127" s="6">
        <f>(F1127/E1127)</f>
        <v>0</v>
      </c>
      <c r="Q1127" t="e">
        <f>F1127/M1127</f>
        <v>#DIV/0!</v>
      </c>
      <c r="R1127" t="str">
        <f t="shared" si="86"/>
        <v>games</v>
      </c>
      <c r="S1127" t="str">
        <f t="shared" si="87"/>
        <v>mobile games</v>
      </c>
      <c r="T1127" s="10">
        <f t="shared" si="88"/>
        <v>42212.415856481479</v>
      </c>
      <c r="U1127" s="10">
        <f t="shared" si="89"/>
        <v>42272.415856481479</v>
      </c>
      <c r="V1127" s="16">
        <f>Table1[[#This Row],[Date Ended Conversion]]-Table1[[#This Row],[Date Created Conversion]]</f>
        <v>60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3" t="str">
        <f t="shared" si="85"/>
        <v>1000 to 4999</v>
      </c>
      <c r="E1128">
        <v>2000</v>
      </c>
      <c r="F112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8282</v>
      </c>
      <c r="P1128" s="6">
        <f>(F1128/E1128)</f>
        <v>5.0000000000000001E-3</v>
      </c>
      <c r="Q1128">
        <f>F1128/M1128</f>
        <v>5</v>
      </c>
      <c r="R1128" t="str">
        <f t="shared" si="86"/>
        <v>games</v>
      </c>
      <c r="S1128" t="str">
        <f t="shared" si="87"/>
        <v>mobile games</v>
      </c>
      <c r="T1128" s="10">
        <f t="shared" si="88"/>
        <v>42535.119143518517</v>
      </c>
      <c r="U1128" s="10">
        <f t="shared" si="89"/>
        <v>42565.119143518517</v>
      </c>
      <c r="V1128" s="16">
        <f>Table1[[#This Row],[Date Ended Conversion]]-Table1[[#This Row],[Date Created Conversion]]</f>
        <v>30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3" t="str">
        <f t="shared" si="85"/>
        <v>35000 to 39999</v>
      </c>
      <c r="E1129">
        <v>35000</v>
      </c>
      <c r="F1129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8282</v>
      </c>
      <c r="P1129" s="6">
        <f>(F1129/E1129)</f>
        <v>1.6714285714285713E-2</v>
      </c>
      <c r="Q1129">
        <f>F1129/M1129</f>
        <v>25.434782608695652</v>
      </c>
      <c r="R1129" t="str">
        <f t="shared" si="86"/>
        <v>games</v>
      </c>
      <c r="S1129" t="str">
        <f t="shared" si="87"/>
        <v>mobile games</v>
      </c>
      <c r="T1129" s="10">
        <f t="shared" si="88"/>
        <v>41926.645833333328</v>
      </c>
      <c r="U1129" s="10">
        <f t="shared" si="89"/>
        <v>41957.687499999993</v>
      </c>
      <c r="V1129" s="16">
        <f>Table1[[#This Row],[Date Ended Conversion]]-Table1[[#This Row],[Date Created Conversion]]</f>
        <v>31.041666666664241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3" t="str">
        <f t="shared" si="85"/>
        <v>1000 to 4999</v>
      </c>
      <c r="E1130">
        <v>1000</v>
      </c>
      <c r="F1130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8282</v>
      </c>
      <c r="P1130" s="6">
        <f>(F1130/E1130)</f>
        <v>1E-3</v>
      </c>
      <c r="Q1130">
        <f>F1130/M1130</f>
        <v>1</v>
      </c>
      <c r="R1130" t="str">
        <f t="shared" si="86"/>
        <v>games</v>
      </c>
      <c r="S1130" t="str">
        <f t="shared" si="87"/>
        <v>mobile games</v>
      </c>
      <c r="T1130" s="10">
        <f t="shared" si="88"/>
        <v>41828.441168981481</v>
      </c>
      <c r="U1130" s="10">
        <f t="shared" si="89"/>
        <v>41858.441168981481</v>
      </c>
      <c r="V1130" s="16">
        <f>Table1[[#This Row],[Date Ended Conversion]]-Table1[[#This Row],[Date Created Conversion]]</f>
        <v>30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3" t="str">
        <f t="shared" si="85"/>
        <v>20000 to 24999</v>
      </c>
      <c r="E1131">
        <v>20000</v>
      </c>
      <c r="F1131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8282</v>
      </c>
      <c r="P1131" s="6">
        <f>(F1131/E1131)</f>
        <v>1.0499999999999999E-3</v>
      </c>
      <c r="Q1131">
        <f>F1131/M1131</f>
        <v>10.5</v>
      </c>
      <c r="R1131" t="str">
        <f t="shared" si="86"/>
        <v>games</v>
      </c>
      <c r="S1131" t="str">
        <f t="shared" si="87"/>
        <v>mobile games</v>
      </c>
      <c r="T1131" s="10">
        <f t="shared" si="88"/>
        <v>42496.056631944441</v>
      </c>
      <c r="U1131" s="10">
        <f t="shared" si="89"/>
        <v>42526.056631944441</v>
      </c>
      <c r="V1131" s="16">
        <f>Table1[[#This Row],[Date Ended Conversion]]-Table1[[#This Row],[Date Created Conversion]]</f>
        <v>30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3" t="str">
        <f t="shared" si="85"/>
        <v>5000 to 9999</v>
      </c>
      <c r="E1132">
        <v>5000</v>
      </c>
      <c r="F1132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8282</v>
      </c>
      <c r="P1132" s="6">
        <f>(F1132/E1132)</f>
        <v>2.2000000000000001E-3</v>
      </c>
      <c r="Q1132">
        <f>F1132/M1132</f>
        <v>3.6666666666666665</v>
      </c>
      <c r="R1132" t="str">
        <f t="shared" si="86"/>
        <v>games</v>
      </c>
      <c r="S1132" t="str">
        <f t="shared" si="87"/>
        <v>mobile games</v>
      </c>
      <c r="T1132" s="10">
        <f t="shared" si="88"/>
        <v>41908.788194444445</v>
      </c>
      <c r="U1132" s="10">
        <f t="shared" si="89"/>
        <v>41968.829861111109</v>
      </c>
      <c r="V1132" s="16">
        <f>Table1[[#This Row],[Date Ended Conversion]]-Table1[[#This Row],[Date Created Conversion]]</f>
        <v>60.041666666664241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3" t="str">
        <f t="shared" si="85"/>
        <v>40000 to 44999</v>
      </c>
      <c r="E1133">
        <v>40000</v>
      </c>
      <c r="F1133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8282</v>
      </c>
      <c r="P1133" s="6">
        <f>(F1133/E1133)</f>
        <v>0</v>
      </c>
      <c r="Q1133" t="e">
        <f>F1133/M1133</f>
        <v>#DIV/0!</v>
      </c>
      <c r="R1133" t="str">
        <f t="shared" si="86"/>
        <v>games</v>
      </c>
      <c r="S1133" t="str">
        <f t="shared" si="87"/>
        <v>mobile games</v>
      </c>
      <c r="T1133" s="10">
        <f t="shared" si="88"/>
        <v>42332.699861111112</v>
      </c>
      <c r="U1133" s="10">
        <f t="shared" si="89"/>
        <v>42362.699861111112</v>
      </c>
      <c r="V1133" s="16">
        <f>Table1[[#This Row],[Date Ended Conversion]]-Table1[[#This Row],[Date Created Conversion]]</f>
        <v>30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3" t="str">
        <f t="shared" si="85"/>
        <v>10000 to 14999</v>
      </c>
      <c r="E1134">
        <v>10000</v>
      </c>
      <c r="F1134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8282</v>
      </c>
      <c r="P1134" s="6">
        <f>(F1134/E1134)</f>
        <v>0.14380000000000001</v>
      </c>
      <c r="Q1134">
        <f>F1134/M1134</f>
        <v>110.61538461538461</v>
      </c>
      <c r="R1134" t="str">
        <f t="shared" si="86"/>
        <v>games</v>
      </c>
      <c r="S1134" t="str">
        <f t="shared" si="87"/>
        <v>mobile games</v>
      </c>
      <c r="T1134" s="10">
        <f t="shared" si="88"/>
        <v>42705.907071759262</v>
      </c>
      <c r="U1134" s="10">
        <f t="shared" si="89"/>
        <v>42735.907071759262</v>
      </c>
      <c r="V1134" s="16">
        <f>Table1[[#This Row],[Date Ended Conversion]]-Table1[[#This Row],[Date Created Conversion]]</f>
        <v>30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3" t="str">
        <f t="shared" si="85"/>
        <v>1000 to 4999</v>
      </c>
      <c r="E1135">
        <v>3000</v>
      </c>
      <c r="F1135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8282</v>
      </c>
      <c r="P1135" s="6">
        <f>(F1135/E1135)</f>
        <v>6.6666666666666671E-3</v>
      </c>
      <c r="Q1135">
        <f>F1135/M1135</f>
        <v>20</v>
      </c>
      <c r="R1135" t="str">
        <f t="shared" si="86"/>
        <v>games</v>
      </c>
      <c r="S1135" t="str">
        <f t="shared" si="87"/>
        <v>mobile games</v>
      </c>
      <c r="T1135" s="10">
        <f t="shared" si="88"/>
        <v>41821.198854166665</v>
      </c>
      <c r="U1135" s="10">
        <f t="shared" si="89"/>
        <v>41851.198854166665</v>
      </c>
      <c r="V1135" s="16">
        <f>Table1[[#This Row],[Date Ended Conversion]]-Table1[[#This Row],[Date Created Conversion]]</f>
        <v>30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3" t="str">
        <f t="shared" si="85"/>
        <v>25000 to 29999</v>
      </c>
      <c r="E1136">
        <v>25000</v>
      </c>
      <c r="F1136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8282</v>
      </c>
      <c r="P1136" s="6">
        <f>(F1136/E1136)</f>
        <v>4.0000000000000003E-5</v>
      </c>
      <c r="Q1136">
        <f>F1136/M1136</f>
        <v>1</v>
      </c>
      <c r="R1136" t="str">
        <f t="shared" si="86"/>
        <v>games</v>
      </c>
      <c r="S1136" t="str">
        <f t="shared" si="87"/>
        <v>mobile games</v>
      </c>
      <c r="T1136" s="10">
        <f t="shared" si="88"/>
        <v>41958.07671296296</v>
      </c>
      <c r="U1136" s="10">
        <f t="shared" si="89"/>
        <v>41971.981249999997</v>
      </c>
      <c r="V1136" s="16">
        <f>Table1[[#This Row],[Date Ended Conversion]]-Table1[[#This Row],[Date Created Conversion]]</f>
        <v>13.904537037036789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3" t="str">
        <f t="shared" si="85"/>
        <v>1000 to 4999</v>
      </c>
      <c r="E1137">
        <v>1000</v>
      </c>
      <c r="F1137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8282</v>
      </c>
      <c r="P1137" s="6">
        <f>(F1137/E1137)</f>
        <v>0.05</v>
      </c>
      <c r="Q1137">
        <f>F1137/M1137</f>
        <v>50</v>
      </c>
      <c r="R1137" t="str">
        <f t="shared" si="86"/>
        <v>games</v>
      </c>
      <c r="S1137" t="str">
        <f t="shared" si="87"/>
        <v>mobile games</v>
      </c>
      <c r="T1137" s="10">
        <f t="shared" si="88"/>
        <v>42558.781180555554</v>
      </c>
      <c r="U1137" s="10">
        <f t="shared" si="89"/>
        <v>42588.781180555554</v>
      </c>
      <c r="V1137" s="16">
        <f>Table1[[#This Row],[Date Ended Conversion]]-Table1[[#This Row],[Date Created Conversion]]</f>
        <v>30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3" t="str">
        <f t="shared" si="85"/>
        <v>1000 to 4999</v>
      </c>
      <c r="E1138">
        <v>4190</v>
      </c>
      <c r="F113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8282</v>
      </c>
      <c r="P1138" s="6">
        <f>(F1138/E1138)</f>
        <v>6.4439140811455853E-2</v>
      </c>
      <c r="Q1138">
        <f>F1138/M1138</f>
        <v>45</v>
      </c>
      <c r="R1138" t="str">
        <f t="shared" si="86"/>
        <v>games</v>
      </c>
      <c r="S1138" t="str">
        <f t="shared" si="87"/>
        <v>mobile games</v>
      </c>
      <c r="T1138" s="10">
        <f t="shared" si="88"/>
        <v>42327.46329861111</v>
      </c>
      <c r="U1138" s="10">
        <f t="shared" si="89"/>
        <v>42357.46329861111</v>
      </c>
      <c r="V1138" s="16">
        <f>Table1[[#This Row],[Date Ended Conversion]]-Table1[[#This Row],[Date Created Conversion]]</f>
        <v>30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3" t="str">
        <f t="shared" si="85"/>
        <v>25000 to 29999</v>
      </c>
      <c r="E1139">
        <v>25000</v>
      </c>
      <c r="F1139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8282</v>
      </c>
      <c r="P1139" s="6">
        <f>(F1139/E1139)</f>
        <v>0.39500000000000002</v>
      </c>
      <c r="Q1139">
        <f>F1139/M1139</f>
        <v>253.2051282051282</v>
      </c>
      <c r="R1139" t="str">
        <f t="shared" si="86"/>
        <v>games</v>
      </c>
      <c r="S1139" t="str">
        <f t="shared" si="87"/>
        <v>mobile games</v>
      </c>
      <c r="T1139" s="10">
        <f t="shared" si="88"/>
        <v>42453.611354166664</v>
      </c>
      <c r="U1139" s="10">
        <f t="shared" si="89"/>
        <v>42483.611354166664</v>
      </c>
      <c r="V1139" s="16">
        <f>Table1[[#This Row],[Date Ended Conversion]]-Table1[[#This Row],[Date Created Conversion]]</f>
        <v>30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3" t="str">
        <f t="shared" si="85"/>
        <v>35000 to 39999</v>
      </c>
      <c r="E1140">
        <v>35000</v>
      </c>
      <c r="F1140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8282</v>
      </c>
      <c r="P1140" s="6">
        <f>(F1140/E1140)</f>
        <v>3.5714285714285713E-3</v>
      </c>
      <c r="Q1140">
        <f>F1140/M1140</f>
        <v>31.25</v>
      </c>
      <c r="R1140" t="str">
        <f t="shared" si="86"/>
        <v>games</v>
      </c>
      <c r="S1140" t="str">
        <f t="shared" si="87"/>
        <v>mobile games</v>
      </c>
      <c r="T1140" s="10">
        <f t="shared" si="88"/>
        <v>42736.698275462964</v>
      </c>
      <c r="U1140" s="10">
        <f t="shared" si="89"/>
        <v>42756.698275462964</v>
      </c>
      <c r="V1140" s="16">
        <f>Table1[[#This Row],[Date Ended Conversion]]-Table1[[#This Row],[Date Created Conversion]]</f>
        <v>20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3" t="str">
        <f t="shared" si="85"/>
        <v>5000 to 9999</v>
      </c>
      <c r="E1141">
        <v>8000</v>
      </c>
      <c r="F1141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8282</v>
      </c>
      <c r="P1141" s="6">
        <f>(F1141/E1141)</f>
        <v>6.2500000000000001E-4</v>
      </c>
      <c r="Q1141">
        <f>F1141/M1141</f>
        <v>5</v>
      </c>
      <c r="R1141" t="str">
        <f t="shared" si="86"/>
        <v>games</v>
      </c>
      <c r="S1141" t="str">
        <f t="shared" si="87"/>
        <v>mobile games</v>
      </c>
      <c r="T1141" s="10">
        <f t="shared" si="88"/>
        <v>41975.139189814814</v>
      </c>
      <c r="U1141" s="10">
        <f t="shared" si="89"/>
        <v>42005.139189814814</v>
      </c>
      <c r="V1141" s="16">
        <f>Table1[[#This Row],[Date Ended Conversion]]-Table1[[#This Row],[Date Created Conversion]]</f>
        <v>30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3" t="str">
        <f t="shared" si="85"/>
        <v>5000 to 9999</v>
      </c>
      <c r="E1142">
        <v>5000</v>
      </c>
      <c r="F1142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8282</v>
      </c>
      <c r="P1142" s="6">
        <f>(F1142/E1142)</f>
        <v>0</v>
      </c>
      <c r="Q1142" t="e">
        <f>F1142/M1142</f>
        <v>#DIV/0!</v>
      </c>
      <c r="R1142" t="str">
        <f t="shared" si="86"/>
        <v>games</v>
      </c>
      <c r="S1142" t="str">
        <f t="shared" si="87"/>
        <v>mobile games</v>
      </c>
      <c r="T1142" s="10">
        <f t="shared" si="88"/>
        <v>42192.253715277773</v>
      </c>
      <c r="U1142" s="10">
        <f t="shared" si="89"/>
        <v>42222.253715277773</v>
      </c>
      <c r="V1142" s="16">
        <f>Table1[[#This Row],[Date Ended Conversion]]-Table1[[#This Row],[Date Created Conversion]]</f>
        <v>30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3" t="str">
        <f t="shared" si="85"/>
        <v>Less Than 1000</v>
      </c>
      <c r="E1143">
        <v>500</v>
      </c>
      <c r="F1143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8282</v>
      </c>
      <c r="P1143" s="6">
        <f>(F1143/E1143)</f>
        <v>0</v>
      </c>
      <c r="Q1143" t="e">
        <f>F1143/M1143</f>
        <v>#DIV/0!</v>
      </c>
      <c r="R1143" t="str">
        <f t="shared" si="86"/>
        <v>games</v>
      </c>
      <c r="S1143" t="str">
        <f t="shared" si="87"/>
        <v>mobile games</v>
      </c>
      <c r="T1143" s="10">
        <f t="shared" si="88"/>
        <v>42164.491319444445</v>
      </c>
      <c r="U1143" s="10">
        <f t="shared" si="89"/>
        <v>42194.491319444445</v>
      </c>
      <c r="V1143" s="16">
        <f>Table1[[#This Row],[Date Ended Conversion]]-Table1[[#This Row],[Date Created Conversion]]</f>
        <v>30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3" t="str">
        <f t="shared" si="85"/>
        <v>1000 to 4999</v>
      </c>
      <c r="E1144">
        <v>4000</v>
      </c>
      <c r="F1144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8282</v>
      </c>
      <c r="P1144" s="6">
        <f>(F1144/E1144)</f>
        <v>0</v>
      </c>
      <c r="Q1144" t="e">
        <f>F1144/M1144</f>
        <v>#DIV/0!</v>
      </c>
      <c r="R1144" t="str">
        <f t="shared" si="86"/>
        <v>games</v>
      </c>
      <c r="S1144" t="str">
        <f t="shared" si="87"/>
        <v>mobile games</v>
      </c>
      <c r="T1144" s="10">
        <f t="shared" si="88"/>
        <v>42021.797766203701</v>
      </c>
      <c r="U1144" s="10">
        <f t="shared" si="89"/>
        <v>42051.797766203701</v>
      </c>
      <c r="V1144" s="16">
        <f>Table1[[#This Row],[Date Ended Conversion]]-Table1[[#This Row],[Date Created Conversion]]</f>
        <v>30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3" t="str">
        <f t="shared" si="85"/>
        <v>45000 to 49999</v>
      </c>
      <c r="E1145">
        <v>45000</v>
      </c>
      <c r="F1145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8282</v>
      </c>
      <c r="P1145" s="6">
        <f>(F1145/E1145)</f>
        <v>4.1333333333333335E-3</v>
      </c>
      <c r="Q1145">
        <f>F1145/M1145</f>
        <v>23.25</v>
      </c>
      <c r="R1145" t="str">
        <f t="shared" si="86"/>
        <v>games</v>
      </c>
      <c r="S1145" t="str">
        <f t="shared" si="87"/>
        <v>mobile games</v>
      </c>
      <c r="T1145" s="10">
        <f t="shared" si="88"/>
        <v>42324.985254629624</v>
      </c>
      <c r="U1145" s="10">
        <f t="shared" si="89"/>
        <v>42354.985254629624</v>
      </c>
      <c r="V1145" s="16">
        <f>Table1[[#This Row],[Date Ended Conversion]]-Table1[[#This Row],[Date Created Conversion]]</f>
        <v>30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3" t="str">
        <f t="shared" si="85"/>
        <v>5000 to 9999</v>
      </c>
      <c r="E1146">
        <v>9300</v>
      </c>
      <c r="F1146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8283</v>
      </c>
      <c r="P1146" s="6">
        <f>(F1146/E1146)</f>
        <v>0</v>
      </c>
      <c r="Q1146" t="e">
        <f>F1146/M1146</f>
        <v>#DIV/0!</v>
      </c>
      <c r="R1146" t="str">
        <f t="shared" si="86"/>
        <v>food</v>
      </c>
      <c r="S1146" t="str">
        <f t="shared" si="87"/>
        <v>food trucks</v>
      </c>
      <c r="T1146" s="10">
        <f t="shared" si="88"/>
        <v>42092.973611111105</v>
      </c>
      <c r="U1146" s="10">
        <f t="shared" si="89"/>
        <v>42122.973611111105</v>
      </c>
      <c r="V1146" s="16">
        <f>Table1[[#This Row],[Date Ended Conversion]]-Table1[[#This Row],[Date Created Conversion]]</f>
        <v>30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3" t="str">
        <f t="shared" si="85"/>
        <v>Greater than or equal to 50000</v>
      </c>
      <c r="E1147">
        <v>80000</v>
      </c>
      <c r="F1147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8283</v>
      </c>
      <c r="P1147" s="6">
        <f>(F1147/E1147)</f>
        <v>1.25E-3</v>
      </c>
      <c r="Q1147">
        <f>F1147/M1147</f>
        <v>100</v>
      </c>
      <c r="R1147" t="str">
        <f t="shared" si="86"/>
        <v>food</v>
      </c>
      <c r="S1147" t="str">
        <f t="shared" si="87"/>
        <v>food trucks</v>
      </c>
      <c r="T1147" s="10">
        <f t="shared" si="88"/>
        <v>41854.539259259254</v>
      </c>
      <c r="U1147" s="10">
        <f t="shared" si="89"/>
        <v>41914.539259259254</v>
      </c>
      <c r="V1147" s="16">
        <f>Table1[[#This Row],[Date Ended Conversion]]-Table1[[#This Row],[Date Created Conversion]]</f>
        <v>60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3" t="str">
        <f t="shared" si="85"/>
        <v>5000 to 9999</v>
      </c>
      <c r="E1148">
        <v>6000</v>
      </c>
      <c r="F114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8283</v>
      </c>
      <c r="P1148" s="6">
        <f>(F1148/E1148)</f>
        <v>8.8333333333333333E-2</v>
      </c>
      <c r="Q1148">
        <f>F1148/M1148</f>
        <v>44.166666666666664</v>
      </c>
      <c r="R1148" t="str">
        <f t="shared" si="86"/>
        <v>food</v>
      </c>
      <c r="S1148" t="str">
        <f t="shared" si="87"/>
        <v>food trucks</v>
      </c>
      <c r="T1148" s="10">
        <f t="shared" si="88"/>
        <v>41723.745057870365</v>
      </c>
      <c r="U1148" s="10">
        <f t="shared" si="89"/>
        <v>41761.745057870365</v>
      </c>
      <c r="V1148" s="16">
        <f>Table1[[#This Row],[Date Ended Conversion]]-Table1[[#This Row],[Date Created Conversion]]</f>
        <v>38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3" t="str">
        <f t="shared" si="85"/>
        <v>25000 to 29999</v>
      </c>
      <c r="E1149">
        <v>25000</v>
      </c>
      <c r="F1149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8283</v>
      </c>
      <c r="P1149" s="6">
        <f>(F1149/E1149)</f>
        <v>0</v>
      </c>
      <c r="Q1149" t="e">
        <f>F1149/M1149</f>
        <v>#DIV/0!</v>
      </c>
      <c r="R1149" t="str">
        <f t="shared" si="86"/>
        <v>food</v>
      </c>
      <c r="S1149" t="str">
        <f t="shared" si="87"/>
        <v>food trucks</v>
      </c>
      <c r="T1149" s="10">
        <f t="shared" si="88"/>
        <v>41871.763692129629</v>
      </c>
      <c r="U1149" s="10">
        <f t="shared" si="89"/>
        <v>41931.763692129629</v>
      </c>
      <c r="V1149" s="16">
        <f>Table1[[#This Row],[Date Ended Conversion]]-Table1[[#This Row],[Date Created Conversion]]</f>
        <v>60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3" t="str">
        <f t="shared" si="85"/>
        <v>15000 to 19999</v>
      </c>
      <c r="E1150">
        <v>15000</v>
      </c>
      <c r="F1150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8283</v>
      </c>
      <c r="P1150" s="6">
        <f>(F1150/E1150)</f>
        <v>4.8666666666666667E-3</v>
      </c>
      <c r="Q1150">
        <f>F1150/M1150</f>
        <v>24.333333333333332</v>
      </c>
      <c r="R1150" t="str">
        <f t="shared" si="86"/>
        <v>food</v>
      </c>
      <c r="S1150" t="str">
        <f t="shared" si="87"/>
        <v>food trucks</v>
      </c>
      <c r="T1150" s="10">
        <f t="shared" si="88"/>
        <v>42674.962743055548</v>
      </c>
      <c r="U1150" s="10">
        <f t="shared" si="89"/>
        <v>42705.00440972222</v>
      </c>
      <c r="V1150" s="16">
        <f>Table1[[#This Row],[Date Ended Conversion]]-Table1[[#This Row],[Date Created Conversion]]</f>
        <v>30.041666666671517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3" t="str">
        <f t="shared" si="85"/>
        <v>Greater than or equal to 50000</v>
      </c>
      <c r="E1151">
        <v>50000</v>
      </c>
      <c r="F1151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8283</v>
      </c>
      <c r="P1151" s="6">
        <f>(F1151/E1151)</f>
        <v>1.5E-3</v>
      </c>
      <c r="Q1151">
        <f>F1151/M1151</f>
        <v>37.5</v>
      </c>
      <c r="R1151" t="str">
        <f t="shared" si="86"/>
        <v>food</v>
      </c>
      <c r="S1151" t="str">
        <f t="shared" si="87"/>
        <v>food trucks</v>
      </c>
      <c r="T1151" s="10">
        <f t="shared" si="88"/>
        <v>42507.501921296294</v>
      </c>
      <c r="U1151" s="10">
        <f t="shared" si="89"/>
        <v>42537.501921296294</v>
      </c>
      <c r="V1151" s="16">
        <f>Table1[[#This Row],[Date Ended Conversion]]-Table1[[#This Row],[Date Created Conversion]]</f>
        <v>30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3" t="str">
        <f t="shared" si="85"/>
        <v>1000 to 4999</v>
      </c>
      <c r="E1152">
        <v>2500</v>
      </c>
      <c r="F1152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8283</v>
      </c>
      <c r="P1152" s="6">
        <f>(F1152/E1152)</f>
        <v>0.1008</v>
      </c>
      <c r="Q1152">
        <f>F1152/M1152</f>
        <v>42</v>
      </c>
      <c r="R1152" t="str">
        <f t="shared" si="86"/>
        <v>food</v>
      </c>
      <c r="S1152" t="str">
        <f t="shared" si="87"/>
        <v>food trucks</v>
      </c>
      <c r="T1152" s="10">
        <f t="shared" si="88"/>
        <v>42317.74623842592</v>
      </c>
      <c r="U1152" s="10">
        <f t="shared" si="89"/>
        <v>42377.74623842592</v>
      </c>
      <c r="V1152" s="16">
        <f>Table1[[#This Row],[Date Ended Conversion]]-Table1[[#This Row],[Date Created Conversion]]</f>
        <v>60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3" t="str">
        <f t="shared" si="85"/>
        <v>25000 to 29999</v>
      </c>
      <c r="E1153">
        <v>25000</v>
      </c>
      <c r="F1153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8283</v>
      </c>
      <c r="P1153" s="6">
        <f>(F1153/E1153)</f>
        <v>0</v>
      </c>
      <c r="Q1153" t="e">
        <f>F1153/M1153</f>
        <v>#DIV/0!</v>
      </c>
      <c r="R1153" t="str">
        <f t="shared" si="86"/>
        <v>food</v>
      </c>
      <c r="S1153" t="str">
        <f t="shared" si="87"/>
        <v>food trucks</v>
      </c>
      <c r="T1153" s="10">
        <f t="shared" si="88"/>
        <v>42223.894247685188</v>
      </c>
      <c r="U1153" s="10">
        <f t="shared" si="89"/>
        <v>42253.894247685188</v>
      </c>
      <c r="V1153" s="16">
        <f>Table1[[#This Row],[Date Ended Conversion]]-Table1[[#This Row],[Date Created Conversion]]</f>
        <v>30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3" t="str">
        <f t="shared" ref="D1154:D1217" si="90">IF(E1154&lt;1000,"Less Than 1000",
 IF(AND(E1154&gt;=1000,E1154&lt;5000),"1000 to 4999",
 IF(AND(E1154&gt;=5000,E1154&lt;10000),"5000 to 9999",
 IF(AND(E1154&gt;=10000,E1154&lt;15000),"10000 to 14999",
 IF(AND(E1154&gt;=15000,E1154&lt;20000),"15000 to 19999",
 IF(AND(E1154&gt;=20000,E1154&lt;25000),"20000 to 24999",
 IF(AND(E1154&gt;=25000,E1154&lt;30000),"25000 to 29999",
 IF(AND(E1154&gt;=30000,E1154&lt;35000),"30000 to 34999",
 IF(AND(E1154&gt;=35000,E1154&lt;40000),"35000 to 39999",
 IF(AND(E1154&gt;=40000,E1154&lt;45000),"40000 to 44999",
 IF(AND(E1154&gt;=45000,E1154&lt;50000),"45000 to 49999","Greater than or equal to 50000")))))))))))</f>
        <v>15000 to 19999</v>
      </c>
      <c r="E1154">
        <v>16000</v>
      </c>
      <c r="F1154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8283</v>
      </c>
      <c r="P1154" s="6">
        <f>(F1154/E1154)</f>
        <v>5.6937500000000002E-2</v>
      </c>
      <c r="Q1154">
        <f>F1154/M1154</f>
        <v>60.733333333333334</v>
      </c>
      <c r="R1154" t="str">
        <f t="shared" si="86"/>
        <v>food</v>
      </c>
      <c r="S1154" t="str">
        <f t="shared" si="87"/>
        <v>food trucks</v>
      </c>
      <c r="T1154" s="10">
        <f t="shared" si="88"/>
        <v>42109.501296296294</v>
      </c>
      <c r="U1154" s="10">
        <f t="shared" si="89"/>
        <v>42139.501296296294</v>
      </c>
      <c r="V1154" s="16">
        <f>Table1[[#This Row],[Date Ended Conversion]]-Table1[[#This Row],[Date Created Conversion]]</f>
        <v>30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3" t="str">
        <f t="shared" si="90"/>
        <v>5000 to 9999</v>
      </c>
      <c r="E1155">
        <v>8000</v>
      </c>
      <c r="F1155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8283</v>
      </c>
      <c r="P1155" s="6">
        <f>(F1155/E1155)</f>
        <v>6.2500000000000003E-3</v>
      </c>
      <c r="Q1155">
        <f>F1155/M1155</f>
        <v>50</v>
      </c>
      <c r="R1155" t="str">
        <f t="shared" ref="R1155:R1218" si="91">LEFT(O1155,FIND("/",O1155)-1)</f>
        <v>food</v>
      </c>
      <c r="S1155" t="str">
        <f t="shared" ref="S1155:S1218" si="92">RIGHT(O1155,LEN(O1155)-FIND("/",O1155))</f>
        <v>food trucks</v>
      </c>
      <c r="T1155" s="10">
        <f t="shared" ref="T1155:T1218" si="93">(K1155/86400)+25569+(-5/24)</f>
        <v>42143.505844907406</v>
      </c>
      <c r="U1155" s="10">
        <f t="shared" ref="U1155:U1218" si="94">(J1155/86400)+25569+(-5/24)</f>
        <v>42173.505844907406</v>
      </c>
      <c r="V1155" s="16">
        <f>Table1[[#This Row],[Date Ended Conversion]]-Table1[[#This Row],[Date Created Conversion]]</f>
        <v>30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3" t="str">
        <f t="shared" si="90"/>
        <v>5000 to 9999</v>
      </c>
      <c r="E1156">
        <v>5000</v>
      </c>
      <c r="F1156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8283</v>
      </c>
      <c r="P1156" s="6">
        <f>(F1156/E1156)</f>
        <v>6.5000000000000002E-2</v>
      </c>
      <c r="Q1156">
        <f>F1156/M1156</f>
        <v>108.33333333333333</v>
      </c>
      <c r="R1156" t="str">
        <f t="shared" si="91"/>
        <v>food</v>
      </c>
      <c r="S1156" t="str">
        <f t="shared" si="92"/>
        <v>food trucks</v>
      </c>
      <c r="T1156" s="10">
        <f t="shared" si="93"/>
        <v>42222.900532407402</v>
      </c>
      <c r="U1156" s="10">
        <f t="shared" si="94"/>
        <v>42252.900532407402</v>
      </c>
      <c r="V1156" s="16">
        <f>Table1[[#This Row],[Date Ended Conversion]]-Table1[[#This Row],[Date Created Conversion]]</f>
        <v>30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3" t="str">
        <f t="shared" si="90"/>
        <v>25000 to 29999</v>
      </c>
      <c r="E1157">
        <v>25000</v>
      </c>
      <c r="F1157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8283</v>
      </c>
      <c r="P1157" s="6">
        <f>(F1157/E1157)</f>
        <v>7.5199999999999998E-3</v>
      </c>
      <c r="Q1157">
        <f>F1157/M1157</f>
        <v>23.5</v>
      </c>
      <c r="R1157" t="str">
        <f t="shared" si="91"/>
        <v>food</v>
      </c>
      <c r="S1157" t="str">
        <f t="shared" si="92"/>
        <v>food trucks</v>
      </c>
      <c r="T1157" s="10">
        <f t="shared" si="93"/>
        <v>41835.555648148147</v>
      </c>
      <c r="U1157" s="10">
        <f t="shared" si="94"/>
        <v>41865.555648148147</v>
      </c>
      <c r="V1157" s="16">
        <f>Table1[[#This Row],[Date Ended Conversion]]-Table1[[#This Row],[Date Created Conversion]]</f>
        <v>30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3" t="str">
        <f t="shared" si="90"/>
        <v>5000 to 9999</v>
      </c>
      <c r="E1158">
        <v>6500</v>
      </c>
      <c r="F115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8283</v>
      </c>
      <c r="P1158" s="6">
        <f>(F1158/E1158)</f>
        <v>0</v>
      </c>
      <c r="Q1158" t="e">
        <f>F1158/M1158</f>
        <v>#DIV/0!</v>
      </c>
      <c r="R1158" t="str">
        <f t="shared" si="91"/>
        <v>food</v>
      </c>
      <c r="S1158" t="str">
        <f t="shared" si="92"/>
        <v>food trucks</v>
      </c>
      <c r="T1158" s="10">
        <f t="shared" si="93"/>
        <v>42028.862986111104</v>
      </c>
      <c r="U1158" s="10">
        <f t="shared" si="94"/>
        <v>42058.862986111104</v>
      </c>
      <c r="V1158" s="16">
        <f>Table1[[#This Row],[Date Ended Conversion]]-Table1[[#This Row],[Date Created Conversion]]</f>
        <v>30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3" t="str">
        <f t="shared" si="90"/>
        <v>10000 to 14999</v>
      </c>
      <c r="E1159">
        <v>10000</v>
      </c>
      <c r="F1159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8283</v>
      </c>
      <c r="P1159" s="6">
        <f>(F1159/E1159)</f>
        <v>1.5100000000000001E-2</v>
      </c>
      <c r="Q1159">
        <f>F1159/M1159</f>
        <v>50.333333333333336</v>
      </c>
      <c r="R1159" t="str">
        <f t="shared" si="91"/>
        <v>food</v>
      </c>
      <c r="S1159" t="str">
        <f t="shared" si="92"/>
        <v>food trucks</v>
      </c>
      <c r="T1159" s="10">
        <f t="shared" si="93"/>
        <v>41918.419907407406</v>
      </c>
      <c r="U1159" s="10">
        <f t="shared" si="94"/>
        <v>41978.46157407407</v>
      </c>
      <c r="V1159" s="16">
        <f>Table1[[#This Row],[Date Ended Conversion]]-Table1[[#This Row],[Date Created Conversion]]</f>
        <v>60.041666666664241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3" t="str">
        <f t="shared" si="90"/>
        <v>5000 to 9999</v>
      </c>
      <c r="E1160">
        <v>7500</v>
      </c>
      <c r="F1160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8283</v>
      </c>
      <c r="P1160" s="6">
        <f>(F1160/E1160)</f>
        <v>4.6666666666666671E-3</v>
      </c>
      <c r="Q1160">
        <f>F1160/M1160</f>
        <v>11.666666666666666</v>
      </c>
      <c r="R1160" t="str">
        <f t="shared" si="91"/>
        <v>food</v>
      </c>
      <c r="S1160" t="str">
        <f t="shared" si="92"/>
        <v>food trucks</v>
      </c>
      <c r="T1160" s="10">
        <f t="shared" si="93"/>
        <v>41951.883425925924</v>
      </c>
      <c r="U1160" s="10">
        <f t="shared" si="94"/>
        <v>41981.883425925924</v>
      </c>
      <c r="V1160" s="16">
        <f>Table1[[#This Row],[Date Ended Conversion]]-Table1[[#This Row],[Date Created Conversion]]</f>
        <v>30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3" t="str">
        <f t="shared" si="90"/>
        <v>5000 to 9999</v>
      </c>
      <c r="E1161">
        <v>6750</v>
      </c>
      <c r="F1161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8283</v>
      </c>
      <c r="P1161" s="6">
        <f>(F1161/E1161)</f>
        <v>0</v>
      </c>
      <c r="Q1161" t="e">
        <f>F1161/M1161</f>
        <v>#DIV/0!</v>
      </c>
      <c r="R1161" t="str">
        <f t="shared" si="91"/>
        <v>food</v>
      </c>
      <c r="S1161" t="str">
        <f t="shared" si="92"/>
        <v>food trucks</v>
      </c>
      <c r="T1161" s="10">
        <f t="shared" si="93"/>
        <v>42154.518113425926</v>
      </c>
      <c r="U1161" s="10">
        <f t="shared" si="94"/>
        <v>42185.447916666664</v>
      </c>
      <c r="V1161" s="16">
        <f>Table1[[#This Row],[Date Ended Conversion]]-Table1[[#This Row],[Date Created Conversion]]</f>
        <v>30.929803240738693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3" t="str">
        <f t="shared" si="90"/>
        <v>30000 to 34999</v>
      </c>
      <c r="E1162">
        <v>30000</v>
      </c>
      <c r="F1162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8283</v>
      </c>
      <c r="P1162" s="6">
        <f>(F1162/E1162)</f>
        <v>3.85E-2</v>
      </c>
      <c r="Q1162">
        <f>F1162/M1162</f>
        <v>60.789473684210527</v>
      </c>
      <c r="R1162" t="str">
        <f t="shared" si="91"/>
        <v>food</v>
      </c>
      <c r="S1162" t="str">
        <f t="shared" si="92"/>
        <v>food trucks</v>
      </c>
      <c r="T1162" s="10">
        <f t="shared" si="93"/>
        <v>42060.946597222217</v>
      </c>
      <c r="U1162" s="10">
        <f t="shared" si="94"/>
        <v>42090.904930555553</v>
      </c>
      <c r="V1162" s="16">
        <f>Table1[[#This Row],[Date Ended Conversion]]-Table1[[#This Row],[Date Created Conversion]]</f>
        <v>29.958333333335759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3" t="str">
        <f t="shared" si="90"/>
        <v>15000 to 19999</v>
      </c>
      <c r="E1163">
        <v>18000</v>
      </c>
      <c r="F1163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8283</v>
      </c>
      <c r="P1163" s="6">
        <f>(F1163/E1163)</f>
        <v>0</v>
      </c>
      <c r="Q1163" t="e">
        <f>F1163/M1163</f>
        <v>#DIV/0!</v>
      </c>
      <c r="R1163" t="str">
        <f t="shared" si="91"/>
        <v>food</v>
      </c>
      <c r="S1163" t="str">
        <f t="shared" si="92"/>
        <v>food trucks</v>
      </c>
      <c r="T1163" s="10">
        <f t="shared" si="93"/>
        <v>42122.421168981477</v>
      </c>
      <c r="U1163" s="10">
        <f t="shared" si="94"/>
        <v>42143.421168981477</v>
      </c>
      <c r="V1163" s="16">
        <f>Table1[[#This Row],[Date Ended Conversion]]-Table1[[#This Row],[Date Created Conversion]]</f>
        <v>21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3" t="str">
        <f t="shared" si="90"/>
        <v>Greater than or equal to 50000</v>
      </c>
      <c r="E1164">
        <v>60000</v>
      </c>
      <c r="F1164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8283</v>
      </c>
      <c r="P1164" s="6">
        <f>(F1164/E1164)</f>
        <v>5.8333333333333338E-4</v>
      </c>
      <c r="Q1164">
        <f>F1164/M1164</f>
        <v>17.5</v>
      </c>
      <c r="R1164" t="str">
        <f t="shared" si="91"/>
        <v>food</v>
      </c>
      <c r="S1164" t="str">
        <f t="shared" si="92"/>
        <v>food trucks</v>
      </c>
      <c r="T1164" s="10">
        <f t="shared" si="93"/>
        <v>41876.475277777776</v>
      </c>
      <c r="U1164" s="10">
        <f t="shared" si="94"/>
        <v>41907.475277777776</v>
      </c>
      <c r="V1164" s="16">
        <f>Table1[[#This Row],[Date Ended Conversion]]-Table1[[#This Row],[Date Created Conversion]]</f>
        <v>31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3" t="str">
        <f t="shared" si="90"/>
        <v>5000 to 9999</v>
      </c>
      <c r="E1165">
        <v>5200</v>
      </c>
      <c r="F1165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8283</v>
      </c>
      <c r="P1165" s="6">
        <f>(F1165/E1165)</f>
        <v>0</v>
      </c>
      <c r="Q1165" t="e">
        <f>F1165/M1165</f>
        <v>#DIV/0!</v>
      </c>
      <c r="R1165" t="str">
        <f t="shared" si="91"/>
        <v>food</v>
      </c>
      <c r="S1165" t="str">
        <f t="shared" si="92"/>
        <v>food trucks</v>
      </c>
      <c r="T1165" s="10">
        <f t="shared" si="93"/>
        <v>41830.515277777777</v>
      </c>
      <c r="U1165" s="10">
        <f t="shared" si="94"/>
        <v>41860.515277777777</v>
      </c>
      <c r="V1165" s="16">
        <f>Table1[[#This Row],[Date Ended Conversion]]-Table1[[#This Row],[Date Created Conversion]]</f>
        <v>30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3" t="str">
        <f t="shared" si="90"/>
        <v>10000 to 14999</v>
      </c>
      <c r="E1166">
        <v>10000</v>
      </c>
      <c r="F1166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8283</v>
      </c>
      <c r="P1166" s="6">
        <f>(F1166/E1166)</f>
        <v>0</v>
      </c>
      <c r="Q1166" t="e">
        <f>F1166/M1166</f>
        <v>#DIV/0!</v>
      </c>
      <c r="R1166" t="str">
        <f t="shared" si="91"/>
        <v>food</v>
      </c>
      <c r="S1166" t="str">
        <f t="shared" si="92"/>
        <v>food trucks</v>
      </c>
      <c r="T1166" s="10">
        <f t="shared" si="93"/>
        <v>42509.51599537037</v>
      </c>
      <c r="U1166" s="10">
        <f t="shared" si="94"/>
        <v>42539.51599537037</v>
      </c>
      <c r="V1166" s="16">
        <f>Table1[[#This Row],[Date Ended Conversion]]-Table1[[#This Row],[Date Created Conversion]]</f>
        <v>30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3" t="str">
        <f t="shared" si="90"/>
        <v>10000 to 14999</v>
      </c>
      <c r="E1167">
        <v>10000</v>
      </c>
      <c r="F1167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8283</v>
      </c>
      <c r="P1167" s="6">
        <f>(F1167/E1167)</f>
        <v>0.20705000000000001</v>
      </c>
      <c r="Q1167">
        <f>F1167/M1167</f>
        <v>82.82</v>
      </c>
      <c r="R1167" t="str">
        <f t="shared" si="91"/>
        <v>food</v>
      </c>
      <c r="S1167" t="str">
        <f t="shared" si="92"/>
        <v>food trucks</v>
      </c>
      <c r="T1167" s="10">
        <f t="shared" si="93"/>
        <v>41792.00613425926</v>
      </c>
      <c r="U1167" s="10">
        <f t="shared" si="94"/>
        <v>41826.00613425926</v>
      </c>
      <c r="V1167" s="16">
        <f>Table1[[#This Row],[Date Ended Conversion]]-Table1[[#This Row],[Date Created Conversion]]</f>
        <v>34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3" t="str">
        <f t="shared" si="90"/>
        <v>15000 to 19999</v>
      </c>
      <c r="E1168">
        <v>15000</v>
      </c>
      <c r="F116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8283</v>
      </c>
      <c r="P1168" s="6">
        <f>(F1168/E1168)</f>
        <v>0.19139999999999999</v>
      </c>
      <c r="Q1168">
        <f>F1168/M1168</f>
        <v>358.875</v>
      </c>
      <c r="R1168" t="str">
        <f t="shared" si="91"/>
        <v>food</v>
      </c>
      <c r="S1168" t="str">
        <f t="shared" si="92"/>
        <v>food trucks</v>
      </c>
      <c r="T1168" s="10">
        <f t="shared" si="93"/>
        <v>42150.277106481481</v>
      </c>
      <c r="U1168" s="10">
        <f t="shared" si="94"/>
        <v>42180.958333333336</v>
      </c>
      <c r="V1168" s="16">
        <f>Table1[[#This Row],[Date Ended Conversion]]-Table1[[#This Row],[Date Created Conversion]]</f>
        <v>30.681226851855172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3" t="str">
        <f t="shared" si="90"/>
        <v>Greater than or equal to 50000</v>
      </c>
      <c r="E1169">
        <v>60000</v>
      </c>
      <c r="F1169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8283</v>
      </c>
      <c r="P1169" s="6">
        <f>(F1169/E1169)</f>
        <v>1.6316666666666667E-2</v>
      </c>
      <c r="Q1169">
        <f>F1169/M1169</f>
        <v>61.1875</v>
      </c>
      <c r="R1169" t="str">
        <f t="shared" si="91"/>
        <v>food</v>
      </c>
      <c r="S1169" t="str">
        <f t="shared" si="92"/>
        <v>food trucks</v>
      </c>
      <c r="T1169" s="10">
        <f t="shared" si="93"/>
        <v>41863.526562499996</v>
      </c>
      <c r="U1169" s="10">
        <f t="shared" si="94"/>
        <v>41894.526562499996</v>
      </c>
      <c r="V1169" s="16">
        <f>Table1[[#This Row],[Date Ended Conversion]]-Table1[[#This Row],[Date Created Conversion]]</f>
        <v>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3" t="str">
        <f t="shared" si="90"/>
        <v>15000 to 19999</v>
      </c>
      <c r="E1170">
        <v>18000</v>
      </c>
      <c r="F1170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8283</v>
      </c>
      <c r="P1170" s="6">
        <f>(F1170/E1170)</f>
        <v>5.6666666666666664E-2</v>
      </c>
      <c r="Q1170">
        <f>F1170/M1170</f>
        <v>340</v>
      </c>
      <c r="R1170" t="str">
        <f t="shared" si="91"/>
        <v>food</v>
      </c>
      <c r="S1170" t="str">
        <f t="shared" si="92"/>
        <v>food trucks</v>
      </c>
      <c r="T1170" s="10">
        <f t="shared" si="93"/>
        <v>42604.845659722218</v>
      </c>
      <c r="U1170" s="10">
        <f t="shared" si="94"/>
        <v>42634.845659722218</v>
      </c>
      <c r="V1170" s="16">
        <f>Table1[[#This Row],[Date Ended Conversion]]-Table1[[#This Row],[Date Created Conversion]]</f>
        <v>30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3" t="str">
        <f t="shared" si="90"/>
        <v>10000 to 14999</v>
      </c>
      <c r="E1171">
        <v>10000</v>
      </c>
      <c r="F1171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8283</v>
      </c>
      <c r="P1171" s="6">
        <f>(F1171/E1171)</f>
        <v>1.6999999999999999E-3</v>
      </c>
      <c r="Q1171">
        <f>F1171/M1171</f>
        <v>5.666666666666667</v>
      </c>
      <c r="R1171" t="str">
        <f t="shared" si="91"/>
        <v>food</v>
      </c>
      <c r="S1171" t="str">
        <f t="shared" si="92"/>
        <v>food trucks</v>
      </c>
      <c r="T1171" s="10">
        <f t="shared" si="93"/>
        <v>42027.145405092589</v>
      </c>
      <c r="U1171" s="10">
        <f t="shared" si="94"/>
        <v>42057.145405092589</v>
      </c>
      <c r="V1171" s="16">
        <f>Table1[[#This Row],[Date Ended Conversion]]-Table1[[#This Row],[Date Created Conversion]]</f>
        <v>30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3" t="str">
        <f t="shared" si="90"/>
        <v>25000 to 29999</v>
      </c>
      <c r="E1172">
        <v>25000</v>
      </c>
      <c r="F1172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8283</v>
      </c>
      <c r="P1172" s="6">
        <f>(F1172/E1172)</f>
        <v>4.0000000000000001E-3</v>
      </c>
      <c r="Q1172">
        <f>F1172/M1172</f>
        <v>50</v>
      </c>
      <c r="R1172" t="str">
        <f t="shared" si="91"/>
        <v>food</v>
      </c>
      <c r="S1172" t="str">
        <f t="shared" si="92"/>
        <v>food trucks</v>
      </c>
      <c r="T1172" s="10">
        <f t="shared" si="93"/>
        <v>42124.684849537036</v>
      </c>
      <c r="U1172" s="10">
        <f t="shared" si="94"/>
        <v>42154.684849537036</v>
      </c>
      <c r="V1172" s="16">
        <f>Table1[[#This Row],[Date Ended Conversion]]-Table1[[#This Row],[Date Created Conversion]]</f>
        <v>30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3" t="str">
        <f t="shared" si="90"/>
        <v>25000 to 29999</v>
      </c>
      <c r="E1173">
        <v>25000</v>
      </c>
      <c r="F1173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8283</v>
      </c>
      <c r="P1173" s="6">
        <f>(F1173/E1173)</f>
        <v>1E-3</v>
      </c>
      <c r="Q1173">
        <f>F1173/M1173</f>
        <v>25</v>
      </c>
      <c r="R1173" t="str">
        <f t="shared" si="91"/>
        <v>food</v>
      </c>
      <c r="S1173" t="str">
        <f t="shared" si="92"/>
        <v>food trucks</v>
      </c>
      <c r="T1173" s="10">
        <f t="shared" si="93"/>
        <v>41938.596377314811</v>
      </c>
      <c r="U1173" s="10">
        <f t="shared" si="94"/>
        <v>41956.638043981475</v>
      </c>
      <c r="V1173" s="16">
        <f>Table1[[#This Row],[Date Ended Conversion]]-Table1[[#This Row],[Date Created Conversion]]</f>
        <v>18.041666666664241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3" t="str">
        <f t="shared" si="90"/>
        <v>5000 to 9999</v>
      </c>
      <c r="E1174">
        <v>9000</v>
      </c>
      <c r="F1174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8283</v>
      </c>
      <c r="P1174" s="6">
        <f>(F1174/E1174)</f>
        <v>0</v>
      </c>
      <c r="Q1174" t="e">
        <f>F1174/M1174</f>
        <v>#DIV/0!</v>
      </c>
      <c r="R1174" t="str">
        <f t="shared" si="91"/>
        <v>food</v>
      </c>
      <c r="S1174" t="str">
        <f t="shared" si="92"/>
        <v>food trucks</v>
      </c>
      <c r="T1174" s="10">
        <f t="shared" si="93"/>
        <v>41841.473981481475</v>
      </c>
      <c r="U1174" s="10">
        <f t="shared" si="94"/>
        <v>41871.473981481475</v>
      </c>
      <c r="V1174" s="16">
        <f>Table1[[#This Row],[Date Ended Conversion]]-Table1[[#This Row],[Date Created Conversion]]</f>
        <v>30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3" t="str">
        <f t="shared" si="90"/>
        <v>Greater than or equal to 50000</v>
      </c>
      <c r="E1175">
        <v>125000</v>
      </c>
      <c r="F1175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8283</v>
      </c>
      <c r="P1175" s="6">
        <f>(F1175/E1175)</f>
        <v>2.4000000000000001E-4</v>
      </c>
      <c r="Q1175">
        <f>F1175/M1175</f>
        <v>30</v>
      </c>
      <c r="R1175" t="str">
        <f t="shared" si="91"/>
        <v>food</v>
      </c>
      <c r="S1175" t="str">
        <f t="shared" si="92"/>
        <v>food trucks</v>
      </c>
      <c r="T1175" s="10">
        <f t="shared" si="93"/>
        <v>42183.97751157407</v>
      </c>
      <c r="U1175" s="10">
        <f t="shared" si="94"/>
        <v>42218.97751157407</v>
      </c>
      <c r="V1175" s="16">
        <f>Table1[[#This Row],[Date Ended Conversion]]-Table1[[#This Row],[Date Created Conversion]]</f>
        <v>35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3" t="str">
        <f t="shared" si="90"/>
        <v>15000 to 19999</v>
      </c>
      <c r="E1176">
        <v>15000</v>
      </c>
      <c r="F1176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8283</v>
      </c>
      <c r="P1176" s="6">
        <f>(F1176/E1176)</f>
        <v>5.906666666666667E-2</v>
      </c>
      <c r="Q1176">
        <f>F1176/M1176</f>
        <v>46.631578947368418</v>
      </c>
      <c r="R1176" t="str">
        <f t="shared" si="91"/>
        <v>food</v>
      </c>
      <c r="S1176" t="str">
        <f t="shared" si="92"/>
        <v>food trucks</v>
      </c>
      <c r="T1176" s="10">
        <f t="shared" si="93"/>
        <v>42468.633414351854</v>
      </c>
      <c r="U1176" s="10">
        <f t="shared" si="94"/>
        <v>42498.633414351854</v>
      </c>
      <c r="V1176" s="16">
        <f>Table1[[#This Row],[Date Ended Conversion]]-Table1[[#This Row],[Date Created Conversion]]</f>
        <v>30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3" t="str">
        <f t="shared" si="90"/>
        <v>20000 to 24999</v>
      </c>
      <c r="E1177">
        <v>20000</v>
      </c>
      <c r="F1177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8283</v>
      </c>
      <c r="P1177" s="6">
        <f>(F1177/E1177)</f>
        <v>2.9250000000000002E-2</v>
      </c>
      <c r="Q1177">
        <f>F1177/M1177</f>
        <v>65</v>
      </c>
      <c r="R1177" t="str">
        <f t="shared" si="91"/>
        <v>food</v>
      </c>
      <c r="S1177" t="str">
        <f t="shared" si="92"/>
        <v>food trucks</v>
      </c>
      <c r="T1177" s="10">
        <f t="shared" si="93"/>
        <v>42170.520127314812</v>
      </c>
      <c r="U1177" s="10">
        <f t="shared" si="94"/>
        <v>42200.520127314812</v>
      </c>
      <c r="V1177" s="16">
        <f>Table1[[#This Row],[Date Ended Conversion]]-Table1[[#This Row],[Date Created Conversion]]</f>
        <v>30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3" t="str">
        <f t="shared" si="90"/>
        <v>Greater than or equal to 50000</v>
      </c>
      <c r="E1178">
        <v>175000</v>
      </c>
      <c r="F117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8283</v>
      </c>
      <c r="P1178" s="6">
        <f>(F1178/E1178)</f>
        <v>5.7142857142857142E-5</v>
      </c>
      <c r="Q1178">
        <f>F1178/M1178</f>
        <v>10</v>
      </c>
      <c r="R1178" t="str">
        <f t="shared" si="91"/>
        <v>food</v>
      </c>
      <c r="S1178" t="str">
        <f t="shared" si="92"/>
        <v>food trucks</v>
      </c>
      <c r="T1178" s="10">
        <f t="shared" si="93"/>
        <v>42745.811319444438</v>
      </c>
      <c r="U1178" s="10">
        <f t="shared" si="94"/>
        <v>42800.333333333336</v>
      </c>
      <c r="V1178" s="16">
        <f>Table1[[#This Row],[Date Ended Conversion]]-Table1[[#This Row],[Date Created Conversion]]</f>
        <v>54.522013888898073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3" t="str">
        <f t="shared" si="90"/>
        <v>5000 to 9999</v>
      </c>
      <c r="E1179">
        <v>6000</v>
      </c>
      <c r="F1179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8283</v>
      </c>
      <c r="P1179" s="6">
        <f>(F1179/E1179)</f>
        <v>0</v>
      </c>
      <c r="Q1179" t="e">
        <f>F1179/M1179</f>
        <v>#DIV/0!</v>
      </c>
      <c r="R1179" t="str">
        <f t="shared" si="91"/>
        <v>food</v>
      </c>
      <c r="S1179" t="str">
        <f t="shared" si="92"/>
        <v>food trucks</v>
      </c>
      <c r="T1179" s="10">
        <f t="shared" si="93"/>
        <v>41897.452499999999</v>
      </c>
      <c r="U1179" s="10">
        <f t="shared" si="94"/>
        <v>41927.452499999999</v>
      </c>
      <c r="V1179" s="16">
        <f>Table1[[#This Row],[Date Ended Conversion]]-Table1[[#This Row],[Date Created Conversion]]</f>
        <v>30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3" t="str">
        <f t="shared" si="90"/>
        <v>Greater than or equal to 50000</v>
      </c>
      <c r="E1180">
        <v>75000</v>
      </c>
      <c r="F1180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8283</v>
      </c>
      <c r="P1180" s="6">
        <f>(F1180/E1180)</f>
        <v>6.666666666666667E-5</v>
      </c>
      <c r="Q1180">
        <f>F1180/M1180</f>
        <v>5</v>
      </c>
      <c r="R1180" t="str">
        <f t="shared" si="91"/>
        <v>food</v>
      </c>
      <c r="S1180" t="str">
        <f t="shared" si="92"/>
        <v>food trucks</v>
      </c>
      <c r="T1180" s="10">
        <f t="shared" si="93"/>
        <v>41837.69736111111</v>
      </c>
      <c r="U1180" s="10">
        <f t="shared" si="94"/>
        <v>41867.69736111111</v>
      </c>
      <c r="V1180" s="16">
        <f>Table1[[#This Row],[Date Ended Conversion]]-Table1[[#This Row],[Date Created Conversion]]</f>
        <v>30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3" t="str">
        <f t="shared" si="90"/>
        <v>Greater than or equal to 50000</v>
      </c>
      <c r="E1181">
        <v>60000</v>
      </c>
      <c r="F1181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8283</v>
      </c>
      <c r="P1181" s="6">
        <f>(F1181/E1181)</f>
        <v>5.3333333333333337E-2</v>
      </c>
      <c r="Q1181">
        <f>F1181/M1181</f>
        <v>640</v>
      </c>
      <c r="R1181" t="str">
        <f t="shared" si="91"/>
        <v>food</v>
      </c>
      <c r="S1181" t="str">
        <f t="shared" si="92"/>
        <v>food trucks</v>
      </c>
      <c r="T1181" s="10">
        <f t="shared" si="93"/>
        <v>42275.511886574073</v>
      </c>
      <c r="U1181" s="10">
        <f t="shared" si="94"/>
        <v>42305.511886574073</v>
      </c>
      <c r="V1181" s="16">
        <f>Table1[[#This Row],[Date Ended Conversion]]-Table1[[#This Row],[Date Created Conversion]]</f>
        <v>30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3" t="str">
        <f t="shared" si="90"/>
        <v>Greater than or equal to 50000</v>
      </c>
      <c r="E1182">
        <v>50000</v>
      </c>
      <c r="F1182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8283</v>
      </c>
      <c r="P1182" s="6">
        <f>(F1182/E1182)</f>
        <v>0.11749999999999999</v>
      </c>
      <c r="Q1182">
        <f>F1182/M1182</f>
        <v>69.117647058823536</v>
      </c>
      <c r="R1182" t="str">
        <f t="shared" si="91"/>
        <v>food</v>
      </c>
      <c r="S1182" t="str">
        <f t="shared" si="92"/>
        <v>food trucks</v>
      </c>
      <c r="T1182" s="10">
        <f t="shared" si="93"/>
        <v>41781.598541666666</v>
      </c>
      <c r="U1182" s="10">
        <f t="shared" si="94"/>
        <v>41818.598541666666</v>
      </c>
      <c r="V1182" s="16">
        <f>Table1[[#This Row],[Date Ended Conversion]]-Table1[[#This Row],[Date Created Conversion]]</f>
        <v>37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3" t="str">
        <f t="shared" si="90"/>
        <v>Greater than or equal to 50000</v>
      </c>
      <c r="E1183">
        <v>50000</v>
      </c>
      <c r="F1183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8283</v>
      </c>
      <c r="P1183" s="6">
        <f>(F1183/E1183)</f>
        <v>8.0000000000000007E-5</v>
      </c>
      <c r="Q1183">
        <f>F1183/M1183</f>
        <v>1.3333333333333333</v>
      </c>
      <c r="R1183" t="str">
        <f t="shared" si="91"/>
        <v>food</v>
      </c>
      <c r="S1183" t="str">
        <f t="shared" si="92"/>
        <v>food trucks</v>
      </c>
      <c r="T1183" s="10">
        <f t="shared" si="93"/>
        <v>42034.131030092591</v>
      </c>
      <c r="U1183" s="10">
        <f t="shared" si="94"/>
        <v>42064.131030092591</v>
      </c>
      <c r="V1183" s="16">
        <f>Table1[[#This Row],[Date Ended Conversion]]-Table1[[#This Row],[Date Created Conversion]]</f>
        <v>30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3" t="str">
        <f t="shared" si="90"/>
        <v>1000 to 4999</v>
      </c>
      <c r="E1184">
        <v>1000</v>
      </c>
      <c r="F1184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8283</v>
      </c>
      <c r="P1184" s="6">
        <f>(F1184/E1184)</f>
        <v>4.2000000000000003E-2</v>
      </c>
      <c r="Q1184">
        <f>F1184/M1184</f>
        <v>10.5</v>
      </c>
      <c r="R1184" t="str">
        <f t="shared" si="91"/>
        <v>food</v>
      </c>
      <c r="S1184" t="str">
        <f t="shared" si="92"/>
        <v>food trucks</v>
      </c>
      <c r="T1184" s="10">
        <f t="shared" si="93"/>
        <v>42728.619074074071</v>
      </c>
      <c r="U1184" s="10">
        <f t="shared" si="94"/>
        <v>42747.487499999996</v>
      </c>
      <c r="V1184" s="16">
        <f>Table1[[#This Row],[Date Ended Conversion]]-Table1[[#This Row],[Date Created Conversion]]</f>
        <v>18.868425925924385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3" t="str">
        <f t="shared" si="90"/>
        <v>1000 to 4999</v>
      </c>
      <c r="E1185">
        <v>2500</v>
      </c>
      <c r="F1185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8283</v>
      </c>
      <c r="P1185" s="6">
        <f>(F1185/E1185)</f>
        <v>0.04</v>
      </c>
      <c r="Q1185">
        <f>F1185/M1185</f>
        <v>33.333333333333336</v>
      </c>
      <c r="R1185" t="str">
        <f t="shared" si="91"/>
        <v>food</v>
      </c>
      <c r="S1185" t="str">
        <f t="shared" si="92"/>
        <v>food trucks</v>
      </c>
      <c r="T1185" s="10">
        <f t="shared" si="93"/>
        <v>42656.653043981474</v>
      </c>
      <c r="U1185" s="10">
        <f t="shared" si="94"/>
        <v>42675.957638888889</v>
      </c>
      <c r="V1185" s="16">
        <f>Table1[[#This Row],[Date Ended Conversion]]-Table1[[#This Row],[Date Created Conversion]]</f>
        <v>19.304594907414867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3" t="str">
        <f t="shared" si="90"/>
        <v>20000 to 24999</v>
      </c>
      <c r="E1186">
        <v>22000</v>
      </c>
      <c r="F1186">
        <v>23086</v>
      </c>
      <c r="G1186" t="s">
        <v>8219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8284</v>
      </c>
      <c r="P1186" s="6">
        <f>(F1186/E1186)</f>
        <v>1.0493636363636363</v>
      </c>
      <c r="Q1186">
        <f>F1186/M1186</f>
        <v>61.562666666666665</v>
      </c>
      <c r="R1186" t="str">
        <f t="shared" si="91"/>
        <v>photography</v>
      </c>
      <c r="S1186" t="str">
        <f t="shared" si="92"/>
        <v>photobooks</v>
      </c>
      <c r="T1186" s="10">
        <f t="shared" si="93"/>
        <v>42741.391331018516</v>
      </c>
      <c r="U1186" s="10">
        <f t="shared" si="94"/>
        <v>42772.391331018516</v>
      </c>
      <c r="V1186" s="16">
        <f>Table1[[#This Row],[Date Ended Conversion]]-Table1[[#This Row],[Date Created Conversion]]</f>
        <v>31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3" t="str">
        <f t="shared" si="90"/>
        <v>10000 to 14999</v>
      </c>
      <c r="E1187">
        <v>12500</v>
      </c>
      <c r="F1187">
        <v>13180</v>
      </c>
      <c r="G1187" t="s">
        <v>8219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8284</v>
      </c>
      <c r="P1187" s="6">
        <f>(F1187/E1187)</f>
        <v>1.0544</v>
      </c>
      <c r="Q1187">
        <f>F1187/M1187</f>
        <v>118.73873873873873</v>
      </c>
      <c r="R1187" t="str">
        <f t="shared" si="91"/>
        <v>photography</v>
      </c>
      <c r="S1187" t="str">
        <f t="shared" si="92"/>
        <v>photobooks</v>
      </c>
      <c r="T1187" s="10">
        <f t="shared" si="93"/>
        <v>42130.656817129631</v>
      </c>
      <c r="U1187" s="10">
        <f t="shared" si="94"/>
        <v>42162.958333333336</v>
      </c>
      <c r="V1187" s="16">
        <f>Table1[[#This Row],[Date Ended Conversion]]-Table1[[#This Row],[Date Created Conversion]]</f>
        <v>32.301516203704523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3" t="str">
        <f t="shared" si="90"/>
        <v>5000 to 9999</v>
      </c>
      <c r="E1188">
        <v>7500</v>
      </c>
      <c r="F1188">
        <v>8005</v>
      </c>
      <c r="G1188" t="s">
        <v>8219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8284</v>
      </c>
      <c r="P1188" s="6">
        <f>(F1188/E1188)</f>
        <v>1.0673333333333332</v>
      </c>
      <c r="Q1188">
        <f>F1188/M1188</f>
        <v>65.081300813008127</v>
      </c>
      <c r="R1188" t="str">
        <f t="shared" si="91"/>
        <v>photography</v>
      </c>
      <c r="S1188" t="str">
        <f t="shared" si="92"/>
        <v>photobooks</v>
      </c>
      <c r="T1188" s="10">
        <f t="shared" si="93"/>
        <v>42123.655034722215</v>
      </c>
      <c r="U1188" s="10">
        <f t="shared" si="94"/>
        <v>42156.737499999996</v>
      </c>
      <c r="V1188" s="16">
        <f>Table1[[#This Row],[Date Ended Conversion]]-Table1[[#This Row],[Date Created Conversion]]</f>
        <v>33.082465277781012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3" t="str">
        <f t="shared" si="90"/>
        <v>5000 to 9999</v>
      </c>
      <c r="E1189">
        <v>8750</v>
      </c>
      <c r="F1189">
        <v>9111</v>
      </c>
      <c r="G1189" t="s">
        <v>8219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8284</v>
      </c>
      <c r="P1189" s="6">
        <f>(F1189/E1189)</f>
        <v>1.0412571428571429</v>
      </c>
      <c r="Q1189">
        <f>F1189/M1189</f>
        <v>130.15714285714284</v>
      </c>
      <c r="R1189" t="str">
        <f t="shared" si="91"/>
        <v>photography</v>
      </c>
      <c r="S1189" t="str">
        <f t="shared" si="92"/>
        <v>photobooks</v>
      </c>
      <c r="T1189" s="10">
        <f t="shared" si="93"/>
        <v>42109.686608796292</v>
      </c>
      <c r="U1189" s="10">
        <f t="shared" si="94"/>
        <v>42141.541666666664</v>
      </c>
      <c r="V1189" s="16">
        <f>Table1[[#This Row],[Date Ended Conversion]]-Table1[[#This Row],[Date Created Conversion]]</f>
        <v>31.855057870372548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3" t="str">
        <f t="shared" si="90"/>
        <v>1000 to 4999</v>
      </c>
      <c r="E1190">
        <v>2000</v>
      </c>
      <c r="F1190">
        <v>3211</v>
      </c>
      <c r="G1190" t="s">
        <v>8219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8284</v>
      </c>
      <c r="P1190" s="6">
        <f>(F1190/E1190)</f>
        <v>1.6054999999999999</v>
      </c>
      <c r="Q1190">
        <f>F1190/M1190</f>
        <v>37.776470588235291</v>
      </c>
      <c r="R1190" t="str">
        <f t="shared" si="91"/>
        <v>photography</v>
      </c>
      <c r="S1190" t="str">
        <f t="shared" si="92"/>
        <v>photobooks</v>
      </c>
      <c r="T1190" s="10">
        <f t="shared" si="93"/>
        <v>42711.492361111108</v>
      </c>
      <c r="U1190" s="10">
        <f t="shared" si="94"/>
        <v>42732.492361111108</v>
      </c>
      <c r="V1190" s="16">
        <f>Table1[[#This Row],[Date Ended Conversion]]-Table1[[#This Row],[Date Created Conversion]]</f>
        <v>21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3" t="str">
        <f t="shared" si="90"/>
        <v>5000 to 9999</v>
      </c>
      <c r="E1191">
        <v>9000</v>
      </c>
      <c r="F1191">
        <v>9700</v>
      </c>
      <c r="G1191" t="s">
        <v>8219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8284</v>
      </c>
      <c r="P1191" s="6">
        <f>(F1191/E1191)</f>
        <v>1.0777777777777777</v>
      </c>
      <c r="Q1191">
        <f>F1191/M1191</f>
        <v>112.79069767441861</v>
      </c>
      <c r="R1191" t="str">
        <f t="shared" si="91"/>
        <v>photography</v>
      </c>
      <c r="S1191" t="str">
        <f t="shared" si="92"/>
        <v>photobooks</v>
      </c>
      <c r="T1191" s="10">
        <f t="shared" si="93"/>
        <v>42529.770775462959</v>
      </c>
      <c r="U1191" s="10">
        <f t="shared" si="94"/>
        <v>42550.770775462959</v>
      </c>
      <c r="V1191" s="16">
        <f>Table1[[#This Row],[Date Ended Conversion]]-Table1[[#This Row],[Date Created Conversion]]</f>
        <v>21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3" t="str">
        <f t="shared" si="90"/>
        <v>Less Than 1000</v>
      </c>
      <c r="E1192">
        <v>500</v>
      </c>
      <c r="F1192">
        <v>675</v>
      </c>
      <c r="G1192" t="s">
        <v>8219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8284</v>
      </c>
      <c r="P1192" s="6">
        <f>(F1192/E1192)</f>
        <v>1.35</v>
      </c>
      <c r="Q1192">
        <f>F1192/M1192</f>
        <v>51.92307692307692</v>
      </c>
      <c r="R1192" t="str">
        <f t="shared" si="91"/>
        <v>photography</v>
      </c>
      <c r="S1192" t="str">
        <f t="shared" si="92"/>
        <v>photobooks</v>
      </c>
      <c r="T1192" s="10">
        <f t="shared" si="93"/>
        <v>41852.457465277774</v>
      </c>
      <c r="U1192" s="10">
        <f t="shared" si="94"/>
        <v>41882.457465277774</v>
      </c>
      <c r="V1192" s="16">
        <f>Table1[[#This Row],[Date Ended Conversion]]-Table1[[#This Row],[Date Created Conversion]]</f>
        <v>30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3" t="str">
        <f t="shared" si="90"/>
        <v>1000 to 4999</v>
      </c>
      <c r="E1193">
        <v>2700</v>
      </c>
      <c r="F1193">
        <v>2945</v>
      </c>
      <c r="G1193" t="s">
        <v>8219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8284</v>
      </c>
      <c r="P1193" s="6">
        <f>(F1193/E1193)</f>
        <v>1.0907407407407408</v>
      </c>
      <c r="Q1193">
        <f>F1193/M1193</f>
        <v>89.242424242424249</v>
      </c>
      <c r="R1193" t="str">
        <f t="shared" si="91"/>
        <v>photography</v>
      </c>
      <c r="S1193" t="str">
        <f t="shared" si="92"/>
        <v>photobooks</v>
      </c>
      <c r="T1193" s="10">
        <f t="shared" si="93"/>
        <v>42419.395370370366</v>
      </c>
      <c r="U1193" s="10">
        <f t="shared" si="94"/>
        <v>42449.353703703702</v>
      </c>
      <c r="V1193" s="16">
        <f>Table1[[#This Row],[Date Ended Conversion]]-Table1[[#This Row],[Date Created Conversion]]</f>
        <v>29.958333333335759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3" t="str">
        <f t="shared" si="90"/>
        <v>Less Than 1000</v>
      </c>
      <c r="E1194">
        <v>100</v>
      </c>
      <c r="F1194">
        <v>290</v>
      </c>
      <c r="G1194" t="s">
        <v>8219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8284</v>
      </c>
      <c r="P1194" s="6">
        <f>(F1194/E1194)</f>
        <v>2.9</v>
      </c>
      <c r="Q1194">
        <f>F1194/M1194</f>
        <v>19.333333333333332</v>
      </c>
      <c r="R1194" t="str">
        <f t="shared" si="91"/>
        <v>photography</v>
      </c>
      <c r="S1194" t="str">
        <f t="shared" si="92"/>
        <v>photobooks</v>
      </c>
      <c r="T1194" s="10">
        <f t="shared" si="93"/>
        <v>42747.298356481479</v>
      </c>
      <c r="U1194" s="10">
        <f t="shared" si="94"/>
        <v>42777.298356481479</v>
      </c>
      <c r="V1194" s="16">
        <f>Table1[[#This Row],[Date Ended Conversion]]-Table1[[#This Row],[Date Created Conversion]]</f>
        <v>30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3" t="str">
        <f t="shared" si="90"/>
        <v>20000 to 24999</v>
      </c>
      <c r="E1195">
        <v>21000</v>
      </c>
      <c r="F1195">
        <v>21831</v>
      </c>
      <c r="G1195" t="s">
        <v>8219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8284</v>
      </c>
      <c r="P1195" s="6">
        <f>(F1195/E1195)</f>
        <v>1.0395714285714286</v>
      </c>
      <c r="Q1195">
        <f>F1195/M1195</f>
        <v>79.967032967032964</v>
      </c>
      <c r="R1195" t="str">
        <f t="shared" si="91"/>
        <v>photography</v>
      </c>
      <c r="S1195" t="str">
        <f t="shared" si="92"/>
        <v>photobooks</v>
      </c>
      <c r="T1195" s="10">
        <f t="shared" si="93"/>
        <v>42409.567743055552</v>
      </c>
      <c r="U1195" s="10">
        <f t="shared" si="94"/>
        <v>42469.526076388887</v>
      </c>
      <c r="V1195" s="16">
        <f>Table1[[#This Row],[Date Ended Conversion]]-Table1[[#This Row],[Date Created Conversion]]</f>
        <v>59.958333333335759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3" t="str">
        <f t="shared" si="90"/>
        <v>10000 to 14999</v>
      </c>
      <c r="E1196">
        <v>12500</v>
      </c>
      <c r="F1196">
        <v>40280</v>
      </c>
      <c r="G1196" t="s">
        <v>8219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8284</v>
      </c>
      <c r="P1196" s="6">
        <f>(F1196/E1196)</f>
        <v>3.2223999999999999</v>
      </c>
      <c r="Q1196">
        <f>F1196/M1196</f>
        <v>56.414565826330531</v>
      </c>
      <c r="R1196" t="str">
        <f t="shared" si="91"/>
        <v>photography</v>
      </c>
      <c r="S1196" t="str">
        <f t="shared" si="92"/>
        <v>photobooks</v>
      </c>
      <c r="T1196" s="10">
        <f t="shared" si="93"/>
        <v>42072.27984953703</v>
      </c>
      <c r="U1196" s="10">
        <f t="shared" si="94"/>
        <v>42102.27984953703</v>
      </c>
      <c r="V1196" s="16">
        <f>Table1[[#This Row],[Date Ended Conversion]]-Table1[[#This Row],[Date Created Conversion]]</f>
        <v>30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3" t="str">
        <f t="shared" si="90"/>
        <v>10000 to 14999</v>
      </c>
      <c r="E1197">
        <v>10000</v>
      </c>
      <c r="F1197">
        <v>13500</v>
      </c>
      <c r="G1197" t="s">
        <v>8219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8284</v>
      </c>
      <c r="P1197" s="6">
        <f>(F1197/E1197)</f>
        <v>1.35</v>
      </c>
      <c r="Q1197">
        <f>F1197/M1197</f>
        <v>79.411764705882348</v>
      </c>
      <c r="R1197" t="str">
        <f t="shared" si="91"/>
        <v>photography</v>
      </c>
      <c r="S1197" t="str">
        <f t="shared" si="92"/>
        <v>photobooks</v>
      </c>
      <c r="T1197" s="10">
        <f t="shared" si="93"/>
        <v>42298.139502314814</v>
      </c>
      <c r="U1197" s="10">
        <f t="shared" si="94"/>
        <v>42358.166666666664</v>
      </c>
      <c r="V1197" s="16">
        <f>Table1[[#This Row],[Date Ended Conversion]]-Table1[[#This Row],[Date Created Conversion]]</f>
        <v>60.027164351849933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3" t="str">
        <f t="shared" si="90"/>
        <v>10000 to 14999</v>
      </c>
      <c r="E1198">
        <v>14500</v>
      </c>
      <c r="F1198">
        <v>39137</v>
      </c>
      <c r="G1198" t="s">
        <v>8219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8284</v>
      </c>
      <c r="P1198" s="6">
        <f>(F1198/E1198)</f>
        <v>2.6991034482758622</v>
      </c>
      <c r="Q1198">
        <f>F1198/M1198</f>
        <v>76.439453125</v>
      </c>
      <c r="R1198" t="str">
        <f t="shared" si="91"/>
        <v>photography</v>
      </c>
      <c r="S1198" t="str">
        <f t="shared" si="92"/>
        <v>photobooks</v>
      </c>
      <c r="T1198" s="10">
        <f t="shared" si="93"/>
        <v>42326.610405092586</v>
      </c>
      <c r="U1198" s="10">
        <f t="shared" si="94"/>
        <v>42356.610405092586</v>
      </c>
      <c r="V1198" s="16">
        <f>Table1[[#This Row],[Date Ended Conversion]]-Table1[[#This Row],[Date Created Conversion]]</f>
        <v>30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3" t="str">
        <f t="shared" si="90"/>
        <v>15000 to 19999</v>
      </c>
      <c r="E1199">
        <v>15000</v>
      </c>
      <c r="F1199">
        <v>37994</v>
      </c>
      <c r="G1199" t="s">
        <v>8219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8284</v>
      </c>
      <c r="P1199" s="6">
        <f>(F1199/E1199)</f>
        <v>2.5329333333333333</v>
      </c>
      <c r="Q1199">
        <f>F1199/M1199</f>
        <v>121</v>
      </c>
      <c r="R1199" t="str">
        <f t="shared" si="91"/>
        <v>photography</v>
      </c>
      <c r="S1199" t="str">
        <f t="shared" si="92"/>
        <v>photobooks</v>
      </c>
      <c r="T1199" s="10">
        <f t="shared" si="93"/>
        <v>42503.456412037034</v>
      </c>
      <c r="U1199" s="10">
        <f t="shared" si="94"/>
        <v>42534.040972222218</v>
      </c>
      <c r="V1199" s="16">
        <f>Table1[[#This Row],[Date Ended Conversion]]-Table1[[#This Row],[Date Created Conversion]]</f>
        <v>30.584560185183364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3" t="str">
        <f t="shared" si="90"/>
        <v>1000 to 4999</v>
      </c>
      <c r="E1200">
        <v>3500</v>
      </c>
      <c r="F1200">
        <v>9121</v>
      </c>
      <c r="G1200" t="s">
        <v>8219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8284</v>
      </c>
      <c r="P1200" s="6">
        <f>(F1200/E1200)</f>
        <v>2.6059999999999999</v>
      </c>
      <c r="Q1200">
        <f>F1200/M1200</f>
        <v>54.616766467065865</v>
      </c>
      <c r="R1200" t="str">
        <f t="shared" si="91"/>
        <v>photography</v>
      </c>
      <c r="S1200" t="str">
        <f t="shared" si="92"/>
        <v>photobooks</v>
      </c>
      <c r="T1200" s="10">
        <f t="shared" si="93"/>
        <v>42333.410717592589</v>
      </c>
      <c r="U1200" s="10">
        <f t="shared" si="94"/>
        <v>42368.916666666664</v>
      </c>
      <c r="V1200" s="16">
        <f>Table1[[#This Row],[Date Ended Conversion]]-Table1[[#This Row],[Date Created Conversion]]</f>
        <v>35.505949074075033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3" t="str">
        <f t="shared" si="90"/>
        <v>1000 to 4999</v>
      </c>
      <c r="E1201">
        <v>2658</v>
      </c>
      <c r="F1201">
        <v>2693</v>
      </c>
      <c r="G1201" t="s">
        <v>8219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8284</v>
      </c>
      <c r="P1201" s="6">
        <f>(F1201/E1201)</f>
        <v>1.0131677953348381</v>
      </c>
      <c r="Q1201">
        <f>F1201/M1201</f>
        <v>299.22222222222223</v>
      </c>
      <c r="R1201" t="str">
        <f t="shared" si="91"/>
        <v>photography</v>
      </c>
      <c r="S1201" t="str">
        <f t="shared" si="92"/>
        <v>photobooks</v>
      </c>
      <c r="T1201" s="10">
        <f t="shared" si="93"/>
        <v>42161.562499999993</v>
      </c>
      <c r="U1201" s="10">
        <f t="shared" si="94"/>
        <v>42193.562499999993</v>
      </c>
      <c r="V1201" s="16">
        <f>Table1[[#This Row],[Date Ended Conversion]]-Table1[[#This Row],[Date Created Conversion]]</f>
        <v>32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3" t="str">
        <f t="shared" si="90"/>
        <v>1000 to 4999</v>
      </c>
      <c r="E1202">
        <v>4800</v>
      </c>
      <c r="F1202">
        <v>6029</v>
      </c>
      <c r="G1202" t="s">
        <v>8219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8284</v>
      </c>
      <c r="P1202" s="6">
        <f>(F1202/E1202)</f>
        <v>1.2560416666666667</v>
      </c>
      <c r="Q1202">
        <f>F1202/M1202</f>
        <v>58.533980582524272</v>
      </c>
      <c r="R1202" t="str">
        <f t="shared" si="91"/>
        <v>photography</v>
      </c>
      <c r="S1202" t="str">
        <f t="shared" si="92"/>
        <v>photobooks</v>
      </c>
      <c r="T1202" s="10">
        <f t="shared" si="93"/>
        <v>42089.269166666665</v>
      </c>
      <c r="U1202" s="10">
        <f t="shared" si="94"/>
        <v>42110.269166666665</v>
      </c>
      <c r="V1202" s="16">
        <f>Table1[[#This Row],[Date Ended Conversion]]-Table1[[#This Row],[Date Created Conversion]]</f>
        <v>21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3" t="str">
        <f t="shared" si="90"/>
        <v>5000 to 9999</v>
      </c>
      <c r="E1203">
        <v>6000</v>
      </c>
      <c r="F1203">
        <v>6146.27</v>
      </c>
      <c r="G1203" t="s">
        <v>8219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8284</v>
      </c>
      <c r="P1203" s="6">
        <f>(F1203/E1203)</f>
        <v>1.0243783333333334</v>
      </c>
      <c r="Q1203">
        <f>F1203/M1203</f>
        <v>55.371801801801809</v>
      </c>
      <c r="R1203" t="str">
        <f t="shared" si="91"/>
        <v>photography</v>
      </c>
      <c r="S1203" t="str">
        <f t="shared" si="92"/>
        <v>photobooks</v>
      </c>
      <c r="T1203" s="10">
        <f t="shared" si="93"/>
        <v>42536.398680555554</v>
      </c>
      <c r="U1203" s="10">
        <f t="shared" si="94"/>
        <v>42566.398680555554</v>
      </c>
      <c r="V1203" s="16">
        <f>Table1[[#This Row],[Date Ended Conversion]]-Table1[[#This Row],[Date Created Conversion]]</f>
        <v>30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3" t="str">
        <f t="shared" si="90"/>
        <v>25000 to 29999</v>
      </c>
      <c r="E1204">
        <v>25000</v>
      </c>
      <c r="F1204">
        <v>49811</v>
      </c>
      <c r="G1204" t="s">
        <v>8219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8284</v>
      </c>
      <c r="P1204" s="6">
        <f>(F1204/E1204)</f>
        <v>1.99244</v>
      </c>
      <c r="Q1204">
        <f>F1204/M1204</f>
        <v>183.80442804428046</v>
      </c>
      <c r="R1204" t="str">
        <f t="shared" si="91"/>
        <v>photography</v>
      </c>
      <c r="S1204" t="str">
        <f t="shared" si="92"/>
        <v>photobooks</v>
      </c>
      <c r="T1204" s="10">
        <f t="shared" si="93"/>
        <v>42152.08048611111</v>
      </c>
      <c r="U1204" s="10">
        <f t="shared" si="94"/>
        <v>42182.08048611111</v>
      </c>
      <c r="V1204" s="16">
        <f>Table1[[#This Row],[Date Ended Conversion]]-Table1[[#This Row],[Date Created Conversion]]</f>
        <v>30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3" t="str">
        <f t="shared" si="90"/>
        <v>15000 to 19999</v>
      </c>
      <c r="E1205">
        <v>16300</v>
      </c>
      <c r="F1205">
        <v>16700</v>
      </c>
      <c r="G1205" t="s">
        <v>8219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8284</v>
      </c>
      <c r="P1205" s="6">
        <f>(F1205/E1205)</f>
        <v>1.0245398773006136</v>
      </c>
      <c r="Q1205">
        <f>F1205/M1205</f>
        <v>165.34653465346534</v>
      </c>
      <c r="R1205" t="str">
        <f t="shared" si="91"/>
        <v>photography</v>
      </c>
      <c r="S1205" t="str">
        <f t="shared" si="92"/>
        <v>photobooks</v>
      </c>
      <c r="T1205" s="10">
        <f t="shared" si="93"/>
        <v>42125.4065625</v>
      </c>
      <c r="U1205" s="10">
        <f t="shared" si="94"/>
        <v>42155.4065625</v>
      </c>
      <c r="V1205" s="16">
        <f>Table1[[#This Row],[Date Ended Conversion]]-Table1[[#This Row],[Date Created Conversion]]</f>
        <v>30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3" t="str">
        <f t="shared" si="90"/>
        <v>10000 to 14999</v>
      </c>
      <c r="E1206">
        <v>13000</v>
      </c>
      <c r="F1206">
        <v>13383</v>
      </c>
      <c r="G1206" t="s">
        <v>8219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8284</v>
      </c>
      <c r="P1206" s="6">
        <f>(F1206/E1206)</f>
        <v>1.0294615384615384</v>
      </c>
      <c r="Q1206">
        <f>F1206/M1206</f>
        <v>234.78947368421052</v>
      </c>
      <c r="R1206" t="str">
        <f t="shared" si="91"/>
        <v>photography</v>
      </c>
      <c r="S1206" t="str">
        <f t="shared" si="92"/>
        <v>photobooks</v>
      </c>
      <c r="T1206" s="10">
        <f t="shared" si="93"/>
        <v>42297.539733796293</v>
      </c>
      <c r="U1206" s="10">
        <f t="shared" si="94"/>
        <v>42341.999999999993</v>
      </c>
      <c r="V1206" s="16">
        <f>Table1[[#This Row],[Date Ended Conversion]]-Table1[[#This Row],[Date Created Conversion]]</f>
        <v>44.460266203699575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3" t="str">
        <f t="shared" si="90"/>
        <v>10000 to 14999</v>
      </c>
      <c r="E1207">
        <v>13000</v>
      </c>
      <c r="F1207">
        <v>13112</v>
      </c>
      <c r="G1207" t="s">
        <v>8219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8284</v>
      </c>
      <c r="P1207" s="6">
        <f>(F1207/E1207)</f>
        <v>1.0086153846153847</v>
      </c>
      <c r="Q1207">
        <f>F1207/M1207</f>
        <v>211.48387096774192</v>
      </c>
      <c r="R1207" t="str">
        <f t="shared" si="91"/>
        <v>photography</v>
      </c>
      <c r="S1207" t="str">
        <f t="shared" si="92"/>
        <v>photobooks</v>
      </c>
      <c r="T1207" s="10">
        <f t="shared" si="93"/>
        <v>42138.298043981478</v>
      </c>
      <c r="U1207" s="10">
        <f t="shared" si="94"/>
        <v>42168.298043981478</v>
      </c>
      <c r="V1207" s="16">
        <f>Table1[[#This Row],[Date Ended Conversion]]-Table1[[#This Row],[Date Created Conversion]]</f>
        <v>30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3" t="str">
        <f t="shared" si="90"/>
        <v>Less Than 1000</v>
      </c>
      <c r="E1208">
        <v>900</v>
      </c>
      <c r="F1208">
        <v>1035</v>
      </c>
      <c r="G1208" t="s">
        <v>8219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8284</v>
      </c>
      <c r="P1208" s="6">
        <f>(F1208/E1208)</f>
        <v>1.1499999999999999</v>
      </c>
      <c r="Q1208">
        <f>F1208/M1208</f>
        <v>32.34375</v>
      </c>
      <c r="R1208" t="str">
        <f t="shared" si="91"/>
        <v>photography</v>
      </c>
      <c r="S1208" t="str">
        <f t="shared" si="92"/>
        <v>photobooks</v>
      </c>
      <c r="T1208" s="10">
        <f t="shared" si="93"/>
        <v>42772.567743055552</v>
      </c>
      <c r="U1208" s="10">
        <f t="shared" si="94"/>
        <v>42805.353472222218</v>
      </c>
      <c r="V1208" s="16">
        <f>Table1[[#This Row],[Date Ended Conversion]]-Table1[[#This Row],[Date Created Conversion]]</f>
        <v>32.785729166665988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3" t="str">
        <f t="shared" si="90"/>
        <v>15000 to 19999</v>
      </c>
      <c r="E1209">
        <v>16700</v>
      </c>
      <c r="F1209">
        <v>17396</v>
      </c>
      <c r="G1209" t="s">
        <v>8219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8284</v>
      </c>
      <c r="P1209" s="6">
        <f>(F1209/E1209)</f>
        <v>1.0416766467065868</v>
      </c>
      <c r="Q1209">
        <f>F1209/M1209</f>
        <v>123.37588652482269</v>
      </c>
      <c r="R1209" t="str">
        <f t="shared" si="91"/>
        <v>photography</v>
      </c>
      <c r="S1209" t="str">
        <f t="shared" si="92"/>
        <v>photobooks</v>
      </c>
      <c r="T1209" s="10">
        <f t="shared" si="93"/>
        <v>42430.221909722219</v>
      </c>
      <c r="U1209" s="10">
        <f t="shared" si="94"/>
        <v>42460.208333333336</v>
      </c>
      <c r="V1209" s="16">
        <f>Table1[[#This Row],[Date Ended Conversion]]-Table1[[#This Row],[Date Created Conversion]]</f>
        <v>29.986423611117061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3" t="str">
        <f t="shared" si="90"/>
        <v>10000 to 14999</v>
      </c>
      <c r="E1210">
        <v>10000</v>
      </c>
      <c r="F1210">
        <v>15530</v>
      </c>
      <c r="G1210" t="s">
        <v>8219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8284</v>
      </c>
      <c r="P1210" s="6">
        <f>(F1210/E1210)</f>
        <v>1.5529999999999999</v>
      </c>
      <c r="Q1210">
        <f>F1210/M1210</f>
        <v>207.06666666666666</v>
      </c>
      <c r="R1210" t="str">
        <f t="shared" si="91"/>
        <v>photography</v>
      </c>
      <c r="S1210" t="str">
        <f t="shared" si="92"/>
        <v>photobooks</v>
      </c>
      <c r="T1210" s="10">
        <f t="shared" si="93"/>
        <v>42423.500740740739</v>
      </c>
      <c r="U1210" s="10">
        <f t="shared" si="94"/>
        <v>42453.459074074075</v>
      </c>
      <c r="V1210" s="16">
        <f>Table1[[#This Row],[Date Ended Conversion]]-Table1[[#This Row],[Date Created Conversion]]</f>
        <v>29.958333333335759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3" t="str">
        <f t="shared" si="90"/>
        <v>5000 to 9999</v>
      </c>
      <c r="E1211">
        <v>6000</v>
      </c>
      <c r="F1211">
        <v>6360</v>
      </c>
      <c r="G1211" t="s">
        <v>8219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8284</v>
      </c>
      <c r="P1211" s="6">
        <f>(F1211/E1211)</f>
        <v>1.06</v>
      </c>
      <c r="Q1211">
        <f>F1211/M1211</f>
        <v>138.2608695652174</v>
      </c>
      <c r="R1211" t="str">
        <f t="shared" si="91"/>
        <v>photography</v>
      </c>
      <c r="S1211" t="str">
        <f t="shared" si="92"/>
        <v>photobooks</v>
      </c>
      <c r="T1211" s="10">
        <f t="shared" si="93"/>
        <v>42761.637789351851</v>
      </c>
      <c r="U1211" s="10">
        <f t="shared" si="94"/>
        <v>42791.637789351851</v>
      </c>
      <c r="V1211" s="16">
        <f>Table1[[#This Row],[Date Ended Conversion]]-Table1[[#This Row],[Date Created Conversion]]</f>
        <v>30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3" t="str">
        <f t="shared" si="90"/>
        <v>20000 to 24999</v>
      </c>
      <c r="E1212">
        <v>20000</v>
      </c>
      <c r="F1212">
        <v>50863</v>
      </c>
      <c r="G1212" t="s">
        <v>8219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8284</v>
      </c>
      <c r="P1212" s="6">
        <f>(F1212/E1212)</f>
        <v>2.5431499999999998</v>
      </c>
      <c r="Q1212">
        <f>F1212/M1212</f>
        <v>493.81553398058253</v>
      </c>
      <c r="R1212" t="str">
        <f t="shared" si="91"/>
        <v>photography</v>
      </c>
      <c r="S1212" t="str">
        <f t="shared" si="92"/>
        <v>photobooks</v>
      </c>
      <c r="T1212" s="10">
        <f t="shared" si="93"/>
        <v>42132.733472222222</v>
      </c>
      <c r="U1212" s="10">
        <f t="shared" si="94"/>
        <v>42155.666666666664</v>
      </c>
      <c r="V1212" s="16">
        <f>Table1[[#This Row],[Date Ended Conversion]]-Table1[[#This Row],[Date Created Conversion]]</f>
        <v>22.933194444442051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3" t="str">
        <f t="shared" si="90"/>
        <v>1000 to 4999</v>
      </c>
      <c r="E1213">
        <v>1000</v>
      </c>
      <c r="F1213">
        <v>1011</v>
      </c>
      <c r="G1213" t="s">
        <v>8219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8284</v>
      </c>
      <c r="P1213" s="6">
        <f>(F1213/E1213)</f>
        <v>1.0109999999999999</v>
      </c>
      <c r="Q1213">
        <f>F1213/M1213</f>
        <v>168.5</v>
      </c>
      <c r="R1213" t="str">
        <f t="shared" si="91"/>
        <v>photography</v>
      </c>
      <c r="S1213" t="str">
        <f t="shared" si="92"/>
        <v>photobooks</v>
      </c>
      <c r="T1213" s="10">
        <f t="shared" si="93"/>
        <v>42515.658113425925</v>
      </c>
      <c r="U1213" s="10">
        <f t="shared" si="94"/>
        <v>42530.658113425925</v>
      </c>
      <c r="V1213" s="16">
        <f>Table1[[#This Row],[Date Ended Conversion]]-Table1[[#This Row],[Date Created Conversion]]</f>
        <v>15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3" t="str">
        <f t="shared" si="90"/>
        <v>1000 to 4999</v>
      </c>
      <c r="E1214">
        <v>2500</v>
      </c>
      <c r="F1214">
        <v>3226</v>
      </c>
      <c r="G1214" t="s">
        <v>8219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8284</v>
      </c>
      <c r="P1214" s="6">
        <f>(F1214/E1214)</f>
        <v>1.2904</v>
      </c>
      <c r="Q1214">
        <f>F1214/M1214</f>
        <v>38.867469879518069</v>
      </c>
      <c r="R1214" t="str">
        <f t="shared" si="91"/>
        <v>photography</v>
      </c>
      <c r="S1214" t="str">
        <f t="shared" si="92"/>
        <v>photobooks</v>
      </c>
      <c r="T1214" s="10">
        <f t="shared" si="93"/>
        <v>42318.741840277777</v>
      </c>
      <c r="U1214" s="10">
        <f t="shared" si="94"/>
        <v>42334.833333333336</v>
      </c>
      <c r="V1214" s="16">
        <f>Table1[[#This Row],[Date Ended Conversion]]-Table1[[#This Row],[Date Created Conversion]]</f>
        <v>16.091493055559113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3" t="str">
        <f t="shared" si="90"/>
        <v>5000 to 9999</v>
      </c>
      <c r="E1215">
        <v>6500</v>
      </c>
      <c r="F1215">
        <v>6645</v>
      </c>
      <c r="G1215" t="s">
        <v>8219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8284</v>
      </c>
      <c r="P1215" s="6">
        <f>(F1215/E1215)</f>
        <v>1.0223076923076924</v>
      </c>
      <c r="Q1215">
        <f>F1215/M1215</f>
        <v>61.527777777777779</v>
      </c>
      <c r="R1215" t="str">
        <f t="shared" si="91"/>
        <v>photography</v>
      </c>
      <c r="S1215" t="str">
        <f t="shared" si="92"/>
        <v>photobooks</v>
      </c>
      <c r="T1215" s="10">
        <f t="shared" si="93"/>
        <v>42731.547453703701</v>
      </c>
      <c r="U1215" s="10">
        <f t="shared" si="94"/>
        <v>42766.547453703701</v>
      </c>
      <c r="V1215" s="16">
        <f>Table1[[#This Row],[Date Ended Conversion]]-Table1[[#This Row],[Date Created Conversion]]</f>
        <v>35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3" t="str">
        <f t="shared" si="90"/>
        <v>1000 to 4999</v>
      </c>
      <c r="E1216">
        <v>2000</v>
      </c>
      <c r="F1216">
        <v>2636</v>
      </c>
      <c r="G1216" t="s">
        <v>8219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8284</v>
      </c>
      <c r="P1216" s="6">
        <f>(F1216/E1216)</f>
        <v>1.3180000000000001</v>
      </c>
      <c r="Q1216">
        <f>F1216/M1216</f>
        <v>105.44</v>
      </c>
      <c r="R1216" t="str">
        <f t="shared" si="91"/>
        <v>photography</v>
      </c>
      <c r="S1216" t="str">
        <f t="shared" si="92"/>
        <v>photobooks</v>
      </c>
      <c r="T1216" s="10">
        <f t="shared" si="93"/>
        <v>42104.632002314807</v>
      </c>
      <c r="U1216" s="10">
        <f t="shared" si="94"/>
        <v>42164.632002314807</v>
      </c>
      <c r="V1216" s="16">
        <f>Table1[[#This Row],[Date Ended Conversion]]-Table1[[#This Row],[Date Created Conversion]]</f>
        <v>60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3" t="str">
        <f t="shared" si="90"/>
        <v>5000 to 9999</v>
      </c>
      <c r="E1217">
        <v>5000</v>
      </c>
      <c r="F1217">
        <v>39304.01</v>
      </c>
      <c r="G1217" t="s">
        <v>8219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8284</v>
      </c>
      <c r="P1217" s="6">
        <f>(F1217/E1217)</f>
        <v>7.8608020000000005</v>
      </c>
      <c r="Q1217">
        <f>F1217/M1217</f>
        <v>71.592003642987251</v>
      </c>
      <c r="R1217" t="str">
        <f t="shared" si="91"/>
        <v>photography</v>
      </c>
      <c r="S1217" t="str">
        <f t="shared" si="92"/>
        <v>photobooks</v>
      </c>
      <c r="T1217" s="10">
        <f t="shared" si="93"/>
        <v>41759.714768518512</v>
      </c>
      <c r="U1217" s="10">
        <f t="shared" si="94"/>
        <v>41789.714768518512</v>
      </c>
      <c r="V1217" s="16">
        <f>Table1[[#This Row],[Date Ended Conversion]]-Table1[[#This Row],[Date Created Conversion]]</f>
        <v>30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3" t="str">
        <f t="shared" ref="D1218:D1281" si="95">IF(E1218&lt;1000,"Less Than 1000",
 IF(AND(E1218&gt;=1000,E1218&lt;5000),"1000 to 4999",
 IF(AND(E1218&gt;=5000,E1218&lt;10000),"5000 to 9999",
 IF(AND(E1218&gt;=10000,E1218&lt;15000),"10000 to 14999",
 IF(AND(E1218&gt;=15000,E1218&lt;20000),"15000 to 19999",
 IF(AND(E1218&gt;=20000,E1218&lt;25000),"20000 to 24999",
 IF(AND(E1218&gt;=25000,E1218&lt;30000),"25000 to 29999",
 IF(AND(E1218&gt;=30000,E1218&lt;35000),"30000 to 34999",
 IF(AND(E1218&gt;=35000,E1218&lt;40000),"35000 to 39999",
 IF(AND(E1218&gt;=40000,E1218&lt;45000),"40000 to 44999",
 IF(AND(E1218&gt;=45000,E1218&lt;50000),"45000 to 49999","Greater than or equal to 50000")))))))))))</f>
        <v>10000 to 14999</v>
      </c>
      <c r="E1218">
        <v>14000</v>
      </c>
      <c r="F1218">
        <v>20398</v>
      </c>
      <c r="G1218" t="s">
        <v>8219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8284</v>
      </c>
      <c r="P1218" s="6">
        <f>(F1218/E1218)</f>
        <v>1.4570000000000001</v>
      </c>
      <c r="Q1218">
        <f>F1218/M1218</f>
        <v>91.882882882882882</v>
      </c>
      <c r="R1218" t="str">
        <f t="shared" si="91"/>
        <v>photography</v>
      </c>
      <c r="S1218" t="str">
        <f t="shared" si="92"/>
        <v>photobooks</v>
      </c>
      <c r="T1218" s="10">
        <f t="shared" si="93"/>
        <v>42247.408067129632</v>
      </c>
      <c r="U1218" s="10">
        <f t="shared" si="94"/>
        <v>42279.752083333333</v>
      </c>
      <c r="V1218" s="16">
        <f>Table1[[#This Row],[Date Ended Conversion]]-Table1[[#This Row],[Date Created Conversion]]</f>
        <v>32.344016203700448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3" t="str">
        <f t="shared" si="95"/>
        <v>25000 to 29999</v>
      </c>
      <c r="E1219">
        <v>26500</v>
      </c>
      <c r="F1219">
        <v>27189</v>
      </c>
      <c r="G1219" t="s">
        <v>8219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8284</v>
      </c>
      <c r="P1219" s="6">
        <f>(F1219/E1219)</f>
        <v>1.026</v>
      </c>
      <c r="Q1219">
        <f>F1219/M1219</f>
        <v>148.57377049180329</v>
      </c>
      <c r="R1219" t="str">
        <f t="shared" ref="R1219:R1282" si="96">LEFT(O1219,FIND("/",O1219)-1)</f>
        <v>photography</v>
      </c>
      <c r="S1219" t="str">
        <f t="shared" ref="S1219:S1282" si="97">RIGHT(O1219,LEN(O1219)-FIND("/",O1219))</f>
        <v>photobooks</v>
      </c>
      <c r="T1219" s="10">
        <f t="shared" ref="T1219:T1282" si="98">(K1219/86400)+25569+(-5/24)</f>
        <v>42535.6011574074</v>
      </c>
      <c r="U1219" s="10">
        <f t="shared" ref="U1219:U1282" si="99">(J1219/86400)+25569+(-5/24)</f>
        <v>42565.6011574074</v>
      </c>
      <c r="V1219" s="16">
        <f>Table1[[#This Row],[Date Ended Conversion]]-Table1[[#This Row],[Date Created Conversion]]</f>
        <v>30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3" t="str">
        <f t="shared" si="95"/>
        <v>5000 to 9999</v>
      </c>
      <c r="E1220">
        <v>9000</v>
      </c>
      <c r="F1220">
        <v>15505</v>
      </c>
      <c r="G1220" t="s">
        <v>8219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8284</v>
      </c>
      <c r="P1220" s="6">
        <f>(F1220/E1220)</f>
        <v>1.7227777777777777</v>
      </c>
      <c r="Q1220">
        <f>F1220/M1220</f>
        <v>174.2134831460674</v>
      </c>
      <c r="R1220" t="str">
        <f t="shared" si="96"/>
        <v>photography</v>
      </c>
      <c r="S1220" t="str">
        <f t="shared" si="97"/>
        <v>photobooks</v>
      </c>
      <c r="T1220" s="10">
        <f t="shared" si="98"/>
        <v>42278.453703703701</v>
      </c>
      <c r="U1220" s="10">
        <f t="shared" si="99"/>
        <v>42308.916666666664</v>
      </c>
      <c r="V1220" s="16">
        <f>Table1[[#This Row],[Date Ended Conversion]]-Table1[[#This Row],[Date Created Conversion]]</f>
        <v>30.462962962963502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3" t="str">
        <f t="shared" si="95"/>
        <v>15000 to 19999</v>
      </c>
      <c r="E1221">
        <v>16350</v>
      </c>
      <c r="F1221">
        <v>26024</v>
      </c>
      <c r="G1221" t="s">
        <v>8219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8284</v>
      </c>
      <c r="P1221" s="6">
        <f>(F1221/E1221)</f>
        <v>1.5916819571865444</v>
      </c>
      <c r="Q1221">
        <f>F1221/M1221</f>
        <v>102.86166007905139</v>
      </c>
      <c r="R1221" t="str">
        <f t="shared" si="96"/>
        <v>photography</v>
      </c>
      <c r="S1221" t="str">
        <f t="shared" si="97"/>
        <v>photobooks</v>
      </c>
      <c r="T1221" s="10">
        <f t="shared" si="98"/>
        <v>42633.253622685188</v>
      </c>
      <c r="U1221" s="10">
        <f t="shared" si="99"/>
        <v>42663.253622685188</v>
      </c>
      <c r="V1221" s="16">
        <f>Table1[[#This Row],[Date Ended Conversion]]-Table1[[#This Row],[Date Created Conversion]]</f>
        <v>30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3" t="str">
        <f t="shared" si="95"/>
        <v>15000 to 19999</v>
      </c>
      <c r="E1222">
        <v>15000</v>
      </c>
      <c r="F1222">
        <v>15565</v>
      </c>
      <c r="G1222" t="s">
        <v>8219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8284</v>
      </c>
      <c r="P1222" s="6">
        <f>(F1222/E1222)</f>
        <v>1.0376666666666667</v>
      </c>
      <c r="Q1222">
        <f>F1222/M1222</f>
        <v>111.17857142857143</v>
      </c>
      <c r="R1222" t="str">
        <f t="shared" si="96"/>
        <v>photography</v>
      </c>
      <c r="S1222" t="str">
        <f t="shared" si="97"/>
        <v>photobooks</v>
      </c>
      <c r="T1222" s="10">
        <f t="shared" si="98"/>
        <v>42211.420277777775</v>
      </c>
      <c r="U1222" s="10">
        <f t="shared" si="99"/>
        <v>42241.420277777775</v>
      </c>
      <c r="V1222" s="16">
        <f>Table1[[#This Row],[Date Ended Conversion]]-Table1[[#This Row],[Date Created Conversion]]</f>
        <v>30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3" t="str">
        <f t="shared" si="95"/>
        <v>1000 to 4999</v>
      </c>
      <c r="E1223">
        <v>2200</v>
      </c>
      <c r="F1223">
        <v>2451.0100000000002</v>
      </c>
      <c r="G1223" t="s">
        <v>8219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8284</v>
      </c>
      <c r="P1223" s="6">
        <f>(F1223/E1223)</f>
        <v>1.1140954545454547</v>
      </c>
      <c r="Q1223">
        <f>F1223/M1223</f>
        <v>23.796213592233013</v>
      </c>
      <c r="R1223" t="str">
        <f t="shared" si="96"/>
        <v>photography</v>
      </c>
      <c r="S1223" t="str">
        <f t="shared" si="97"/>
        <v>photobooks</v>
      </c>
      <c r="T1223" s="10">
        <f t="shared" si="98"/>
        <v>42680.267222222225</v>
      </c>
      <c r="U1223" s="10">
        <f t="shared" si="99"/>
        <v>42707.791666666664</v>
      </c>
      <c r="V1223" s="16">
        <f>Table1[[#This Row],[Date Ended Conversion]]-Table1[[#This Row],[Date Created Conversion]]</f>
        <v>27.524444444439723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3" t="str">
        <f t="shared" si="95"/>
        <v>1000 to 4999</v>
      </c>
      <c r="E1224">
        <v>4000</v>
      </c>
      <c r="F1224">
        <v>11215</v>
      </c>
      <c r="G1224" t="s">
        <v>8219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8284</v>
      </c>
      <c r="P1224" s="6">
        <f>(F1224/E1224)</f>
        <v>2.80375</v>
      </c>
      <c r="Q1224">
        <f>F1224/M1224</f>
        <v>81.268115942028984</v>
      </c>
      <c r="R1224" t="str">
        <f t="shared" si="96"/>
        <v>photography</v>
      </c>
      <c r="S1224" t="str">
        <f t="shared" si="97"/>
        <v>photobooks</v>
      </c>
      <c r="T1224" s="10">
        <f t="shared" si="98"/>
        <v>42430.512118055551</v>
      </c>
      <c r="U1224" s="10">
        <f t="shared" si="99"/>
        <v>42460.958333333336</v>
      </c>
      <c r="V1224" s="16">
        <f>Table1[[#This Row],[Date Ended Conversion]]-Table1[[#This Row],[Date Created Conversion]]</f>
        <v>30.446215277785086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3" t="str">
        <f t="shared" si="95"/>
        <v>15000 to 19999</v>
      </c>
      <c r="E1225">
        <v>19800</v>
      </c>
      <c r="F1225">
        <v>22197</v>
      </c>
      <c r="G1225" t="s">
        <v>8219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8284</v>
      </c>
      <c r="P1225" s="6">
        <f>(F1225/E1225)</f>
        <v>1.1210606060606061</v>
      </c>
      <c r="Q1225">
        <f>F1225/M1225</f>
        <v>116.21465968586388</v>
      </c>
      <c r="R1225" t="str">
        <f t="shared" si="96"/>
        <v>photography</v>
      </c>
      <c r="S1225" t="str">
        <f t="shared" si="97"/>
        <v>photobooks</v>
      </c>
      <c r="T1225" s="10">
        <f t="shared" si="98"/>
        <v>42653.968854166662</v>
      </c>
      <c r="U1225" s="10">
        <f t="shared" si="99"/>
        <v>42684.010520833333</v>
      </c>
      <c r="V1225" s="16">
        <f>Table1[[#This Row],[Date Ended Conversion]]-Table1[[#This Row],[Date Created Conversion]]</f>
        <v>30.041666666671517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3" t="str">
        <f t="shared" si="95"/>
        <v>15000 to 19999</v>
      </c>
      <c r="E1226">
        <v>15000</v>
      </c>
      <c r="F1226">
        <v>1060</v>
      </c>
      <c r="G1226" t="s">
        <v>8305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8285</v>
      </c>
      <c r="P1226" s="6">
        <f>(F1226/E1226)</f>
        <v>7.0666666666666669E-2</v>
      </c>
      <c r="Q1226">
        <f>F1226/M1226</f>
        <v>58.888888888888886</v>
      </c>
      <c r="R1226" t="str">
        <f t="shared" si="96"/>
        <v>music</v>
      </c>
      <c r="S1226" t="str">
        <f t="shared" si="97"/>
        <v>world music</v>
      </c>
      <c r="T1226" s="10">
        <f t="shared" si="98"/>
        <v>41736.341458333329</v>
      </c>
      <c r="U1226" s="10">
        <f t="shared" si="99"/>
        <v>41796.341458333329</v>
      </c>
      <c r="V1226" s="16">
        <f>Table1[[#This Row],[Date Ended Conversion]]-Table1[[#This Row],[Date Created Conversion]]</f>
        <v>60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3" t="str">
        <f t="shared" si="95"/>
        <v>1000 to 4999</v>
      </c>
      <c r="E1227">
        <v>3000</v>
      </c>
      <c r="F1227">
        <v>132</v>
      </c>
      <c r="G1227" t="s">
        <v>8305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8285</v>
      </c>
      <c r="P1227" s="6">
        <f>(F1227/E1227)</f>
        <v>4.3999999999999997E-2</v>
      </c>
      <c r="Q1227">
        <f>F1227/M1227</f>
        <v>44</v>
      </c>
      <c r="R1227" t="str">
        <f t="shared" si="96"/>
        <v>music</v>
      </c>
      <c r="S1227" t="str">
        <f t="shared" si="97"/>
        <v>world music</v>
      </c>
      <c r="T1227" s="10">
        <f t="shared" si="98"/>
        <v>41509.697662037033</v>
      </c>
      <c r="U1227" s="10">
        <f t="shared" si="99"/>
        <v>41569.697662037033</v>
      </c>
      <c r="V1227" s="16">
        <f>Table1[[#This Row],[Date Ended Conversion]]-Table1[[#This Row],[Date Created Conversion]]</f>
        <v>60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3" t="str">
        <f t="shared" si="95"/>
        <v>Greater than or equal to 50000</v>
      </c>
      <c r="E1228">
        <v>50000</v>
      </c>
      <c r="F1228">
        <v>1937</v>
      </c>
      <c r="G1228" t="s">
        <v>8305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8285</v>
      </c>
      <c r="P1228" s="6">
        <f>(F1228/E1228)</f>
        <v>3.8739999999999997E-2</v>
      </c>
      <c r="Q1228">
        <f>F1228/M1228</f>
        <v>48.424999999999997</v>
      </c>
      <c r="R1228" t="str">
        <f t="shared" si="96"/>
        <v>music</v>
      </c>
      <c r="S1228" t="str">
        <f t="shared" si="97"/>
        <v>world music</v>
      </c>
      <c r="T1228" s="10">
        <f t="shared" si="98"/>
        <v>41715.666446759256</v>
      </c>
      <c r="U1228" s="10">
        <f t="shared" si="99"/>
        <v>41749.833333333328</v>
      </c>
      <c r="V1228" s="16">
        <f>Table1[[#This Row],[Date Ended Conversion]]-Table1[[#This Row],[Date Created Conversion]]</f>
        <v>34.166886574072123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3" t="str">
        <f t="shared" si="95"/>
        <v>1000 to 4999</v>
      </c>
      <c r="E1229">
        <v>2000</v>
      </c>
      <c r="F1229">
        <v>0</v>
      </c>
      <c r="G1229" t="s">
        <v>8305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8285</v>
      </c>
      <c r="P1229" s="6">
        <f>(F1229/E1229)</f>
        <v>0</v>
      </c>
      <c r="Q1229" t="e">
        <f>F1229/M1229</f>
        <v>#DIV/0!</v>
      </c>
      <c r="R1229" t="str">
        <f t="shared" si="96"/>
        <v>music</v>
      </c>
      <c r="S1229" t="str">
        <f t="shared" si="97"/>
        <v>world music</v>
      </c>
      <c r="T1229" s="10">
        <f t="shared" si="98"/>
        <v>41827.710833333331</v>
      </c>
      <c r="U1229" s="10">
        <f t="shared" si="99"/>
        <v>41858.083333333328</v>
      </c>
      <c r="V1229" s="16">
        <f>Table1[[#This Row],[Date Ended Conversion]]-Table1[[#This Row],[Date Created Conversion]]</f>
        <v>30.372499999997672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3" t="str">
        <f t="shared" si="95"/>
        <v>5000 to 9999</v>
      </c>
      <c r="E1230">
        <v>5000</v>
      </c>
      <c r="F1230">
        <v>1465</v>
      </c>
      <c r="G1230" t="s">
        <v>8305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8285</v>
      </c>
      <c r="P1230" s="6">
        <f>(F1230/E1230)</f>
        <v>0.29299999999999998</v>
      </c>
      <c r="Q1230">
        <f>F1230/M1230</f>
        <v>61.041666666666664</v>
      </c>
      <c r="R1230" t="str">
        <f t="shared" si="96"/>
        <v>music</v>
      </c>
      <c r="S1230" t="str">
        <f t="shared" si="97"/>
        <v>world music</v>
      </c>
      <c r="T1230" s="10">
        <f t="shared" si="98"/>
        <v>40754.520925925921</v>
      </c>
      <c r="U1230" s="10">
        <f t="shared" si="99"/>
        <v>40814.520925925921</v>
      </c>
      <c r="V1230" s="16">
        <f>Table1[[#This Row],[Date Ended Conversion]]-Table1[[#This Row],[Date Created Conversion]]</f>
        <v>60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3" t="str">
        <f t="shared" si="95"/>
        <v>1000 to 4999</v>
      </c>
      <c r="E1231">
        <v>2750</v>
      </c>
      <c r="F1231">
        <v>25</v>
      </c>
      <c r="G1231" t="s">
        <v>8305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8285</v>
      </c>
      <c r="P1231" s="6">
        <f>(F1231/E1231)</f>
        <v>9.0909090909090905E-3</v>
      </c>
      <c r="Q1231">
        <f>F1231/M1231</f>
        <v>25</v>
      </c>
      <c r="R1231" t="str">
        <f t="shared" si="96"/>
        <v>music</v>
      </c>
      <c r="S1231" t="str">
        <f t="shared" si="97"/>
        <v>world music</v>
      </c>
      <c r="T1231" s="10">
        <f t="shared" si="98"/>
        <v>40985.251469907402</v>
      </c>
      <c r="U1231" s="10">
        <f t="shared" si="99"/>
        <v>41015.458333333328</v>
      </c>
      <c r="V1231" s="16">
        <f>Table1[[#This Row],[Date Ended Conversion]]-Table1[[#This Row],[Date Created Conversion]]</f>
        <v>30.206863425926713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3" t="str">
        <f t="shared" si="95"/>
        <v>Greater than or equal to 50000</v>
      </c>
      <c r="E1232">
        <v>500000</v>
      </c>
      <c r="F1232">
        <v>0</v>
      </c>
      <c r="G1232" t="s">
        <v>8305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8285</v>
      </c>
      <c r="P1232" s="6">
        <f>(F1232/E1232)</f>
        <v>0</v>
      </c>
      <c r="Q1232" t="e">
        <f>F1232/M1232</f>
        <v>#DIV/0!</v>
      </c>
      <c r="R1232" t="str">
        <f t="shared" si="96"/>
        <v>music</v>
      </c>
      <c r="S1232" t="str">
        <f t="shared" si="97"/>
        <v>world music</v>
      </c>
      <c r="T1232" s="10">
        <f t="shared" si="98"/>
        <v>40568.764236111107</v>
      </c>
      <c r="U1232" s="10">
        <f t="shared" si="99"/>
        <v>40598.764236111107</v>
      </c>
      <c r="V1232" s="16">
        <f>Table1[[#This Row],[Date Ended Conversion]]-Table1[[#This Row],[Date Created Conversion]]</f>
        <v>30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3" t="str">
        <f t="shared" si="95"/>
        <v>5000 to 9999</v>
      </c>
      <c r="E1233">
        <v>5000</v>
      </c>
      <c r="F1233">
        <v>0</v>
      </c>
      <c r="G1233" t="s">
        <v>8305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8285</v>
      </c>
      <c r="P1233" s="6">
        <f>(F1233/E1233)</f>
        <v>0</v>
      </c>
      <c r="Q1233" t="e">
        <f>F1233/M1233</f>
        <v>#DIV/0!</v>
      </c>
      <c r="R1233" t="str">
        <f t="shared" si="96"/>
        <v>music</v>
      </c>
      <c r="S1233" t="str">
        <f t="shared" si="97"/>
        <v>world music</v>
      </c>
      <c r="T1233" s="10">
        <f t="shared" si="98"/>
        <v>42193.733425925922</v>
      </c>
      <c r="U1233" s="10">
        <f t="shared" si="99"/>
        <v>42243.833333333336</v>
      </c>
      <c r="V1233" s="16">
        <f>Table1[[#This Row],[Date Ended Conversion]]-Table1[[#This Row],[Date Created Conversion]]</f>
        <v>50.099907407413411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3" t="str">
        <f t="shared" si="95"/>
        <v>5000 to 9999</v>
      </c>
      <c r="E1234">
        <v>5000</v>
      </c>
      <c r="F1234">
        <v>40</v>
      </c>
      <c r="G1234" t="s">
        <v>8305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8285</v>
      </c>
      <c r="P1234" s="6">
        <f>(F1234/E1234)</f>
        <v>8.0000000000000002E-3</v>
      </c>
      <c r="Q1234">
        <f>F1234/M1234</f>
        <v>40</v>
      </c>
      <c r="R1234" t="str">
        <f t="shared" si="96"/>
        <v>music</v>
      </c>
      <c r="S1234" t="str">
        <f t="shared" si="97"/>
        <v>world music</v>
      </c>
      <c r="T1234" s="10">
        <f t="shared" si="98"/>
        <v>41506.639699074069</v>
      </c>
      <c r="U1234" s="10">
        <f t="shared" si="99"/>
        <v>41553.639699074069</v>
      </c>
      <c r="V1234" s="16">
        <f>Table1[[#This Row],[Date Ended Conversion]]-Table1[[#This Row],[Date Created Conversion]]</f>
        <v>47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3" t="str">
        <f t="shared" si="95"/>
        <v>1000 to 4999</v>
      </c>
      <c r="E1235">
        <v>1000</v>
      </c>
      <c r="F1235">
        <v>116</v>
      </c>
      <c r="G1235" t="s">
        <v>8305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8285</v>
      </c>
      <c r="P1235" s="6">
        <f>(F1235/E1235)</f>
        <v>0.11600000000000001</v>
      </c>
      <c r="Q1235">
        <f>F1235/M1235</f>
        <v>19.333333333333332</v>
      </c>
      <c r="R1235" t="str">
        <f t="shared" si="96"/>
        <v>music</v>
      </c>
      <c r="S1235" t="str">
        <f t="shared" si="97"/>
        <v>world music</v>
      </c>
      <c r="T1235" s="10">
        <f t="shared" si="98"/>
        <v>40939.740439814814</v>
      </c>
      <c r="U1235" s="10">
        <f t="shared" si="99"/>
        <v>40960.740439814814</v>
      </c>
      <c r="V1235" s="16">
        <f>Table1[[#This Row],[Date Ended Conversion]]-Table1[[#This Row],[Date Created Conversion]]</f>
        <v>21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3" t="str">
        <f t="shared" si="95"/>
        <v>Greater than or equal to 50000</v>
      </c>
      <c r="E1236">
        <v>50000</v>
      </c>
      <c r="F1236">
        <v>0</v>
      </c>
      <c r="G1236" t="s">
        <v>8305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8285</v>
      </c>
      <c r="P1236" s="6">
        <f>(F1236/E1236)</f>
        <v>0</v>
      </c>
      <c r="Q1236" t="e">
        <f>F1236/M1236</f>
        <v>#DIV/0!</v>
      </c>
      <c r="R1236" t="str">
        <f t="shared" si="96"/>
        <v>music</v>
      </c>
      <c r="S1236" t="str">
        <f t="shared" si="97"/>
        <v>world music</v>
      </c>
      <c r="T1236" s="10">
        <f t="shared" si="98"/>
        <v>42007.580347222225</v>
      </c>
      <c r="U1236" s="10">
        <f t="shared" si="99"/>
        <v>42037.580347222225</v>
      </c>
      <c r="V1236" s="16">
        <f>Table1[[#This Row],[Date Ended Conversion]]-Table1[[#This Row],[Date Created Conversion]]</f>
        <v>30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3" t="str">
        <f t="shared" si="95"/>
        <v>5000 to 9999</v>
      </c>
      <c r="E1237">
        <v>7534</v>
      </c>
      <c r="F1237">
        <v>210</v>
      </c>
      <c r="G1237" t="s">
        <v>8305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8285</v>
      </c>
      <c r="P1237" s="6">
        <f>(F1237/E1237)</f>
        <v>2.787363950092912E-2</v>
      </c>
      <c r="Q1237">
        <f>F1237/M1237</f>
        <v>35</v>
      </c>
      <c r="R1237" t="str">
        <f t="shared" si="96"/>
        <v>music</v>
      </c>
      <c r="S1237" t="str">
        <f t="shared" si="97"/>
        <v>world music</v>
      </c>
      <c r="T1237" s="10">
        <f t="shared" si="98"/>
        <v>41582.927071759259</v>
      </c>
      <c r="U1237" s="10">
        <f t="shared" si="99"/>
        <v>41622.927071759259</v>
      </c>
      <c r="V1237" s="16">
        <f>Table1[[#This Row],[Date Ended Conversion]]-Table1[[#This Row],[Date Created Conversion]]</f>
        <v>40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3" t="str">
        <f t="shared" si="95"/>
        <v>1000 to 4999</v>
      </c>
      <c r="E1238">
        <v>2500</v>
      </c>
      <c r="F1238">
        <v>0</v>
      </c>
      <c r="G1238" t="s">
        <v>8305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8285</v>
      </c>
      <c r="P1238" s="6">
        <f>(F1238/E1238)</f>
        <v>0</v>
      </c>
      <c r="Q1238" t="e">
        <f>F1238/M1238</f>
        <v>#DIV/0!</v>
      </c>
      <c r="R1238" t="str">
        <f t="shared" si="96"/>
        <v>music</v>
      </c>
      <c r="S1238" t="str">
        <f t="shared" si="97"/>
        <v>world music</v>
      </c>
      <c r="T1238" s="10">
        <f t="shared" si="98"/>
        <v>41110.47180555555</v>
      </c>
      <c r="U1238" s="10">
        <f t="shared" si="99"/>
        <v>41118.458333333328</v>
      </c>
      <c r="V1238" s="16">
        <f>Table1[[#This Row],[Date Ended Conversion]]-Table1[[#This Row],[Date Created Conversion]]</f>
        <v>7.9865277777789743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3" t="str">
        <f t="shared" si="95"/>
        <v>25000 to 29999</v>
      </c>
      <c r="E1239">
        <v>25000</v>
      </c>
      <c r="F1239">
        <v>0</v>
      </c>
      <c r="G1239" t="s">
        <v>8305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8285</v>
      </c>
      <c r="P1239" s="6">
        <f>(F1239/E1239)</f>
        <v>0</v>
      </c>
      <c r="Q1239" t="e">
        <f>F1239/M1239</f>
        <v>#DIV/0!</v>
      </c>
      <c r="R1239" t="str">
        <f t="shared" si="96"/>
        <v>music</v>
      </c>
      <c r="S1239" t="str">
        <f t="shared" si="97"/>
        <v>world music</v>
      </c>
      <c r="T1239" s="10">
        <f t="shared" si="98"/>
        <v>41125.074826388889</v>
      </c>
      <c r="U1239" s="10">
        <f t="shared" si="99"/>
        <v>41145.074826388889</v>
      </c>
      <c r="V1239" s="16">
        <f>Table1[[#This Row],[Date Ended Conversion]]-Table1[[#This Row],[Date Created Conversion]]</f>
        <v>20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3" t="str">
        <f t="shared" si="95"/>
        <v>1000 to 4999</v>
      </c>
      <c r="E1240">
        <v>1000</v>
      </c>
      <c r="F1240">
        <v>178</v>
      </c>
      <c r="G1240" t="s">
        <v>8305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8285</v>
      </c>
      <c r="P1240" s="6">
        <f>(F1240/E1240)</f>
        <v>0.17799999999999999</v>
      </c>
      <c r="Q1240">
        <f>F1240/M1240</f>
        <v>59.333333333333336</v>
      </c>
      <c r="R1240" t="str">
        <f t="shared" si="96"/>
        <v>music</v>
      </c>
      <c r="S1240" t="str">
        <f t="shared" si="97"/>
        <v>world music</v>
      </c>
      <c r="T1240" s="10">
        <f t="shared" si="98"/>
        <v>40731.402037037034</v>
      </c>
      <c r="U1240" s="10">
        <f t="shared" si="99"/>
        <v>40761.402037037034</v>
      </c>
      <c r="V1240" s="16">
        <f>Table1[[#This Row],[Date Ended Conversion]]-Table1[[#This Row],[Date Created Conversion]]</f>
        <v>30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3" t="str">
        <f t="shared" si="95"/>
        <v>1000 to 4999</v>
      </c>
      <c r="E1241">
        <v>2500</v>
      </c>
      <c r="F1241">
        <v>0</v>
      </c>
      <c r="G1241" t="s">
        <v>8305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8285</v>
      </c>
      <c r="P1241" s="6">
        <f>(F1241/E1241)</f>
        <v>0</v>
      </c>
      <c r="Q1241" t="e">
        <f>F1241/M1241</f>
        <v>#DIV/0!</v>
      </c>
      <c r="R1241" t="str">
        <f t="shared" si="96"/>
        <v>music</v>
      </c>
      <c r="S1241" t="str">
        <f t="shared" si="97"/>
        <v>world music</v>
      </c>
      <c r="T1241" s="10">
        <f t="shared" si="98"/>
        <v>40883.754247685181</v>
      </c>
      <c r="U1241" s="10">
        <f t="shared" si="99"/>
        <v>40913.754247685181</v>
      </c>
      <c r="V1241" s="16">
        <f>Table1[[#This Row],[Date Ended Conversion]]-Table1[[#This Row],[Date Created Conversion]]</f>
        <v>30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3" t="str">
        <f t="shared" si="95"/>
        <v>5000 to 9999</v>
      </c>
      <c r="E1242">
        <v>8000</v>
      </c>
      <c r="F1242">
        <v>241</v>
      </c>
      <c r="G1242" t="s">
        <v>8305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8285</v>
      </c>
      <c r="P1242" s="6">
        <f>(F1242/E1242)</f>
        <v>3.0124999999999999E-2</v>
      </c>
      <c r="Q1242">
        <f>F1242/M1242</f>
        <v>30.125</v>
      </c>
      <c r="R1242" t="str">
        <f t="shared" si="96"/>
        <v>music</v>
      </c>
      <c r="S1242" t="str">
        <f t="shared" si="97"/>
        <v>world music</v>
      </c>
      <c r="T1242" s="10">
        <f t="shared" si="98"/>
        <v>41408.831678240742</v>
      </c>
      <c r="U1242" s="10">
        <f t="shared" si="99"/>
        <v>41467.70208333333</v>
      </c>
      <c r="V1242" s="16">
        <f>Table1[[#This Row],[Date Ended Conversion]]-Table1[[#This Row],[Date Created Conversion]]</f>
        <v>58.870405092588044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3" t="str">
        <f t="shared" si="95"/>
        <v>5000 to 9999</v>
      </c>
      <c r="E1243">
        <v>5000</v>
      </c>
      <c r="F1243">
        <v>2537</v>
      </c>
      <c r="G1243" t="s">
        <v>8305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8285</v>
      </c>
      <c r="P1243" s="6">
        <f>(F1243/E1243)</f>
        <v>0.50739999999999996</v>
      </c>
      <c r="Q1243">
        <f>F1243/M1243</f>
        <v>74.617647058823536</v>
      </c>
      <c r="R1243" t="str">
        <f t="shared" si="96"/>
        <v>music</v>
      </c>
      <c r="S1243" t="str">
        <f t="shared" si="97"/>
        <v>world music</v>
      </c>
      <c r="T1243" s="10">
        <f t="shared" si="98"/>
        <v>41923.629398148143</v>
      </c>
      <c r="U1243" s="10">
        <f t="shared" si="99"/>
        <v>41946.040972222218</v>
      </c>
      <c r="V1243" s="16">
        <f>Table1[[#This Row],[Date Ended Conversion]]-Table1[[#This Row],[Date Created Conversion]]</f>
        <v>22.411574074074451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3" t="str">
        <f t="shared" si="95"/>
        <v>Less Than 1000</v>
      </c>
      <c r="E1244">
        <v>911</v>
      </c>
      <c r="F1244">
        <v>5</v>
      </c>
      <c r="G1244" t="s">
        <v>8305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8285</v>
      </c>
      <c r="P1244" s="6">
        <f>(F1244/E1244)</f>
        <v>5.4884742041712408E-3</v>
      </c>
      <c r="Q1244">
        <f>F1244/M1244</f>
        <v>5</v>
      </c>
      <c r="R1244" t="str">
        <f t="shared" si="96"/>
        <v>music</v>
      </c>
      <c r="S1244" t="str">
        <f t="shared" si="97"/>
        <v>world music</v>
      </c>
      <c r="T1244" s="10">
        <f t="shared" si="98"/>
        <v>40781.957199074073</v>
      </c>
      <c r="U1244" s="10">
        <f t="shared" si="99"/>
        <v>40797.345833333333</v>
      </c>
      <c r="V1244" s="16">
        <f>Table1[[#This Row],[Date Ended Conversion]]-Table1[[#This Row],[Date Created Conversion]]</f>
        <v>15.388634259259561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3" t="str">
        <f t="shared" si="95"/>
        <v>10000 to 14999</v>
      </c>
      <c r="E1245">
        <v>12000</v>
      </c>
      <c r="F1245">
        <v>1691</v>
      </c>
      <c r="G1245" t="s">
        <v>8305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8285</v>
      </c>
      <c r="P1245" s="6">
        <f>(F1245/E1245)</f>
        <v>0.14091666666666666</v>
      </c>
      <c r="Q1245">
        <f>F1245/M1245</f>
        <v>44.5</v>
      </c>
      <c r="R1245" t="str">
        <f t="shared" si="96"/>
        <v>music</v>
      </c>
      <c r="S1245" t="str">
        <f t="shared" si="97"/>
        <v>world music</v>
      </c>
      <c r="T1245" s="10">
        <f t="shared" si="98"/>
        <v>40671.670960648145</v>
      </c>
      <c r="U1245" s="10">
        <f t="shared" si="99"/>
        <v>40732.666666666664</v>
      </c>
      <c r="V1245" s="16">
        <f>Table1[[#This Row],[Date Ended Conversion]]-Table1[[#This Row],[Date Created Conversion]]</f>
        <v>60.995706018518831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3" t="str">
        <f t="shared" si="95"/>
        <v>1000 to 4999</v>
      </c>
      <c r="E1246">
        <v>2000</v>
      </c>
      <c r="F1246">
        <v>2076</v>
      </c>
      <c r="G1246" t="s">
        <v>8219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8275</v>
      </c>
      <c r="P1246" s="6">
        <f>(F1246/E1246)</f>
        <v>1.038</v>
      </c>
      <c r="Q1246">
        <f>F1246/M1246</f>
        <v>46.133333333333333</v>
      </c>
      <c r="R1246" t="str">
        <f t="shared" si="96"/>
        <v>music</v>
      </c>
      <c r="S1246" t="str">
        <f t="shared" si="97"/>
        <v>rock</v>
      </c>
      <c r="T1246" s="10">
        <f t="shared" si="98"/>
        <v>41355.617164351854</v>
      </c>
      <c r="U1246" s="10">
        <f t="shared" si="99"/>
        <v>41386.666666666664</v>
      </c>
      <c r="V1246" s="16">
        <f>Table1[[#This Row],[Date Ended Conversion]]-Table1[[#This Row],[Date Created Conversion]]</f>
        <v>31.049502314810525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3" t="str">
        <f t="shared" si="95"/>
        <v>1000 to 4999</v>
      </c>
      <c r="E1247">
        <v>2000</v>
      </c>
      <c r="F1247">
        <v>2405</v>
      </c>
      <c r="G1247" t="s">
        <v>8219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8275</v>
      </c>
      <c r="P1247" s="6">
        <f>(F1247/E1247)</f>
        <v>1.2024999999999999</v>
      </c>
      <c r="Q1247">
        <f>F1247/M1247</f>
        <v>141.47058823529412</v>
      </c>
      <c r="R1247" t="str">
        <f t="shared" si="96"/>
        <v>music</v>
      </c>
      <c r="S1247" t="str">
        <f t="shared" si="97"/>
        <v>rock</v>
      </c>
      <c r="T1247" s="10">
        <f t="shared" si="98"/>
        <v>41774.391597222224</v>
      </c>
      <c r="U1247" s="10">
        <f t="shared" si="99"/>
        <v>41804.391597222224</v>
      </c>
      <c r="V1247" s="16">
        <f>Table1[[#This Row],[Date Ended Conversion]]-Table1[[#This Row],[Date Created Conversion]]</f>
        <v>30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3" t="str">
        <f t="shared" si="95"/>
        <v>1000 to 4999</v>
      </c>
      <c r="E1248">
        <v>2000</v>
      </c>
      <c r="F1248">
        <v>2340</v>
      </c>
      <c r="G1248" t="s">
        <v>8219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8275</v>
      </c>
      <c r="P1248" s="6">
        <f>(F1248/E1248)</f>
        <v>1.17</v>
      </c>
      <c r="Q1248">
        <f>F1248/M1248</f>
        <v>75.483870967741936</v>
      </c>
      <c r="R1248" t="str">
        <f t="shared" si="96"/>
        <v>music</v>
      </c>
      <c r="S1248" t="str">
        <f t="shared" si="97"/>
        <v>rock</v>
      </c>
      <c r="T1248" s="10">
        <f t="shared" si="98"/>
        <v>40837.835057870368</v>
      </c>
      <c r="U1248" s="10">
        <f t="shared" si="99"/>
        <v>40882.876724537033</v>
      </c>
      <c r="V1248" s="16">
        <f>Table1[[#This Row],[Date Ended Conversion]]-Table1[[#This Row],[Date Created Conversion]]</f>
        <v>45.041666666664241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3" t="str">
        <f t="shared" si="95"/>
        <v>1000 to 4999</v>
      </c>
      <c r="E1249">
        <v>3500</v>
      </c>
      <c r="F1249">
        <v>4275</v>
      </c>
      <c r="G1249" t="s">
        <v>8219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8275</v>
      </c>
      <c r="P1249" s="6">
        <f>(F1249/E1249)</f>
        <v>1.2214285714285715</v>
      </c>
      <c r="Q1249">
        <f>F1249/M1249</f>
        <v>85.5</v>
      </c>
      <c r="R1249" t="str">
        <f t="shared" si="96"/>
        <v>music</v>
      </c>
      <c r="S1249" t="str">
        <f t="shared" si="97"/>
        <v>rock</v>
      </c>
      <c r="T1249" s="10">
        <f t="shared" si="98"/>
        <v>41370.083969907406</v>
      </c>
      <c r="U1249" s="10">
        <f t="shared" si="99"/>
        <v>41400.083969907406</v>
      </c>
      <c r="V1249" s="16">
        <f>Table1[[#This Row],[Date Ended Conversion]]-Table1[[#This Row],[Date Created Conversion]]</f>
        <v>30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3" t="str">
        <f t="shared" si="95"/>
        <v>1000 to 4999</v>
      </c>
      <c r="E1250">
        <v>2500</v>
      </c>
      <c r="F1250">
        <v>3791</v>
      </c>
      <c r="G1250" t="s">
        <v>8219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8275</v>
      </c>
      <c r="P1250" s="6">
        <f>(F1250/E1250)</f>
        <v>1.5164</v>
      </c>
      <c r="Q1250">
        <f>F1250/M1250</f>
        <v>64.254237288135599</v>
      </c>
      <c r="R1250" t="str">
        <f t="shared" si="96"/>
        <v>music</v>
      </c>
      <c r="S1250" t="str">
        <f t="shared" si="97"/>
        <v>rock</v>
      </c>
      <c r="T1250" s="10">
        <f t="shared" si="98"/>
        <v>41767.448530092588</v>
      </c>
      <c r="U1250" s="10">
        <f t="shared" si="99"/>
        <v>41803.082638888889</v>
      </c>
      <c r="V1250" s="16">
        <f>Table1[[#This Row],[Date Ended Conversion]]-Table1[[#This Row],[Date Created Conversion]]</f>
        <v>35.634108796301007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3" t="str">
        <f t="shared" si="95"/>
        <v>5000 to 9999</v>
      </c>
      <c r="E1251">
        <v>5000</v>
      </c>
      <c r="F1251">
        <v>5222</v>
      </c>
      <c r="G1251" t="s">
        <v>8219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8275</v>
      </c>
      <c r="P1251" s="6">
        <f>(F1251/E1251)</f>
        <v>1.0444</v>
      </c>
      <c r="Q1251">
        <f>F1251/M1251</f>
        <v>64.46913580246914</v>
      </c>
      <c r="R1251" t="str">
        <f t="shared" si="96"/>
        <v>music</v>
      </c>
      <c r="S1251" t="str">
        <f t="shared" si="97"/>
        <v>rock</v>
      </c>
      <c r="T1251" s="10">
        <f t="shared" si="98"/>
        <v>41067.532534722217</v>
      </c>
      <c r="U1251" s="10">
        <f t="shared" si="99"/>
        <v>41097.532534722217</v>
      </c>
      <c r="V1251" s="16">
        <f>Table1[[#This Row],[Date Ended Conversion]]-Table1[[#This Row],[Date Created Conversion]]</f>
        <v>30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3" t="str">
        <f t="shared" si="95"/>
        <v>30000 to 34999</v>
      </c>
      <c r="E1252">
        <v>30000</v>
      </c>
      <c r="F1252">
        <v>60046</v>
      </c>
      <c r="G1252" t="s">
        <v>8219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8275</v>
      </c>
      <c r="P1252" s="6">
        <f>(F1252/E1252)</f>
        <v>2.0015333333333332</v>
      </c>
      <c r="Q1252">
        <f>F1252/M1252</f>
        <v>118.2007874015748</v>
      </c>
      <c r="R1252" t="str">
        <f t="shared" si="96"/>
        <v>music</v>
      </c>
      <c r="S1252" t="str">
        <f t="shared" si="97"/>
        <v>rock</v>
      </c>
      <c r="T1252" s="10">
        <f t="shared" si="98"/>
        <v>41843.434386574074</v>
      </c>
      <c r="U1252" s="10">
        <f t="shared" si="99"/>
        <v>41888.434386574074</v>
      </c>
      <c r="V1252" s="16">
        <f>Table1[[#This Row],[Date Ended Conversion]]-Table1[[#This Row],[Date Created Conversion]]</f>
        <v>45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3" t="str">
        <f t="shared" si="95"/>
        <v>5000 to 9999</v>
      </c>
      <c r="E1253">
        <v>6000</v>
      </c>
      <c r="F1253">
        <v>6108</v>
      </c>
      <c r="G1253" t="s">
        <v>8219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8275</v>
      </c>
      <c r="P1253" s="6">
        <f>(F1253/E1253)</f>
        <v>1.018</v>
      </c>
      <c r="Q1253">
        <f>F1253/M1253</f>
        <v>82.540540540540547</v>
      </c>
      <c r="R1253" t="str">
        <f t="shared" si="96"/>
        <v>music</v>
      </c>
      <c r="S1253" t="str">
        <f t="shared" si="97"/>
        <v>rock</v>
      </c>
      <c r="T1253" s="10">
        <f t="shared" si="98"/>
        <v>40751.606099537035</v>
      </c>
      <c r="U1253" s="10">
        <f t="shared" si="99"/>
        <v>40811.606099537035</v>
      </c>
      <c r="V1253" s="16">
        <f>Table1[[#This Row],[Date Ended Conversion]]-Table1[[#This Row],[Date Created Conversion]]</f>
        <v>60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3" t="str">
        <f t="shared" si="95"/>
        <v>1000 to 4999</v>
      </c>
      <c r="E1254">
        <v>3500</v>
      </c>
      <c r="F1254">
        <v>4818</v>
      </c>
      <c r="G1254" t="s">
        <v>8219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8275</v>
      </c>
      <c r="P1254" s="6">
        <f>(F1254/E1254)</f>
        <v>1.3765714285714286</v>
      </c>
      <c r="Q1254">
        <f>F1254/M1254</f>
        <v>34.170212765957444</v>
      </c>
      <c r="R1254" t="str">
        <f t="shared" si="96"/>
        <v>music</v>
      </c>
      <c r="S1254" t="str">
        <f t="shared" si="97"/>
        <v>rock</v>
      </c>
      <c r="T1254" s="10">
        <f t="shared" si="98"/>
        <v>41543.779733796291</v>
      </c>
      <c r="U1254" s="10">
        <f t="shared" si="99"/>
        <v>41571.779733796291</v>
      </c>
      <c r="V1254" s="16">
        <f>Table1[[#This Row],[Date Ended Conversion]]-Table1[[#This Row],[Date Created Conversion]]</f>
        <v>28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3" t="str">
        <f t="shared" si="95"/>
        <v>Less Than 1000</v>
      </c>
      <c r="E1255">
        <v>10</v>
      </c>
      <c r="F1255">
        <v>30383.32</v>
      </c>
      <c r="G1255" t="s">
        <v>8219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8275</v>
      </c>
      <c r="P1255" s="6">
        <f>(F1255/E1255)</f>
        <v>3038.3319999999999</v>
      </c>
      <c r="Q1255">
        <f>F1255/M1255</f>
        <v>42.73322081575246</v>
      </c>
      <c r="R1255" t="str">
        <f t="shared" si="96"/>
        <v>music</v>
      </c>
      <c r="S1255" t="str">
        <f t="shared" si="97"/>
        <v>rock</v>
      </c>
      <c r="T1255" s="10">
        <f t="shared" si="98"/>
        <v>41855.575312499997</v>
      </c>
      <c r="U1255" s="10">
        <f t="shared" si="99"/>
        <v>41885.575312499997</v>
      </c>
      <c r="V1255" s="16">
        <f>Table1[[#This Row],[Date Ended Conversion]]-Table1[[#This Row],[Date Created Conversion]]</f>
        <v>30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3" t="str">
        <f t="shared" si="95"/>
        <v>5000 to 9999</v>
      </c>
      <c r="E1256">
        <v>6700</v>
      </c>
      <c r="F1256">
        <v>13323</v>
      </c>
      <c r="G1256" t="s">
        <v>8219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8275</v>
      </c>
      <c r="P1256" s="6">
        <f>(F1256/E1256)</f>
        <v>1.9885074626865671</v>
      </c>
      <c r="Q1256">
        <f>F1256/M1256</f>
        <v>94.489361702127653</v>
      </c>
      <c r="R1256" t="str">
        <f t="shared" si="96"/>
        <v>music</v>
      </c>
      <c r="S1256" t="str">
        <f t="shared" si="97"/>
        <v>rock</v>
      </c>
      <c r="T1256" s="10">
        <f t="shared" si="98"/>
        <v>40487.413032407407</v>
      </c>
      <c r="U1256" s="10">
        <f t="shared" si="99"/>
        <v>40543.999305555553</v>
      </c>
      <c r="V1256" s="16">
        <f>Table1[[#This Row],[Date Ended Conversion]]-Table1[[#This Row],[Date Created Conversion]]</f>
        <v>56.586273148146574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3" t="str">
        <f t="shared" si="95"/>
        <v>1000 to 4999</v>
      </c>
      <c r="E1257">
        <v>3000</v>
      </c>
      <c r="F1257">
        <v>6071</v>
      </c>
      <c r="G1257" t="s">
        <v>8219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8275</v>
      </c>
      <c r="P1257" s="6">
        <f>(F1257/E1257)</f>
        <v>2.0236666666666667</v>
      </c>
      <c r="Q1257">
        <f>F1257/M1257</f>
        <v>55.697247706422019</v>
      </c>
      <c r="R1257" t="str">
        <f t="shared" si="96"/>
        <v>music</v>
      </c>
      <c r="S1257" t="str">
        <f t="shared" si="97"/>
        <v>rock</v>
      </c>
      <c r="T1257" s="10">
        <f t="shared" si="98"/>
        <v>41579.637175925927</v>
      </c>
      <c r="U1257" s="10">
        <f t="shared" si="99"/>
        <v>41609.678842592592</v>
      </c>
      <c r="V1257" s="16">
        <f>Table1[[#This Row],[Date Ended Conversion]]-Table1[[#This Row],[Date Created Conversion]]</f>
        <v>30.041666666664241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3" t="str">
        <f t="shared" si="95"/>
        <v>30000 to 34999</v>
      </c>
      <c r="E1258">
        <v>30000</v>
      </c>
      <c r="F1258">
        <v>35389.129999999997</v>
      </c>
      <c r="G1258" t="s">
        <v>8219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8275</v>
      </c>
      <c r="P1258" s="6">
        <f>(F1258/E1258)</f>
        <v>1.1796376666666666</v>
      </c>
      <c r="Q1258">
        <f>F1258/M1258</f>
        <v>98.030831024930734</v>
      </c>
      <c r="R1258" t="str">
        <f t="shared" si="96"/>
        <v>music</v>
      </c>
      <c r="S1258" t="str">
        <f t="shared" si="97"/>
        <v>rock</v>
      </c>
      <c r="T1258" s="10">
        <f t="shared" si="98"/>
        <v>40921.711006944439</v>
      </c>
      <c r="U1258" s="10">
        <f t="shared" si="99"/>
        <v>40951.711006944439</v>
      </c>
      <c r="V1258" s="16">
        <f>Table1[[#This Row],[Date Ended Conversion]]-Table1[[#This Row],[Date Created Conversion]]</f>
        <v>30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3" t="str">
        <f t="shared" si="95"/>
        <v>5000 to 9999</v>
      </c>
      <c r="E1259">
        <v>5500</v>
      </c>
      <c r="F1259">
        <v>16210</v>
      </c>
      <c r="G1259" t="s">
        <v>8219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8275</v>
      </c>
      <c r="P1259" s="6">
        <f>(F1259/E1259)</f>
        <v>2.9472727272727273</v>
      </c>
      <c r="Q1259">
        <f>F1259/M1259</f>
        <v>92.102272727272734</v>
      </c>
      <c r="R1259" t="str">
        <f t="shared" si="96"/>
        <v>music</v>
      </c>
      <c r="S1259" t="str">
        <f t="shared" si="97"/>
        <v>rock</v>
      </c>
      <c r="T1259" s="10">
        <f t="shared" si="98"/>
        <v>40586.877199074072</v>
      </c>
      <c r="U1259" s="10">
        <f t="shared" si="99"/>
        <v>40635.835532407407</v>
      </c>
      <c r="V1259" s="16">
        <f>Table1[[#This Row],[Date Ended Conversion]]-Table1[[#This Row],[Date Created Conversion]]</f>
        <v>48.958333333335759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3" t="str">
        <f t="shared" si="95"/>
        <v>10000 to 14999</v>
      </c>
      <c r="E1260">
        <v>12000</v>
      </c>
      <c r="F1260">
        <v>25577.56</v>
      </c>
      <c r="G1260" t="s">
        <v>8219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8275</v>
      </c>
      <c r="P1260" s="6">
        <f>(F1260/E1260)</f>
        <v>2.1314633333333335</v>
      </c>
      <c r="Q1260">
        <f>F1260/M1260</f>
        <v>38.175462686567165</v>
      </c>
      <c r="R1260" t="str">
        <f t="shared" si="96"/>
        <v>music</v>
      </c>
      <c r="S1260" t="str">
        <f t="shared" si="97"/>
        <v>rock</v>
      </c>
      <c r="T1260" s="10">
        <f t="shared" si="98"/>
        <v>41487.402916666666</v>
      </c>
      <c r="U1260" s="10">
        <f t="shared" si="99"/>
        <v>41517.402916666666</v>
      </c>
      <c r="V1260" s="16">
        <f>Table1[[#This Row],[Date Ended Conversion]]-Table1[[#This Row],[Date Created Conversion]]</f>
        <v>30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3" t="str">
        <f t="shared" si="95"/>
        <v>1000 to 4999</v>
      </c>
      <c r="E1261">
        <v>2500</v>
      </c>
      <c r="F1261">
        <v>2606</v>
      </c>
      <c r="G1261" t="s">
        <v>8219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8275</v>
      </c>
      <c r="P1261" s="6">
        <f>(F1261/E1261)</f>
        <v>1.0424</v>
      </c>
      <c r="Q1261">
        <f>F1261/M1261</f>
        <v>27.145833333333332</v>
      </c>
      <c r="R1261" t="str">
        <f t="shared" si="96"/>
        <v>music</v>
      </c>
      <c r="S1261" t="str">
        <f t="shared" si="97"/>
        <v>rock</v>
      </c>
      <c r="T1261" s="10">
        <f t="shared" si="98"/>
        <v>41766.762314814812</v>
      </c>
      <c r="U1261" s="10">
        <f t="shared" si="99"/>
        <v>41798.957638888889</v>
      </c>
      <c r="V1261" s="16">
        <f>Table1[[#This Row],[Date Ended Conversion]]-Table1[[#This Row],[Date Created Conversion]]</f>
        <v>32.19532407407678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3" t="str">
        <f t="shared" si="95"/>
        <v>1000 to 4999</v>
      </c>
      <c r="E1262">
        <v>3300</v>
      </c>
      <c r="F1262">
        <v>3751</v>
      </c>
      <c r="G1262" t="s">
        <v>8219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8275</v>
      </c>
      <c r="P1262" s="6">
        <f>(F1262/E1262)</f>
        <v>1.1366666666666667</v>
      </c>
      <c r="Q1262">
        <f>F1262/M1262</f>
        <v>50.689189189189186</v>
      </c>
      <c r="R1262" t="str">
        <f t="shared" si="96"/>
        <v>music</v>
      </c>
      <c r="S1262" t="str">
        <f t="shared" si="97"/>
        <v>rock</v>
      </c>
      <c r="T1262" s="10">
        <f t="shared" si="98"/>
        <v>41666.63449074074</v>
      </c>
      <c r="U1262" s="10">
        <f t="shared" si="99"/>
        <v>41696.63449074074</v>
      </c>
      <c r="V1262" s="16">
        <f>Table1[[#This Row],[Date Ended Conversion]]-Table1[[#This Row],[Date Created Conversion]]</f>
        <v>30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3" t="str">
        <f t="shared" si="95"/>
        <v>1000 to 4999</v>
      </c>
      <c r="E1263">
        <v>2000</v>
      </c>
      <c r="F1263">
        <v>2025</v>
      </c>
      <c r="G1263" t="s">
        <v>8219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8275</v>
      </c>
      <c r="P1263" s="6">
        <f>(F1263/E1263)</f>
        <v>1.0125</v>
      </c>
      <c r="Q1263">
        <f>F1263/M1263</f>
        <v>38.942307692307693</v>
      </c>
      <c r="R1263" t="str">
        <f t="shared" si="96"/>
        <v>music</v>
      </c>
      <c r="S1263" t="str">
        <f t="shared" si="97"/>
        <v>rock</v>
      </c>
      <c r="T1263" s="10">
        <f t="shared" si="98"/>
        <v>41638.134571759256</v>
      </c>
      <c r="U1263" s="10">
        <f t="shared" si="99"/>
        <v>41668.134571759256</v>
      </c>
      <c r="V1263" s="16">
        <f>Table1[[#This Row],[Date Ended Conversion]]-Table1[[#This Row],[Date Created Conversion]]</f>
        <v>30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3" t="str">
        <f t="shared" si="95"/>
        <v>5000 to 9999</v>
      </c>
      <c r="E1264">
        <v>6500</v>
      </c>
      <c r="F1264">
        <v>8152</v>
      </c>
      <c r="G1264" t="s">
        <v>8219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8275</v>
      </c>
      <c r="P1264" s="6">
        <f>(F1264/E1264)</f>
        <v>1.2541538461538462</v>
      </c>
      <c r="Q1264">
        <f>F1264/M1264</f>
        <v>77.638095238095232</v>
      </c>
      <c r="R1264" t="str">
        <f t="shared" si="96"/>
        <v>music</v>
      </c>
      <c r="S1264" t="str">
        <f t="shared" si="97"/>
        <v>rock</v>
      </c>
      <c r="T1264" s="10">
        <f t="shared" si="98"/>
        <v>41656.554305555554</v>
      </c>
      <c r="U1264" s="10">
        <f t="shared" si="99"/>
        <v>41686.554305555554</v>
      </c>
      <c r="V1264" s="16">
        <f>Table1[[#This Row],[Date Ended Conversion]]-Table1[[#This Row],[Date Created Conversion]]</f>
        <v>30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3" t="str">
        <f t="shared" si="95"/>
        <v>1000 to 4999</v>
      </c>
      <c r="E1265">
        <v>1500</v>
      </c>
      <c r="F1265">
        <v>1785</v>
      </c>
      <c r="G1265" t="s">
        <v>8219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8275</v>
      </c>
      <c r="P1265" s="6">
        <f>(F1265/E1265)</f>
        <v>1.19</v>
      </c>
      <c r="Q1265">
        <f>F1265/M1265</f>
        <v>43.536585365853661</v>
      </c>
      <c r="R1265" t="str">
        <f t="shared" si="96"/>
        <v>music</v>
      </c>
      <c r="S1265" t="str">
        <f t="shared" si="97"/>
        <v>rock</v>
      </c>
      <c r="T1265" s="10">
        <f t="shared" si="98"/>
        <v>41691.875810185185</v>
      </c>
      <c r="U1265" s="10">
        <f t="shared" si="99"/>
        <v>41726.833333333328</v>
      </c>
      <c r="V1265" s="16">
        <f>Table1[[#This Row],[Date Ended Conversion]]-Table1[[#This Row],[Date Created Conversion]]</f>
        <v>34.957523148143082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3" t="str">
        <f t="shared" si="95"/>
        <v>Less Than 1000</v>
      </c>
      <c r="E1266">
        <v>650</v>
      </c>
      <c r="F1266">
        <v>1082</v>
      </c>
      <c r="G1266" t="s">
        <v>8219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8275</v>
      </c>
      <c r="P1266" s="6">
        <f>(F1266/E1266)</f>
        <v>1.6646153846153846</v>
      </c>
      <c r="Q1266">
        <f>F1266/M1266</f>
        <v>31.823529411764707</v>
      </c>
      <c r="R1266" t="str">
        <f t="shared" si="96"/>
        <v>music</v>
      </c>
      <c r="S1266" t="str">
        <f t="shared" si="97"/>
        <v>rock</v>
      </c>
      <c r="T1266" s="10">
        <f t="shared" si="98"/>
        <v>41547.454664351848</v>
      </c>
      <c r="U1266" s="10">
        <f t="shared" si="99"/>
        <v>41576.454664351848</v>
      </c>
      <c r="V1266" s="16">
        <f>Table1[[#This Row],[Date Ended Conversion]]-Table1[[#This Row],[Date Created Conversion]]</f>
        <v>29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3" t="str">
        <f t="shared" si="95"/>
        <v>1000 to 4999</v>
      </c>
      <c r="E1267">
        <v>3500</v>
      </c>
      <c r="F1267">
        <v>4170.17</v>
      </c>
      <c r="G1267" t="s">
        <v>8219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8275</v>
      </c>
      <c r="P1267" s="6">
        <f>(F1267/E1267)</f>
        <v>1.1914771428571429</v>
      </c>
      <c r="Q1267">
        <f>F1267/M1267</f>
        <v>63.184393939393942</v>
      </c>
      <c r="R1267" t="str">
        <f t="shared" si="96"/>
        <v>music</v>
      </c>
      <c r="S1267" t="str">
        <f t="shared" si="97"/>
        <v>rock</v>
      </c>
      <c r="T1267" s="10">
        <f t="shared" si="98"/>
        <v>40465.446932870364</v>
      </c>
      <c r="U1267" s="10">
        <f t="shared" si="99"/>
        <v>40512.446932870364</v>
      </c>
      <c r="V1267" s="16">
        <f>Table1[[#This Row],[Date Ended Conversion]]-Table1[[#This Row],[Date Created Conversion]]</f>
        <v>47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3" t="str">
        <f t="shared" si="95"/>
        <v>5000 to 9999</v>
      </c>
      <c r="E1268">
        <v>9500</v>
      </c>
      <c r="F1268">
        <v>9545</v>
      </c>
      <c r="G1268" t="s">
        <v>8219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8275</v>
      </c>
      <c r="P1268" s="6">
        <f>(F1268/E1268)</f>
        <v>1.0047368421052632</v>
      </c>
      <c r="Q1268">
        <f>F1268/M1268</f>
        <v>190.9</v>
      </c>
      <c r="R1268" t="str">
        <f t="shared" si="96"/>
        <v>music</v>
      </c>
      <c r="S1268" t="str">
        <f t="shared" si="97"/>
        <v>rock</v>
      </c>
      <c r="T1268" s="10">
        <f t="shared" si="98"/>
        <v>41620.668344907404</v>
      </c>
      <c r="U1268" s="10">
        <f t="shared" si="99"/>
        <v>41650.668344907404</v>
      </c>
      <c r="V1268" s="16">
        <f>Table1[[#This Row],[Date Ended Conversion]]-Table1[[#This Row],[Date Created Conversion]]</f>
        <v>30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3" t="str">
        <f t="shared" si="95"/>
        <v>20000 to 24999</v>
      </c>
      <c r="E1269">
        <v>22000</v>
      </c>
      <c r="F1269">
        <v>22396</v>
      </c>
      <c r="G1269" t="s">
        <v>8219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8275</v>
      </c>
      <c r="P1269" s="6">
        <f>(F1269/E1269)</f>
        <v>1.018</v>
      </c>
      <c r="Q1269">
        <f>F1269/M1269</f>
        <v>140.85534591194968</v>
      </c>
      <c r="R1269" t="str">
        <f t="shared" si="96"/>
        <v>music</v>
      </c>
      <c r="S1269" t="str">
        <f t="shared" si="97"/>
        <v>rock</v>
      </c>
      <c r="T1269" s="10">
        <f t="shared" si="98"/>
        <v>41449.376828703702</v>
      </c>
      <c r="U1269" s="10">
        <f t="shared" si="99"/>
        <v>41479.376828703702</v>
      </c>
      <c r="V1269" s="16">
        <f>Table1[[#This Row],[Date Ended Conversion]]-Table1[[#This Row],[Date Created Conversion]]</f>
        <v>30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3" t="str">
        <f t="shared" si="95"/>
        <v>10000 to 14999</v>
      </c>
      <c r="E1270">
        <v>12000</v>
      </c>
      <c r="F1270">
        <v>14000</v>
      </c>
      <c r="G1270" t="s">
        <v>8219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8275</v>
      </c>
      <c r="P1270" s="6">
        <f>(F1270/E1270)</f>
        <v>1.1666666666666667</v>
      </c>
      <c r="Q1270">
        <f>F1270/M1270</f>
        <v>76.92307692307692</v>
      </c>
      <c r="R1270" t="str">
        <f t="shared" si="96"/>
        <v>music</v>
      </c>
      <c r="S1270" t="str">
        <f t="shared" si="97"/>
        <v>rock</v>
      </c>
      <c r="T1270" s="10">
        <f t="shared" si="98"/>
        <v>41507.637118055551</v>
      </c>
      <c r="U1270" s="10">
        <f t="shared" si="99"/>
        <v>41537.637118055551</v>
      </c>
      <c r="V1270" s="16">
        <f>Table1[[#This Row],[Date Ended Conversion]]-Table1[[#This Row],[Date Created Conversion]]</f>
        <v>30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3" t="str">
        <f t="shared" si="95"/>
        <v>15000 to 19999</v>
      </c>
      <c r="E1271">
        <v>18800</v>
      </c>
      <c r="F1271">
        <v>20426</v>
      </c>
      <c r="G1271" t="s">
        <v>8219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8275</v>
      </c>
      <c r="P1271" s="6">
        <f>(F1271/E1271)</f>
        <v>1.0864893617021276</v>
      </c>
      <c r="Q1271">
        <f>F1271/M1271</f>
        <v>99.15533980582525</v>
      </c>
      <c r="R1271" t="str">
        <f t="shared" si="96"/>
        <v>music</v>
      </c>
      <c r="S1271" t="str">
        <f t="shared" si="97"/>
        <v>rock</v>
      </c>
      <c r="T1271" s="10">
        <f t="shared" si="98"/>
        <v>42445.614722222221</v>
      </c>
      <c r="U1271" s="10">
        <f t="shared" si="99"/>
        <v>42475.791666666664</v>
      </c>
      <c r="V1271" s="16">
        <f>Table1[[#This Row],[Date Ended Conversion]]-Table1[[#This Row],[Date Created Conversion]]</f>
        <v>30.176944444443507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3" t="str">
        <f t="shared" si="95"/>
        <v>10000 to 14999</v>
      </c>
      <c r="E1272">
        <v>10000</v>
      </c>
      <c r="F1272">
        <v>11472</v>
      </c>
      <c r="G1272" t="s">
        <v>8219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8275</v>
      </c>
      <c r="P1272" s="6">
        <f>(F1272/E1272)</f>
        <v>1.1472</v>
      </c>
      <c r="Q1272">
        <f>F1272/M1272</f>
        <v>67.881656804733723</v>
      </c>
      <c r="R1272" t="str">
        <f t="shared" si="96"/>
        <v>music</v>
      </c>
      <c r="S1272" t="str">
        <f t="shared" si="97"/>
        <v>rock</v>
      </c>
      <c r="T1272" s="10">
        <f t="shared" si="98"/>
        <v>40933.648634259254</v>
      </c>
      <c r="U1272" s="10">
        <f t="shared" si="99"/>
        <v>40993.60696759259</v>
      </c>
      <c r="V1272" s="16">
        <f>Table1[[#This Row],[Date Ended Conversion]]-Table1[[#This Row],[Date Created Conversion]]</f>
        <v>59.958333333335759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3" t="str">
        <f t="shared" si="95"/>
        <v>5000 to 9999</v>
      </c>
      <c r="E1273">
        <v>7500</v>
      </c>
      <c r="F1273">
        <v>7635</v>
      </c>
      <c r="G1273" t="s">
        <v>8219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8275</v>
      </c>
      <c r="P1273" s="6">
        <f>(F1273/E1273)</f>
        <v>1.018</v>
      </c>
      <c r="Q1273">
        <f>F1273/M1273</f>
        <v>246.29032258064515</v>
      </c>
      <c r="R1273" t="str">
        <f t="shared" si="96"/>
        <v>music</v>
      </c>
      <c r="S1273" t="str">
        <f t="shared" si="97"/>
        <v>rock</v>
      </c>
      <c r="T1273" s="10">
        <f t="shared" si="98"/>
        <v>41561.475219907406</v>
      </c>
      <c r="U1273" s="10">
        <f t="shared" si="99"/>
        <v>41591.516886574071</v>
      </c>
      <c r="V1273" s="16">
        <f>Table1[[#This Row],[Date Ended Conversion]]-Table1[[#This Row],[Date Created Conversion]]</f>
        <v>30.041666666664241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3" t="str">
        <f t="shared" si="95"/>
        <v>5000 to 9999</v>
      </c>
      <c r="E1274">
        <v>5000</v>
      </c>
      <c r="F1274">
        <v>5300</v>
      </c>
      <c r="G1274" t="s">
        <v>8219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8275</v>
      </c>
      <c r="P1274" s="6">
        <f>(F1274/E1274)</f>
        <v>1.06</v>
      </c>
      <c r="Q1274">
        <f>F1274/M1274</f>
        <v>189.28571428571428</v>
      </c>
      <c r="R1274" t="str">
        <f t="shared" si="96"/>
        <v>music</v>
      </c>
      <c r="S1274" t="str">
        <f t="shared" si="97"/>
        <v>rock</v>
      </c>
      <c r="T1274" s="10">
        <f t="shared" si="98"/>
        <v>40274.536793981482</v>
      </c>
      <c r="U1274" s="10">
        <f t="shared" si="99"/>
        <v>40343.958333333328</v>
      </c>
      <c r="V1274" s="16">
        <f>Table1[[#This Row],[Date Ended Conversion]]-Table1[[#This Row],[Date Created Conversion]]</f>
        <v>69.42153935184615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3" t="str">
        <f t="shared" si="95"/>
        <v>1000 to 4999</v>
      </c>
      <c r="E1275">
        <v>4000</v>
      </c>
      <c r="F1275">
        <v>4140</v>
      </c>
      <c r="G1275" t="s">
        <v>8219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8275</v>
      </c>
      <c r="P1275" s="6">
        <f>(F1275/E1275)</f>
        <v>1.0349999999999999</v>
      </c>
      <c r="Q1275">
        <f>F1275/M1275</f>
        <v>76.666666666666671</v>
      </c>
      <c r="R1275" t="str">
        <f t="shared" si="96"/>
        <v>music</v>
      </c>
      <c r="S1275" t="str">
        <f t="shared" si="97"/>
        <v>rock</v>
      </c>
      <c r="T1275" s="10">
        <f t="shared" si="98"/>
        <v>41852.521886574068</v>
      </c>
      <c r="U1275" s="10">
        <f t="shared" si="99"/>
        <v>41882.521886574068</v>
      </c>
      <c r="V1275" s="16">
        <f>Table1[[#This Row],[Date Ended Conversion]]-Table1[[#This Row],[Date Created Conversion]]</f>
        <v>30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3" t="str">
        <f t="shared" si="95"/>
        <v>25000 to 29999</v>
      </c>
      <c r="E1276">
        <v>25000</v>
      </c>
      <c r="F1276">
        <v>38743.839999999997</v>
      </c>
      <c r="G1276" t="s">
        <v>8219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8275</v>
      </c>
      <c r="P1276" s="6">
        <f>(F1276/E1276)</f>
        <v>1.5497535999999998</v>
      </c>
      <c r="Q1276">
        <f>F1276/M1276</f>
        <v>82.963254817987149</v>
      </c>
      <c r="R1276" t="str">
        <f t="shared" si="96"/>
        <v>music</v>
      </c>
      <c r="S1276" t="str">
        <f t="shared" si="97"/>
        <v>rock</v>
      </c>
      <c r="T1276" s="10">
        <f t="shared" si="98"/>
        <v>41116.481770833328</v>
      </c>
      <c r="U1276" s="10">
        <f t="shared" si="99"/>
        <v>41151.481770833328</v>
      </c>
      <c r="V1276" s="16">
        <f>Table1[[#This Row],[Date Ended Conversion]]-Table1[[#This Row],[Date Created Conversion]]</f>
        <v>35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3" t="str">
        <f t="shared" si="95"/>
        <v>15000 to 19999</v>
      </c>
      <c r="E1277">
        <v>15000</v>
      </c>
      <c r="F1277">
        <v>24321.1</v>
      </c>
      <c r="G1277" t="s">
        <v>8219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8275</v>
      </c>
      <c r="P1277" s="6">
        <f>(F1277/E1277)</f>
        <v>1.6214066666666667</v>
      </c>
      <c r="Q1277">
        <f>F1277/M1277</f>
        <v>62.522107969151669</v>
      </c>
      <c r="R1277" t="str">
        <f t="shared" si="96"/>
        <v>music</v>
      </c>
      <c r="S1277" t="str">
        <f t="shared" si="97"/>
        <v>rock</v>
      </c>
      <c r="T1277" s="10">
        <f t="shared" si="98"/>
        <v>41458.659571759257</v>
      </c>
      <c r="U1277" s="10">
        <f t="shared" si="99"/>
        <v>41493.659571759257</v>
      </c>
      <c r="V1277" s="16">
        <f>Table1[[#This Row],[Date Ended Conversion]]-Table1[[#This Row],[Date Created Conversion]]</f>
        <v>35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3" t="str">
        <f t="shared" si="95"/>
        <v>1000 to 4999</v>
      </c>
      <c r="E1278">
        <v>3000</v>
      </c>
      <c r="F1278">
        <v>3132.63</v>
      </c>
      <c r="G1278" t="s">
        <v>8219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8275</v>
      </c>
      <c r="P1278" s="6">
        <f>(F1278/E1278)</f>
        <v>1.0442100000000001</v>
      </c>
      <c r="Q1278">
        <f>F1278/M1278</f>
        <v>46.06808823529412</v>
      </c>
      <c r="R1278" t="str">
        <f t="shared" si="96"/>
        <v>music</v>
      </c>
      <c r="S1278" t="str">
        <f t="shared" si="97"/>
        <v>rock</v>
      </c>
      <c r="T1278" s="10">
        <f t="shared" si="98"/>
        <v>40007.49591435185</v>
      </c>
      <c r="U1278" s="10">
        <f t="shared" si="99"/>
        <v>40056.958333333328</v>
      </c>
      <c r="V1278" s="16">
        <f>Table1[[#This Row],[Date Ended Conversion]]-Table1[[#This Row],[Date Created Conversion]]</f>
        <v>49.46241898147855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3" t="str">
        <f t="shared" si="95"/>
        <v>15000 to 19999</v>
      </c>
      <c r="E1279">
        <v>15000</v>
      </c>
      <c r="F1279">
        <v>15918.65</v>
      </c>
      <c r="G1279" t="s">
        <v>8219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8275</v>
      </c>
      <c r="P1279" s="6">
        <f>(F1279/E1279)</f>
        <v>1.0612433333333333</v>
      </c>
      <c r="Q1279">
        <f>F1279/M1279</f>
        <v>38.543946731234868</v>
      </c>
      <c r="R1279" t="str">
        <f t="shared" si="96"/>
        <v>music</v>
      </c>
      <c r="S1279" t="str">
        <f t="shared" si="97"/>
        <v>rock</v>
      </c>
      <c r="T1279" s="10">
        <f t="shared" si="98"/>
        <v>41121.35355324074</v>
      </c>
      <c r="U1279" s="10">
        <f t="shared" si="99"/>
        <v>41156.35355324074</v>
      </c>
      <c r="V1279" s="16">
        <f>Table1[[#This Row],[Date Ended Conversion]]-Table1[[#This Row],[Date Created Conversion]]</f>
        <v>35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3" t="str">
        <f t="shared" si="95"/>
        <v>5000 to 9999</v>
      </c>
      <c r="E1280">
        <v>6500</v>
      </c>
      <c r="F1280">
        <v>10071</v>
      </c>
      <c r="G1280" t="s">
        <v>8219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8275</v>
      </c>
      <c r="P1280" s="6">
        <f>(F1280/E1280)</f>
        <v>1.5493846153846154</v>
      </c>
      <c r="Q1280">
        <f>F1280/M1280</f>
        <v>53.005263157894738</v>
      </c>
      <c r="R1280" t="str">
        <f t="shared" si="96"/>
        <v>music</v>
      </c>
      <c r="S1280" t="str">
        <f t="shared" si="97"/>
        <v>rock</v>
      </c>
      <c r="T1280" s="10">
        <f t="shared" si="98"/>
        <v>41786.346828703703</v>
      </c>
      <c r="U1280" s="10">
        <f t="shared" si="99"/>
        <v>41814.875</v>
      </c>
      <c r="V1280" s="16">
        <f>Table1[[#This Row],[Date Ended Conversion]]-Table1[[#This Row],[Date Created Conversion]]</f>
        <v>28.528171296296932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3" t="str">
        <f t="shared" si="95"/>
        <v>10000 to 14999</v>
      </c>
      <c r="E1281">
        <v>12516</v>
      </c>
      <c r="F1281">
        <v>13864.17</v>
      </c>
      <c r="G1281" t="s">
        <v>8219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8275</v>
      </c>
      <c r="P1281" s="6">
        <f>(F1281/E1281)</f>
        <v>1.1077157238734421</v>
      </c>
      <c r="Q1281">
        <f>F1281/M1281</f>
        <v>73.355396825396824</v>
      </c>
      <c r="R1281" t="str">
        <f t="shared" si="96"/>
        <v>music</v>
      </c>
      <c r="S1281" t="str">
        <f t="shared" si="97"/>
        <v>rock</v>
      </c>
      <c r="T1281" s="10">
        <f t="shared" si="98"/>
        <v>41681.890856481477</v>
      </c>
      <c r="U1281" s="10">
        <f t="shared" si="99"/>
        <v>41721.849189814813</v>
      </c>
      <c r="V1281" s="16">
        <f>Table1[[#This Row],[Date Ended Conversion]]-Table1[[#This Row],[Date Created Conversion]]</f>
        <v>39.958333333335759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3" t="str">
        <f t="shared" ref="D1282:D1345" si="100">IF(E1282&lt;1000,"Less Than 1000",
 IF(AND(E1282&gt;=1000,E1282&lt;5000),"1000 to 4999",
 IF(AND(E1282&gt;=5000,E1282&lt;10000),"5000 to 9999",
 IF(AND(E1282&gt;=10000,E1282&lt;15000),"10000 to 14999",
 IF(AND(E1282&gt;=15000,E1282&lt;20000),"15000 to 19999",
 IF(AND(E1282&gt;=20000,E1282&lt;25000),"20000 to 24999",
 IF(AND(E1282&gt;=25000,E1282&lt;30000),"25000 to 29999",
 IF(AND(E1282&gt;=30000,E1282&lt;35000),"30000 to 34999",
 IF(AND(E1282&gt;=35000,E1282&lt;40000),"35000 to 39999",
 IF(AND(E1282&gt;=40000,E1282&lt;45000),"40000 to 44999",
 IF(AND(E1282&gt;=45000,E1282&lt;50000),"45000 to 49999","Greater than or equal to 50000")))))))))))</f>
        <v>15000 to 19999</v>
      </c>
      <c r="E1282">
        <v>15000</v>
      </c>
      <c r="F1282">
        <v>16636.78</v>
      </c>
      <c r="G1282" t="s">
        <v>8219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8275</v>
      </c>
      <c r="P1282" s="6">
        <f>(F1282/E1282)</f>
        <v>1.1091186666666666</v>
      </c>
      <c r="Q1282">
        <f>F1282/M1282</f>
        <v>127.97523076923076</v>
      </c>
      <c r="R1282" t="str">
        <f t="shared" si="96"/>
        <v>music</v>
      </c>
      <c r="S1282" t="str">
        <f t="shared" si="97"/>
        <v>rock</v>
      </c>
      <c r="T1282" s="10">
        <f t="shared" si="98"/>
        <v>40513.54923611111</v>
      </c>
      <c r="U1282" s="10">
        <f t="shared" si="99"/>
        <v>40603.54923611111</v>
      </c>
      <c r="V1282" s="16">
        <f>Table1[[#This Row],[Date Ended Conversion]]-Table1[[#This Row],[Date Created Conversion]]</f>
        <v>90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3" t="str">
        <f t="shared" si="100"/>
        <v>5000 to 9999</v>
      </c>
      <c r="E1283">
        <v>7000</v>
      </c>
      <c r="F1283">
        <v>7750</v>
      </c>
      <c r="G1283" t="s">
        <v>8219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8275</v>
      </c>
      <c r="P1283" s="6">
        <f>(F1283/E1283)</f>
        <v>1.1071428571428572</v>
      </c>
      <c r="Q1283">
        <f>F1283/M1283</f>
        <v>104.72972972972973</v>
      </c>
      <c r="R1283" t="str">
        <f t="shared" ref="R1283:R1346" si="101">LEFT(O1283,FIND("/",O1283)-1)</f>
        <v>music</v>
      </c>
      <c r="S1283" t="str">
        <f t="shared" ref="S1283:S1346" si="102">RIGHT(O1283,LEN(O1283)-FIND("/",O1283))</f>
        <v>rock</v>
      </c>
      <c r="T1283" s="10">
        <f t="shared" ref="T1283:T1346" si="103">(K1283/86400)+25569+(-5/24)</f>
        <v>41463.535138888888</v>
      </c>
      <c r="U1283" s="10">
        <f t="shared" ref="U1283:U1346" si="104">(J1283/86400)+25569+(-5/24)</f>
        <v>41483.535138888888</v>
      </c>
      <c r="V1283" s="16">
        <f>Table1[[#This Row],[Date Ended Conversion]]-Table1[[#This Row],[Date Created Conversion]]</f>
        <v>20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3" t="str">
        <f t="shared" si="100"/>
        <v>15000 to 19999</v>
      </c>
      <c r="E1284">
        <v>15000</v>
      </c>
      <c r="F1284">
        <v>18542</v>
      </c>
      <c r="G1284" t="s">
        <v>8219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8275</v>
      </c>
      <c r="P1284" s="6">
        <f>(F1284/E1284)</f>
        <v>1.2361333333333333</v>
      </c>
      <c r="Q1284">
        <f>F1284/M1284</f>
        <v>67.671532846715323</v>
      </c>
      <c r="R1284" t="str">
        <f t="shared" si="101"/>
        <v>music</v>
      </c>
      <c r="S1284" t="str">
        <f t="shared" si="102"/>
        <v>rock</v>
      </c>
      <c r="T1284" s="10">
        <f t="shared" si="103"/>
        <v>41586.266840277771</v>
      </c>
      <c r="U1284" s="10">
        <f t="shared" si="104"/>
        <v>41616.999305555553</v>
      </c>
      <c r="V1284" s="16">
        <f>Table1[[#This Row],[Date Ended Conversion]]-Table1[[#This Row],[Date Created Conversion]]</f>
        <v>30.732465277782467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3" t="str">
        <f t="shared" si="100"/>
        <v>1000 to 4999</v>
      </c>
      <c r="E1285">
        <v>1000</v>
      </c>
      <c r="F1285">
        <v>2110.5</v>
      </c>
      <c r="G1285" t="s">
        <v>8219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8275</v>
      </c>
      <c r="P1285" s="6">
        <f>(F1285/E1285)</f>
        <v>2.1105</v>
      </c>
      <c r="Q1285">
        <f>F1285/M1285</f>
        <v>95.931818181818187</v>
      </c>
      <c r="R1285" t="str">
        <f t="shared" si="101"/>
        <v>music</v>
      </c>
      <c r="S1285" t="str">
        <f t="shared" si="102"/>
        <v>rock</v>
      </c>
      <c r="T1285" s="10">
        <f t="shared" si="103"/>
        <v>41320.50913194444</v>
      </c>
      <c r="U1285" s="10">
        <f t="shared" si="104"/>
        <v>41343.958333333328</v>
      </c>
      <c r="V1285" s="16">
        <f>Table1[[#This Row],[Date Ended Conversion]]-Table1[[#This Row],[Date Created Conversion]]</f>
        <v>23.449201388888469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3" t="str">
        <f t="shared" si="100"/>
        <v>1000 to 4999</v>
      </c>
      <c r="E1286">
        <v>2000</v>
      </c>
      <c r="F1286">
        <v>2020</v>
      </c>
      <c r="G1286" t="s">
        <v>8219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8270</v>
      </c>
      <c r="P1286" s="6">
        <f>(F1286/E1286)</f>
        <v>1.01</v>
      </c>
      <c r="Q1286">
        <f>F1286/M1286</f>
        <v>65.161290322580641</v>
      </c>
      <c r="R1286" t="str">
        <f t="shared" si="101"/>
        <v>theater</v>
      </c>
      <c r="S1286" t="str">
        <f t="shared" si="102"/>
        <v>plays</v>
      </c>
      <c r="T1286" s="10">
        <f t="shared" si="103"/>
        <v>42712.026412037034</v>
      </c>
      <c r="U1286" s="10">
        <f t="shared" si="104"/>
        <v>42735.499305555553</v>
      </c>
      <c r="V1286" s="16">
        <f>Table1[[#This Row],[Date Ended Conversion]]-Table1[[#This Row],[Date Created Conversion]]</f>
        <v>23.472893518519413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3" t="str">
        <f t="shared" si="100"/>
        <v>1000 to 4999</v>
      </c>
      <c r="E1287">
        <v>2000</v>
      </c>
      <c r="F1287">
        <v>2033</v>
      </c>
      <c r="G1287" t="s">
        <v>8219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8270</v>
      </c>
      <c r="P1287" s="6">
        <f>(F1287/E1287)</f>
        <v>1.0165</v>
      </c>
      <c r="Q1287">
        <f>F1287/M1287</f>
        <v>32.269841269841272</v>
      </c>
      <c r="R1287" t="str">
        <f t="shared" si="101"/>
        <v>theater</v>
      </c>
      <c r="S1287" t="str">
        <f t="shared" si="102"/>
        <v>plays</v>
      </c>
      <c r="T1287" s="10">
        <f t="shared" si="103"/>
        <v>42160.374710648146</v>
      </c>
      <c r="U1287" s="10">
        <f t="shared" si="104"/>
        <v>42175.374710648146</v>
      </c>
      <c r="V1287" s="16">
        <f>Table1[[#This Row],[Date Ended Conversion]]-Table1[[#This Row],[Date Created Conversion]]</f>
        <v>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3" t="str">
        <f t="shared" si="100"/>
        <v>1000 to 4999</v>
      </c>
      <c r="E1288">
        <v>1500</v>
      </c>
      <c r="F1288">
        <v>1625</v>
      </c>
      <c r="G1288" t="s">
        <v>8219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8270</v>
      </c>
      <c r="P1288" s="6">
        <f>(F1288/E1288)</f>
        <v>1.0833333333333333</v>
      </c>
      <c r="Q1288">
        <f>F1288/M1288</f>
        <v>81.25</v>
      </c>
      <c r="R1288" t="str">
        <f t="shared" si="101"/>
        <v>theater</v>
      </c>
      <c r="S1288" t="str">
        <f t="shared" si="102"/>
        <v>plays</v>
      </c>
      <c r="T1288" s="10">
        <f t="shared" si="103"/>
        <v>42039.176238425927</v>
      </c>
      <c r="U1288" s="10">
        <f t="shared" si="104"/>
        <v>42052.374999999993</v>
      </c>
      <c r="V1288" s="16">
        <f>Table1[[#This Row],[Date Ended Conversion]]-Table1[[#This Row],[Date Created Conversion]]</f>
        <v>13.198761574065429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3" t="str">
        <f t="shared" si="100"/>
        <v>Less Than 1000</v>
      </c>
      <c r="E1289">
        <v>250</v>
      </c>
      <c r="F1289">
        <v>605</v>
      </c>
      <c r="G1289" t="s">
        <v>8219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8270</v>
      </c>
      <c r="P1289" s="6">
        <f>(F1289/E1289)</f>
        <v>2.42</v>
      </c>
      <c r="Q1289">
        <f>F1289/M1289</f>
        <v>24.2</v>
      </c>
      <c r="R1289" t="str">
        <f t="shared" si="101"/>
        <v>theater</v>
      </c>
      <c r="S1289" t="str">
        <f t="shared" si="102"/>
        <v>plays</v>
      </c>
      <c r="T1289" s="10">
        <f t="shared" si="103"/>
        <v>42107.412685185183</v>
      </c>
      <c r="U1289" s="10">
        <f t="shared" si="104"/>
        <v>42167.412685185183</v>
      </c>
      <c r="V1289" s="16">
        <f>Table1[[#This Row],[Date Ended Conversion]]-Table1[[#This Row],[Date Created Conversion]]</f>
        <v>60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3" t="str">
        <f t="shared" si="100"/>
        <v>1000 to 4999</v>
      </c>
      <c r="E1290">
        <v>4000</v>
      </c>
      <c r="F1290">
        <v>4018</v>
      </c>
      <c r="G1290" t="s">
        <v>8219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8270</v>
      </c>
      <c r="P1290" s="6">
        <f>(F1290/E1290)</f>
        <v>1.0044999999999999</v>
      </c>
      <c r="Q1290">
        <f>F1290/M1290</f>
        <v>65.868852459016395</v>
      </c>
      <c r="R1290" t="str">
        <f t="shared" si="101"/>
        <v>theater</v>
      </c>
      <c r="S1290" t="str">
        <f t="shared" si="102"/>
        <v>plays</v>
      </c>
      <c r="T1290" s="10">
        <f t="shared" si="103"/>
        <v>42560.946331018517</v>
      </c>
      <c r="U1290" s="10">
        <f t="shared" si="104"/>
        <v>42591.958333333336</v>
      </c>
      <c r="V1290" s="16">
        <f>Table1[[#This Row],[Date Ended Conversion]]-Table1[[#This Row],[Date Created Conversion]]</f>
        <v>31.012002314819256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3" t="str">
        <f t="shared" si="100"/>
        <v>1000 to 4999</v>
      </c>
      <c r="E1291">
        <v>1500</v>
      </c>
      <c r="F1291">
        <v>1876</v>
      </c>
      <c r="G1291" t="s">
        <v>8219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8270</v>
      </c>
      <c r="P1291" s="6">
        <f>(F1291/E1291)</f>
        <v>1.2506666666666666</v>
      </c>
      <c r="Q1291">
        <f>F1291/M1291</f>
        <v>36.07692307692308</v>
      </c>
      <c r="R1291" t="str">
        <f t="shared" si="101"/>
        <v>theater</v>
      </c>
      <c r="S1291" t="str">
        <f t="shared" si="102"/>
        <v>plays</v>
      </c>
      <c r="T1291" s="10">
        <f t="shared" si="103"/>
        <v>42708.926446759258</v>
      </c>
      <c r="U1291" s="10">
        <f t="shared" si="104"/>
        <v>42738.926446759258</v>
      </c>
      <c r="V1291" s="16">
        <f>Table1[[#This Row],[Date Ended Conversion]]-Table1[[#This Row],[Date Created Conversion]]</f>
        <v>30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3" t="str">
        <f t="shared" si="100"/>
        <v>1000 to 4999</v>
      </c>
      <c r="E1292">
        <v>3500</v>
      </c>
      <c r="F1292">
        <v>3800</v>
      </c>
      <c r="G1292" t="s">
        <v>8219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8270</v>
      </c>
      <c r="P1292" s="6">
        <f>(F1292/E1292)</f>
        <v>1.0857142857142856</v>
      </c>
      <c r="Q1292">
        <f>F1292/M1292</f>
        <v>44.186046511627907</v>
      </c>
      <c r="R1292" t="str">
        <f t="shared" si="101"/>
        <v>theater</v>
      </c>
      <c r="S1292" t="str">
        <f t="shared" si="102"/>
        <v>plays</v>
      </c>
      <c r="T1292" s="10">
        <f t="shared" si="103"/>
        <v>42086.406608796293</v>
      </c>
      <c r="U1292" s="10">
        <f t="shared" si="104"/>
        <v>42117.082638888889</v>
      </c>
      <c r="V1292" s="16">
        <f>Table1[[#This Row],[Date Ended Conversion]]-Table1[[#This Row],[Date Created Conversion]]</f>
        <v>30.676030092596193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3" t="str">
        <f t="shared" si="100"/>
        <v>1000 to 4999</v>
      </c>
      <c r="E1293">
        <v>3000</v>
      </c>
      <c r="F1293">
        <v>4371</v>
      </c>
      <c r="G1293" t="s">
        <v>8219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8270</v>
      </c>
      <c r="P1293" s="6">
        <f>(F1293/E1293)</f>
        <v>1.4570000000000001</v>
      </c>
      <c r="Q1293">
        <f>F1293/M1293</f>
        <v>104.07142857142857</v>
      </c>
      <c r="R1293" t="str">
        <f t="shared" si="101"/>
        <v>theater</v>
      </c>
      <c r="S1293" t="str">
        <f t="shared" si="102"/>
        <v>plays</v>
      </c>
      <c r="T1293" s="10">
        <f t="shared" si="103"/>
        <v>42064.444340277776</v>
      </c>
      <c r="U1293" s="10">
        <f t="shared" si="104"/>
        <v>42101.083333333336</v>
      </c>
      <c r="V1293" s="16">
        <f>Table1[[#This Row],[Date Ended Conversion]]-Table1[[#This Row],[Date Created Conversion]]</f>
        <v>36.638993055559695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3" t="str">
        <f t="shared" si="100"/>
        <v>1000 to 4999</v>
      </c>
      <c r="E1294">
        <v>1700</v>
      </c>
      <c r="F1294">
        <v>1870</v>
      </c>
      <c r="G1294" t="s">
        <v>8219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8270</v>
      </c>
      <c r="P1294" s="6">
        <f>(F1294/E1294)</f>
        <v>1.1000000000000001</v>
      </c>
      <c r="Q1294">
        <f>F1294/M1294</f>
        <v>35.96153846153846</v>
      </c>
      <c r="R1294" t="str">
        <f t="shared" si="101"/>
        <v>theater</v>
      </c>
      <c r="S1294" t="str">
        <f t="shared" si="102"/>
        <v>plays</v>
      </c>
      <c r="T1294" s="10">
        <f t="shared" si="103"/>
        <v>42256.555879629632</v>
      </c>
      <c r="U1294" s="10">
        <f t="shared" si="104"/>
        <v>42283.749305555553</v>
      </c>
      <c r="V1294" s="16">
        <f>Table1[[#This Row],[Date Ended Conversion]]-Table1[[#This Row],[Date Created Conversion]]</f>
        <v>27.193425925921474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3" t="str">
        <f t="shared" si="100"/>
        <v>15000 to 19999</v>
      </c>
      <c r="E1295">
        <v>15000</v>
      </c>
      <c r="F1295">
        <v>15335</v>
      </c>
      <c r="G1295" t="s">
        <v>8219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8270</v>
      </c>
      <c r="P1295" s="6">
        <f>(F1295/E1295)</f>
        <v>1.0223333333333333</v>
      </c>
      <c r="Q1295">
        <f>F1295/M1295</f>
        <v>127.79166666666667</v>
      </c>
      <c r="R1295" t="str">
        <f t="shared" si="101"/>
        <v>theater</v>
      </c>
      <c r="S1295" t="str">
        <f t="shared" si="102"/>
        <v>plays</v>
      </c>
      <c r="T1295" s="10">
        <f t="shared" si="103"/>
        <v>42292.492719907408</v>
      </c>
      <c r="U1295" s="10">
        <f t="shared" si="104"/>
        <v>42322.534386574072</v>
      </c>
      <c r="V1295" s="16">
        <f>Table1[[#This Row],[Date Ended Conversion]]-Table1[[#This Row],[Date Created Conversion]]</f>
        <v>30.041666666664241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3" t="str">
        <f t="shared" si="100"/>
        <v>Less Than 1000</v>
      </c>
      <c r="E1296">
        <v>500</v>
      </c>
      <c r="F1296">
        <v>610</v>
      </c>
      <c r="G1296" t="s">
        <v>8219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8270</v>
      </c>
      <c r="P1296" s="6">
        <f>(F1296/E1296)</f>
        <v>1.22</v>
      </c>
      <c r="Q1296">
        <f>F1296/M1296</f>
        <v>27.727272727272727</v>
      </c>
      <c r="R1296" t="str">
        <f t="shared" si="101"/>
        <v>theater</v>
      </c>
      <c r="S1296" t="str">
        <f t="shared" si="102"/>
        <v>plays</v>
      </c>
      <c r="T1296" s="10">
        <f t="shared" si="103"/>
        <v>42278.245335648149</v>
      </c>
      <c r="U1296" s="10">
        <f t="shared" si="104"/>
        <v>42296.249999999993</v>
      </c>
      <c r="V1296" s="16">
        <f>Table1[[#This Row],[Date Ended Conversion]]-Table1[[#This Row],[Date Created Conversion]]</f>
        <v>18.00466435184353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3" t="str">
        <f t="shared" si="100"/>
        <v>1000 to 4999</v>
      </c>
      <c r="E1297">
        <v>2500</v>
      </c>
      <c r="F1297">
        <v>2549</v>
      </c>
      <c r="G1297" t="s">
        <v>8219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8270</v>
      </c>
      <c r="P1297" s="6">
        <f>(F1297/E1297)</f>
        <v>1.0196000000000001</v>
      </c>
      <c r="Q1297">
        <f>F1297/M1297</f>
        <v>39.828125</v>
      </c>
      <c r="R1297" t="str">
        <f t="shared" si="101"/>
        <v>theater</v>
      </c>
      <c r="S1297" t="str">
        <f t="shared" si="102"/>
        <v>plays</v>
      </c>
      <c r="T1297" s="10">
        <f t="shared" si="103"/>
        <v>42184.364548611113</v>
      </c>
      <c r="U1297" s="10">
        <f t="shared" si="104"/>
        <v>42214.499999999993</v>
      </c>
      <c r="V1297" s="16">
        <f>Table1[[#This Row],[Date Ended Conversion]]-Table1[[#This Row],[Date Created Conversion]]</f>
        <v>30.135451388880028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3" t="str">
        <f t="shared" si="100"/>
        <v>Less Than 1000</v>
      </c>
      <c r="E1298">
        <v>850</v>
      </c>
      <c r="F1298">
        <v>1200</v>
      </c>
      <c r="G1298" t="s">
        <v>8219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8270</v>
      </c>
      <c r="P1298" s="6">
        <f>(F1298/E1298)</f>
        <v>1.411764705882353</v>
      </c>
      <c r="Q1298">
        <f>F1298/M1298</f>
        <v>52.173913043478258</v>
      </c>
      <c r="R1298" t="str">
        <f t="shared" si="101"/>
        <v>theater</v>
      </c>
      <c r="S1298" t="str">
        <f t="shared" si="102"/>
        <v>plays</v>
      </c>
      <c r="T1298" s="10">
        <f t="shared" si="103"/>
        <v>42422.842280092591</v>
      </c>
      <c r="U1298" s="10">
        <f t="shared" si="104"/>
        <v>42442.800613425927</v>
      </c>
      <c r="V1298" s="16">
        <f>Table1[[#This Row],[Date Ended Conversion]]-Table1[[#This Row],[Date Created Conversion]]</f>
        <v>19.958333333335759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3" t="str">
        <f t="shared" si="100"/>
        <v>20000 to 24999</v>
      </c>
      <c r="E1299">
        <v>20000</v>
      </c>
      <c r="F1299">
        <v>21905</v>
      </c>
      <c r="G1299" t="s">
        <v>8219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8270</v>
      </c>
      <c r="P1299" s="6">
        <f>(F1299/E1299)</f>
        <v>1.0952500000000001</v>
      </c>
      <c r="Q1299">
        <f>F1299/M1299</f>
        <v>92.037815126050418</v>
      </c>
      <c r="R1299" t="str">
        <f t="shared" si="101"/>
        <v>theater</v>
      </c>
      <c r="S1299" t="str">
        <f t="shared" si="102"/>
        <v>plays</v>
      </c>
      <c r="T1299" s="10">
        <f t="shared" si="103"/>
        <v>42461.538865740738</v>
      </c>
      <c r="U1299" s="10">
        <f t="shared" si="104"/>
        <v>42491.538865740738</v>
      </c>
      <c r="V1299" s="16">
        <f>Table1[[#This Row],[Date Ended Conversion]]-Table1[[#This Row],[Date Created Conversion]]</f>
        <v>30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3" t="str">
        <f t="shared" si="100"/>
        <v>1000 to 4999</v>
      </c>
      <c r="E1300">
        <v>2000</v>
      </c>
      <c r="F1300">
        <v>2093</v>
      </c>
      <c r="G1300" t="s">
        <v>8219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8270</v>
      </c>
      <c r="P1300" s="6">
        <f>(F1300/E1300)</f>
        <v>1.0465</v>
      </c>
      <c r="Q1300">
        <f>F1300/M1300</f>
        <v>63.424242424242422</v>
      </c>
      <c r="R1300" t="str">
        <f t="shared" si="101"/>
        <v>theater</v>
      </c>
      <c r="S1300" t="str">
        <f t="shared" si="102"/>
        <v>plays</v>
      </c>
      <c r="T1300" s="10">
        <f t="shared" si="103"/>
        <v>42458.472592592589</v>
      </c>
      <c r="U1300" s="10">
        <f t="shared" si="104"/>
        <v>42488.472592592589</v>
      </c>
      <c r="V1300" s="16">
        <f>Table1[[#This Row],[Date Ended Conversion]]-Table1[[#This Row],[Date Created Conversion]]</f>
        <v>30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3" t="str">
        <f t="shared" si="100"/>
        <v>1000 to 4999</v>
      </c>
      <c r="E1301">
        <v>3500</v>
      </c>
      <c r="F1301">
        <v>4340</v>
      </c>
      <c r="G1301" t="s">
        <v>8219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8270</v>
      </c>
      <c r="P1301" s="6">
        <f>(F1301/E1301)</f>
        <v>1.24</v>
      </c>
      <c r="Q1301">
        <f>F1301/M1301</f>
        <v>135.625</v>
      </c>
      <c r="R1301" t="str">
        <f t="shared" si="101"/>
        <v>theater</v>
      </c>
      <c r="S1301" t="str">
        <f t="shared" si="102"/>
        <v>plays</v>
      </c>
      <c r="T1301" s="10">
        <f t="shared" si="103"/>
        <v>42169.606006944443</v>
      </c>
      <c r="U1301" s="10">
        <f t="shared" si="104"/>
        <v>42199.606006944443</v>
      </c>
      <c r="V1301" s="16">
        <f>Table1[[#This Row],[Date Ended Conversion]]-Table1[[#This Row],[Date Created Conversion]]</f>
        <v>30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3" t="str">
        <f t="shared" si="100"/>
        <v>1000 to 4999</v>
      </c>
      <c r="E1302">
        <v>3000</v>
      </c>
      <c r="F1302">
        <v>4050</v>
      </c>
      <c r="G1302" t="s">
        <v>8219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8270</v>
      </c>
      <c r="P1302" s="6">
        <f>(F1302/E1302)</f>
        <v>1.35</v>
      </c>
      <c r="Q1302">
        <f>F1302/M1302</f>
        <v>168.75</v>
      </c>
      <c r="R1302" t="str">
        <f t="shared" si="101"/>
        <v>theater</v>
      </c>
      <c r="S1302" t="str">
        <f t="shared" si="102"/>
        <v>plays</v>
      </c>
      <c r="T1302" s="10">
        <f t="shared" si="103"/>
        <v>42483.466874999998</v>
      </c>
      <c r="U1302" s="10">
        <f t="shared" si="104"/>
        <v>42522.581249999996</v>
      </c>
      <c r="V1302" s="16">
        <f>Table1[[#This Row],[Date Ended Conversion]]-Table1[[#This Row],[Date Created Conversion]]</f>
        <v>39.114374999997381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3" t="str">
        <f t="shared" si="100"/>
        <v>1000 to 4999</v>
      </c>
      <c r="E1303">
        <v>2000</v>
      </c>
      <c r="F1303">
        <v>2055</v>
      </c>
      <c r="G1303" t="s">
        <v>8219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8270</v>
      </c>
      <c r="P1303" s="6">
        <f>(F1303/E1303)</f>
        <v>1.0275000000000001</v>
      </c>
      <c r="Q1303">
        <f>F1303/M1303</f>
        <v>70.862068965517238</v>
      </c>
      <c r="R1303" t="str">
        <f t="shared" si="101"/>
        <v>theater</v>
      </c>
      <c r="S1303" t="str">
        <f t="shared" si="102"/>
        <v>plays</v>
      </c>
      <c r="T1303" s="10">
        <f t="shared" si="103"/>
        <v>42195.541412037033</v>
      </c>
      <c r="U1303" s="10">
        <f t="shared" si="104"/>
        <v>42205.916666666664</v>
      </c>
      <c r="V1303" s="16">
        <f>Table1[[#This Row],[Date Ended Conversion]]-Table1[[#This Row],[Date Created Conversion]]</f>
        <v>10.375254629630945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3" t="str">
        <f t="shared" si="100"/>
        <v>1000 to 4999</v>
      </c>
      <c r="E1304">
        <v>2500</v>
      </c>
      <c r="F1304">
        <v>2500</v>
      </c>
      <c r="G1304" t="s">
        <v>8219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8270</v>
      </c>
      <c r="P1304" s="6">
        <f>(F1304/E1304)</f>
        <v>1</v>
      </c>
      <c r="Q1304">
        <f>F1304/M1304</f>
        <v>50</v>
      </c>
      <c r="R1304" t="str">
        <f t="shared" si="101"/>
        <v>theater</v>
      </c>
      <c r="S1304" t="str">
        <f t="shared" si="102"/>
        <v>plays</v>
      </c>
      <c r="T1304" s="10">
        <f t="shared" si="103"/>
        <v>42674.849664351852</v>
      </c>
      <c r="U1304" s="10">
        <f t="shared" si="104"/>
        <v>42704.891331018516</v>
      </c>
      <c r="V1304" s="16">
        <f>Table1[[#This Row],[Date Ended Conversion]]-Table1[[#This Row],[Date Created Conversion]]</f>
        <v>30.041666666664241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3" t="str">
        <f t="shared" si="100"/>
        <v>1000 to 4999</v>
      </c>
      <c r="E1305">
        <v>3500</v>
      </c>
      <c r="F1305">
        <v>4559.13</v>
      </c>
      <c r="G1305" t="s">
        <v>8219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8270</v>
      </c>
      <c r="P1305" s="6">
        <f>(F1305/E1305)</f>
        <v>1.3026085714285716</v>
      </c>
      <c r="Q1305">
        <f>F1305/M1305</f>
        <v>42.214166666666671</v>
      </c>
      <c r="R1305" t="str">
        <f t="shared" si="101"/>
        <v>theater</v>
      </c>
      <c r="S1305" t="str">
        <f t="shared" si="102"/>
        <v>plays</v>
      </c>
      <c r="T1305" s="10">
        <f t="shared" si="103"/>
        <v>42566.232870370368</v>
      </c>
      <c r="U1305" s="10">
        <f t="shared" si="104"/>
        <v>42582.249999999993</v>
      </c>
      <c r="V1305" s="16">
        <f>Table1[[#This Row],[Date Ended Conversion]]-Table1[[#This Row],[Date Created Conversion]]</f>
        <v>16.017129629624833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3" t="str">
        <f t="shared" si="100"/>
        <v>40000 to 44999</v>
      </c>
      <c r="E1306">
        <v>40000</v>
      </c>
      <c r="F1306">
        <v>15851</v>
      </c>
      <c r="G1306" t="s">
        <v>8305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8272</v>
      </c>
      <c r="P1306" s="6">
        <f>(F1306/E1306)</f>
        <v>0.39627499999999999</v>
      </c>
      <c r="Q1306">
        <f>F1306/M1306</f>
        <v>152.41346153846155</v>
      </c>
      <c r="R1306" t="str">
        <f t="shared" si="101"/>
        <v>technology</v>
      </c>
      <c r="S1306" t="str">
        <f t="shared" si="102"/>
        <v>wearables</v>
      </c>
      <c r="T1306" s="10">
        <f t="shared" si="103"/>
        <v>42746.986168981479</v>
      </c>
      <c r="U1306" s="10">
        <f t="shared" si="104"/>
        <v>42806.944502314807</v>
      </c>
      <c r="V1306" s="16">
        <f>Table1[[#This Row],[Date Ended Conversion]]-Table1[[#This Row],[Date Created Conversion]]</f>
        <v>59.958333333328483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3" t="str">
        <f t="shared" si="100"/>
        <v>30000 to 34999</v>
      </c>
      <c r="E1307">
        <v>30000</v>
      </c>
      <c r="F1307">
        <v>7793</v>
      </c>
      <c r="G1307" t="s">
        <v>8305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8272</v>
      </c>
      <c r="P1307" s="6">
        <f>(F1307/E1307)</f>
        <v>0.25976666666666665</v>
      </c>
      <c r="Q1307">
        <f>F1307/M1307</f>
        <v>90.616279069767444</v>
      </c>
      <c r="R1307" t="str">
        <f t="shared" si="101"/>
        <v>technology</v>
      </c>
      <c r="S1307" t="str">
        <f t="shared" si="102"/>
        <v>wearables</v>
      </c>
      <c r="T1307" s="10">
        <f t="shared" si="103"/>
        <v>42543.457268518519</v>
      </c>
      <c r="U1307" s="10">
        <f t="shared" si="104"/>
        <v>42572.520833333336</v>
      </c>
      <c r="V1307" s="16">
        <f>Table1[[#This Row],[Date Ended Conversion]]-Table1[[#This Row],[Date Created Conversion]]</f>
        <v>29.063564814816345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3" t="str">
        <f t="shared" si="100"/>
        <v>Greater than or equal to 50000</v>
      </c>
      <c r="E1308">
        <v>110000</v>
      </c>
      <c r="F1308">
        <v>71771</v>
      </c>
      <c r="G1308" t="s">
        <v>8305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8272</v>
      </c>
      <c r="P1308" s="6">
        <f>(F1308/E1308)</f>
        <v>0.65246363636363636</v>
      </c>
      <c r="Q1308">
        <f>F1308/M1308</f>
        <v>201.60393258426967</v>
      </c>
      <c r="R1308" t="str">
        <f t="shared" si="101"/>
        <v>technology</v>
      </c>
      <c r="S1308" t="str">
        <f t="shared" si="102"/>
        <v>wearables</v>
      </c>
      <c r="T1308" s="10">
        <f t="shared" si="103"/>
        <v>41947.249236111107</v>
      </c>
      <c r="U1308" s="10">
        <f t="shared" si="104"/>
        <v>41977.249236111107</v>
      </c>
      <c r="V1308" s="16">
        <f>Table1[[#This Row],[Date Ended Conversion]]-Table1[[#This Row],[Date Created Conversion]]</f>
        <v>30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3" t="str">
        <f t="shared" si="100"/>
        <v>Greater than or equal to 50000</v>
      </c>
      <c r="E1309">
        <v>50000</v>
      </c>
      <c r="F1309">
        <v>5757</v>
      </c>
      <c r="G1309" t="s">
        <v>8305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8272</v>
      </c>
      <c r="P1309" s="6">
        <f>(F1309/E1309)</f>
        <v>0.11514000000000001</v>
      </c>
      <c r="Q1309">
        <f>F1309/M1309</f>
        <v>127.93333333333334</v>
      </c>
      <c r="R1309" t="str">
        <f t="shared" si="101"/>
        <v>technology</v>
      </c>
      <c r="S1309" t="str">
        <f t="shared" si="102"/>
        <v>wearables</v>
      </c>
      <c r="T1309" s="10">
        <f t="shared" si="103"/>
        <v>42387.294895833336</v>
      </c>
      <c r="U1309" s="10">
        <f t="shared" si="104"/>
        <v>42417.294895833336</v>
      </c>
      <c r="V1309" s="16">
        <f>Table1[[#This Row],[Date Ended Conversion]]-Table1[[#This Row],[Date Created Conversion]]</f>
        <v>30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3" t="str">
        <f t="shared" si="100"/>
        <v>10000 to 14999</v>
      </c>
      <c r="E1310">
        <v>10000</v>
      </c>
      <c r="F1310">
        <v>1136</v>
      </c>
      <c r="G1310" t="s">
        <v>8305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8272</v>
      </c>
      <c r="P1310" s="6">
        <f>(F1310/E1310)</f>
        <v>0.11360000000000001</v>
      </c>
      <c r="Q1310">
        <f>F1310/M1310</f>
        <v>29.894736842105264</v>
      </c>
      <c r="R1310" t="str">
        <f t="shared" si="101"/>
        <v>technology</v>
      </c>
      <c r="S1310" t="str">
        <f t="shared" si="102"/>
        <v>wearables</v>
      </c>
      <c r="T1310" s="10">
        <f t="shared" si="103"/>
        <v>42611.405231481483</v>
      </c>
      <c r="U1310" s="10">
        <f t="shared" si="104"/>
        <v>42651.405231481483</v>
      </c>
      <c r="V1310" s="16">
        <f>Table1[[#This Row],[Date Ended Conversion]]-Table1[[#This Row],[Date Created Conversion]]</f>
        <v>40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3" t="str">
        <f t="shared" si="100"/>
        <v>10000 to 14999</v>
      </c>
      <c r="E1311">
        <v>11500</v>
      </c>
      <c r="F1311">
        <v>12879</v>
      </c>
      <c r="G1311" t="s">
        <v>8305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8272</v>
      </c>
      <c r="P1311" s="6">
        <f>(F1311/E1311)</f>
        <v>1.1199130434782609</v>
      </c>
      <c r="Q1311">
        <f>F1311/M1311</f>
        <v>367.97142857142859</v>
      </c>
      <c r="R1311" t="str">
        <f t="shared" si="101"/>
        <v>technology</v>
      </c>
      <c r="S1311" t="str">
        <f t="shared" si="102"/>
        <v>wearables</v>
      </c>
      <c r="T1311" s="10">
        <f t="shared" si="103"/>
        <v>42257.674398148149</v>
      </c>
      <c r="U1311" s="10">
        <f t="shared" si="104"/>
        <v>42292.674398148149</v>
      </c>
      <c r="V1311" s="16">
        <f>Table1[[#This Row],[Date Ended Conversion]]-Table1[[#This Row],[Date Created Conversion]]</f>
        <v>35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3" t="str">
        <f t="shared" si="100"/>
        <v>20000 to 24999</v>
      </c>
      <c r="E1312">
        <v>20000</v>
      </c>
      <c r="F1312">
        <v>3100</v>
      </c>
      <c r="G1312" t="s">
        <v>8305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8272</v>
      </c>
      <c r="P1312" s="6">
        <f>(F1312/E1312)</f>
        <v>0.155</v>
      </c>
      <c r="Q1312">
        <f>F1312/M1312</f>
        <v>129.16666666666666</v>
      </c>
      <c r="R1312" t="str">
        <f t="shared" si="101"/>
        <v>technology</v>
      </c>
      <c r="S1312" t="str">
        <f t="shared" si="102"/>
        <v>wearables</v>
      </c>
      <c r="T1312" s="10">
        <f t="shared" si="103"/>
        <v>42556.458912037029</v>
      </c>
      <c r="U1312" s="10">
        <f t="shared" si="104"/>
        <v>42601.458912037029</v>
      </c>
      <c r="V1312" s="16">
        <f>Table1[[#This Row],[Date Ended Conversion]]-Table1[[#This Row],[Date Created Conversion]]</f>
        <v>45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3" t="str">
        <f t="shared" si="100"/>
        <v>Greater than or equal to 50000</v>
      </c>
      <c r="E1313">
        <v>250000</v>
      </c>
      <c r="F1313">
        <v>80070</v>
      </c>
      <c r="G1313" t="s">
        <v>8305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8272</v>
      </c>
      <c r="P1313" s="6">
        <f>(F1313/E1313)</f>
        <v>0.32028000000000001</v>
      </c>
      <c r="Q1313">
        <f>F1313/M1313</f>
        <v>800.7</v>
      </c>
      <c r="R1313" t="str">
        <f t="shared" si="101"/>
        <v>technology</v>
      </c>
      <c r="S1313" t="str">
        <f t="shared" si="102"/>
        <v>wearables</v>
      </c>
      <c r="T1313" s="10">
        <f t="shared" si="103"/>
        <v>42669.593969907401</v>
      </c>
      <c r="U1313" s="10">
        <f t="shared" si="104"/>
        <v>42704.635636574072</v>
      </c>
      <c r="V1313" s="16">
        <f>Table1[[#This Row],[Date Ended Conversion]]-Table1[[#This Row],[Date Created Conversion]]</f>
        <v>35.041666666671517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3" t="str">
        <f t="shared" si="100"/>
        <v>1000 to 4999</v>
      </c>
      <c r="E1314">
        <v>4600</v>
      </c>
      <c r="F1314">
        <v>28</v>
      </c>
      <c r="G1314" t="s">
        <v>8305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8272</v>
      </c>
      <c r="P1314" s="6">
        <f>(F1314/E1314)</f>
        <v>6.0869565217391303E-3</v>
      </c>
      <c r="Q1314">
        <f>F1314/M1314</f>
        <v>28</v>
      </c>
      <c r="R1314" t="str">
        <f t="shared" si="101"/>
        <v>technology</v>
      </c>
      <c r="S1314" t="str">
        <f t="shared" si="102"/>
        <v>wearables</v>
      </c>
      <c r="T1314" s="10">
        <f t="shared" si="103"/>
        <v>42082.494467592587</v>
      </c>
      <c r="U1314" s="10">
        <f t="shared" si="104"/>
        <v>42112.494467592587</v>
      </c>
      <c r="V1314" s="16">
        <f>Table1[[#This Row],[Date Ended Conversion]]-Table1[[#This Row],[Date Created Conversion]]</f>
        <v>30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3" t="str">
        <f t="shared" si="100"/>
        <v>40000 to 44999</v>
      </c>
      <c r="E1315">
        <v>40000</v>
      </c>
      <c r="F1315">
        <v>12446</v>
      </c>
      <c r="G1315" t="s">
        <v>8305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8272</v>
      </c>
      <c r="P1315" s="6">
        <f>(F1315/E1315)</f>
        <v>0.31114999999999998</v>
      </c>
      <c r="Q1315">
        <f>F1315/M1315</f>
        <v>102.01639344262296</v>
      </c>
      <c r="R1315" t="str">
        <f t="shared" si="101"/>
        <v>technology</v>
      </c>
      <c r="S1315" t="str">
        <f t="shared" si="102"/>
        <v>wearables</v>
      </c>
      <c r="T1315" s="10">
        <f t="shared" si="103"/>
        <v>42402.50131944444</v>
      </c>
      <c r="U1315" s="10">
        <f t="shared" si="104"/>
        <v>42432.50131944444</v>
      </c>
      <c r="V1315" s="16">
        <f>Table1[[#This Row],[Date Ended Conversion]]-Table1[[#This Row],[Date Created Conversion]]</f>
        <v>30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3" t="str">
        <f t="shared" si="100"/>
        <v>Greater than or equal to 50000</v>
      </c>
      <c r="E1316">
        <v>180000</v>
      </c>
      <c r="F1316">
        <v>2028</v>
      </c>
      <c r="G1316" t="s">
        <v>8305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8272</v>
      </c>
      <c r="P1316" s="6">
        <f>(F1316/E1316)</f>
        <v>1.1266666666666666E-2</v>
      </c>
      <c r="Q1316">
        <f>F1316/M1316</f>
        <v>184.36363636363637</v>
      </c>
      <c r="R1316" t="str">
        <f t="shared" si="101"/>
        <v>technology</v>
      </c>
      <c r="S1316" t="str">
        <f t="shared" si="102"/>
        <v>wearables</v>
      </c>
      <c r="T1316" s="10">
        <f t="shared" si="103"/>
        <v>42604.461342592585</v>
      </c>
      <c r="U1316" s="10">
        <f t="shared" si="104"/>
        <v>42664.461342592585</v>
      </c>
      <c r="V1316" s="16">
        <f>Table1[[#This Row],[Date Ended Conversion]]-Table1[[#This Row],[Date Created Conversion]]</f>
        <v>60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3" t="str">
        <f t="shared" si="100"/>
        <v>Greater than or equal to 50000</v>
      </c>
      <c r="E1317">
        <v>100000</v>
      </c>
      <c r="F1317">
        <v>40404</v>
      </c>
      <c r="G1317" t="s">
        <v>8305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8272</v>
      </c>
      <c r="P1317" s="6">
        <f>(F1317/E1317)</f>
        <v>0.40404000000000001</v>
      </c>
      <c r="Q1317">
        <f>F1317/M1317</f>
        <v>162.91935483870967</v>
      </c>
      <c r="R1317" t="str">
        <f t="shared" si="101"/>
        <v>technology</v>
      </c>
      <c r="S1317" t="str">
        <f t="shared" si="102"/>
        <v>wearables</v>
      </c>
      <c r="T1317" s="10">
        <f t="shared" si="103"/>
        <v>42278.289907407401</v>
      </c>
      <c r="U1317" s="10">
        <f t="shared" si="104"/>
        <v>42313.833333333336</v>
      </c>
      <c r="V1317" s="16">
        <f>Table1[[#This Row],[Date Ended Conversion]]-Table1[[#This Row],[Date Created Conversion]]</f>
        <v>35.543425925934571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3" t="str">
        <f t="shared" si="100"/>
        <v>Greater than or equal to 50000</v>
      </c>
      <c r="E1318">
        <v>75000</v>
      </c>
      <c r="F1318">
        <v>1</v>
      </c>
      <c r="G1318" t="s">
        <v>8305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8272</v>
      </c>
      <c r="P1318" s="6">
        <f>(F1318/E1318)</f>
        <v>1.3333333333333333E-5</v>
      </c>
      <c r="Q1318">
        <f>F1318/M1318</f>
        <v>1</v>
      </c>
      <c r="R1318" t="str">
        <f t="shared" si="101"/>
        <v>technology</v>
      </c>
      <c r="S1318" t="str">
        <f t="shared" si="102"/>
        <v>wearables</v>
      </c>
      <c r="T1318" s="10">
        <f t="shared" si="103"/>
        <v>42393.753576388888</v>
      </c>
      <c r="U1318" s="10">
        <f t="shared" si="104"/>
        <v>42428.753576388888</v>
      </c>
      <c r="V1318" s="16">
        <f>Table1[[#This Row],[Date Ended Conversion]]-Table1[[#This Row],[Date Created Conversion]]</f>
        <v>35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3" t="str">
        <f t="shared" si="100"/>
        <v>Greater than or equal to 50000</v>
      </c>
      <c r="E1319">
        <v>200000</v>
      </c>
      <c r="F1319">
        <v>11467</v>
      </c>
      <c r="G1319" t="s">
        <v>8305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8272</v>
      </c>
      <c r="P1319" s="6">
        <f>(F1319/E1319)</f>
        <v>5.7334999999999997E-2</v>
      </c>
      <c r="Q1319">
        <f>F1319/M1319</f>
        <v>603.52631578947364</v>
      </c>
      <c r="R1319" t="str">
        <f t="shared" si="101"/>
        <v>technology</v>
      </c>
      <c r="S1319" t="str">
        <f t="shared" si="102"/>
        <v>wearables</v>
      </c>
      <c r="T1319" s="10">
        <f t="shared" si="103"/>
        <v>42520.027152777773</v>
      </c>
      <c r="U1319" s="10">
        <f t="shared" si="104"/>
        <v>42572.374999999993</v>
      </c>
      <c r="V1319" s="16">
        <f>Table1[[#This Row],[Date Ended Conversion]]-Table1[[#This Row],[Date Created Conversion]]</f>
        <v>52.347847222219571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3" t="str">
        <f t="shared" si="100"/>
        <v>40000 to 44999</v>
      </c>
      <c r="E1320">
        <v>40000</v>
      </c>
      <c r="F1320">
        <v>6130</v>
      </c>
      <c r="G1320" t="s">
        <v>8305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8272</v>
      </c>
      <c r="P1320" s="6">
        <f>(F1320/E1320)</f>
        <v>0.15325</v>
      </c>
      <c r="Q1320">
        <f>F1320/M1320</f>
        <v>45.407407407407405</v>
      </c>
      <c r="R1320" t="str">
        <f t="shared" si="101"/>
        <v>technology</v>
      </c>
      <c r="S1320" t="str">
        <f t="shared" si="102"/>
        <v>wearables</v>
      </c>
      <c r="T1320" s="10">
        <f t="shared" si="103"/>
        <v>41984.835324074076</v>
      </c>
      <c r="U1320" s="10">
        <f t="shared" si="104"/>
        <v>42014.835324074076</v>
      </c>
      <c r="V1320" s="16">
        <f>Table1[[#This Row],[Date Ended Conversion]]-Table1[[#This Row],[Date Created Conversion]]</f>
        <v>30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3" t="str">
        <f t="shared" si="100"/>
        <v>5000 to 9999</v>
      </c>
      <c r="E1321">
        <v>5800</v>
      </c>
      <c r="F1321">
        <v>876</v>
      </c>
      <c r="G1321" t="s">
        <v>8305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8272</v>
      </c>
      <c r="P1321" s="6">
        <f>(F1321/E1321)</f>
        <v>0.15103448275862069</v>
      </c>
      <c r="Q1321">
        <f>F1321/M1321</f>
        <v>97.333333333333329</v>
      </c>
      <c r="R1321" t="str">
        <f t="shared" si="101"/>
        <v>technology</v>
      </c>
      <c r="S1321" t="str">
        <f t="shared" si="102"/>
        <v>wearables</v>
      </c>
      <c r="T1321" s="10">
        <f t="shared" si="103"/>
        <v>41816.603761574072</v>
      </c>
      <c r="U1321" s="10">
        <f t="shared" si="104"/>
        <v>41831.458333333328</v>
      </c>
      <c r="V1321" s="16">
        <f>Table1[[#This Row],[Date Ended Conversion]]-Table1[[#This Row],[Date Created Conversion]]</f>
        <v>14.854571759256942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3" t="str">
        <f t="shared" si="100"/>
        <v>Greater than or equal to 50000</v>
      </c>
      <c r="E1322">
        <v>100000</v>
      </c>
      <c r="F1322">
        <v>503</v>
      </c>
      <c r="G1322" t="s">
        <v>8305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8272</v>
      </c>
      <c r="P1322" s="6">
        <f>(F1322/E1322)</f>
        <v>5.0299999999999997E-3</v>
      </c>
      <c r="Q1322">
        <f>F1322/M1322</f>
        <v>167.66666666666666</v>
      </c>
      <c r="R1322" t="str">
        <f t="shared" si="101"/>
        <v>technology</v>
      </c>
      <c r="S1322" t="str">
        <f t="shared" si="102"/>
        <v>wearables</v>
      </c>
      <c r="T1322" s="10">
        <f t="shared" si="103"/>
        <v>42705.482013888883</v>
      </c>
      <c r="U1322" s="10">
        <f t="shared" si="104"/>
        <v>42734.749999999993</v>
      </c>
      <c r="V1322" s="16">
        <f>Table1[[#This Row],[Date Ended Conversion]]-Table1[[#This Row],[Date Created Conversion]]</f>
        <v>29.267986111110076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3" t="str">
        <f t="shared" si="100"/>
        <v>Greater than or equal to 50000</v>
      </c>
      <c r="E1323">
        <v>462000</v>
      </c>
      <c r="F1323">
        <v>6019</v>
      </c>
      <c r="G1323" t="s">
        <v>8305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8272</v>
      </c>
      <c r="P1323" s="6">
        <f>(F1323/E1323)</f>
        <v>1.3028138528138528E-2</v>
      </c>
      <c r="Q1323">
        <f>F1323/M1323</f>
        <v>859.85714285714289</v>
      </c>
      <c r="R1323" t="str">
        <f t="shared" si="101"/>
        <v>technology</v>
      </c>
      <c r="S1323" t="str">
        <f t="shared" si="102"/>
        <v>wearables</v>
      </c>
      <c r="T1323" s="10">
        <f t="shared" si="103"/>
        <v>42697.540937499994</v>
      </c>
      <c r="U1323" s="10">
        <f t="shared" si="104"/>
        <v>42727.540937499994</v>
      </c>
      <c r="V1323" s="16">
        <f>Table1[[#This Row],[Date Ended Conversion]]-Table1[[#This Row],[Date Created Conversion]]</f>
        <v>30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3" t="str">
        <f t="shared" si="100"/>
        <v>35000 to 39999</v>
      </c>
      <c r="E1324">
        <v>35000</v>
      </c>
      <c r="F1324">
        <v>106</v>
      </c>
      <c r="G1324" t="s">
        <v>8305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8272</v>
      </c>
      <c r="P1324" s="6">
        <f>(F1324/E1324)</f>
        <v>3.0285714285714286E-3</v>
      </c>
      <c r="Q1324">
        <f>F1324/M1324</f>
        <v>26.5</v>
      </c>
      <c r="R1324" t="str">
        <f t="shared" si="101"/>
        <v>technology</v>
      </c>
      <c r="S1324" t="str">
        <f t="shared" si="102"/>
        <v>wearables</v>
      </c>
      <c r="T1324" s="10">
        <f t="shared" si="103"/>
        <v>42115.448206018518</v>
      </c>
      <c r="U1324" s="10">
        <f t="shared" si="104"/>
        <v>42145.448206018518</v>
      </c>
      <c r="V1324" s="16">
        <f>Table1[[#This Row],[Date Ended Conversion]]-Table1[[#This Row],[Date Created Conversion]]</f>
        <v>30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3" t="str">
        <f t="shared" si="100"/>
        <v>15000 to 19999</v>
      </c>
      <c r="E1325">
        <v>15000</v>
      </c>
      <c r="F1325">
        <v>1332</v>
      </c>
      <c r="G1325" t="s">
        <v>8305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8272</v>
      </c>
      <c r="P1325" s="6">
        <f>(F1325/E1325)</f>
        <v>8.8800000000000004E-2</v>
      </c>
      <c r="Q1325">
        <f>F1325/M1325</f>
        <v>30.272727272727273</v>
      </c>
      <c r="R1325" t="str">
        <f t="shared" si="101"/>
        <v>technology</v>
      </c>
      <c r="S1325" t="str">
        <f t="shared" si="102"/>
        <v>wearables</v>
      </c>
      <c r="T1325" s="10">
        <f t="shared" si="103"/>
        <v>42451.490115740737</v>
      </c>
      <c r="U1325" s="10">
        <f t="shared" si="104"/>
        <v>42486.079861111109</v>
      </c>
      <c r="V1325" s="16">
        <f>Table1[[#This Row],[Date Ended Conversion]]-Table1[[#This Row],[Date Created Conversion]]</f>
        <v>34.589745370372839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3" t="str">
        <f t="shared" si="100"/>
        <v>Greater than or equal to 50000</v>
      </c>
      <c r="E1326">
        <v>50000</v>
      </c>
      <c r="F1326">
        <v>4920</v>
      </c>
      <c r="G1326" t="s">
        <v>8305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8272</v>
      </c>
      <c r="P1326" s="6">
        <f>(F1326/E1326)</f>
        <v>9.8400000000000001E-2</v>
      </c>
      <c r="Q1326">
        <f>F1326/M1326</f>
        <v>54.666666666666664</v>
      </c>
      <c r="R1326" t="str">
        <f t="shared" si="101"/>
        <v>technology</v>
      </c>
      <c r="S1326" t="str">
        <f t="shared" si="102"/>
        <v>wearables</v>
      </c>
      <c r="T1326" s="10">
        <f t="shared" si="103"/>
        <v>42626.425370370365</v>
      </c>
      <c r="U1326" s="10">
        <f t="shared" si="104"/>
        <v>42656.425370370365</v>
      </c>
      <c r="V1326" s="16">
        <f>Table1[[#This Row],[Date Ended Conversion]]-Table1[[#This Row],[Date Created Conversion]]</f>
        <v>30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3" t="str">
        <f t="shared" si="100"/>
        <v>20000 to 24999</v>
      </c>
      <c r="E1327">
        <v>20000</v>
      </c>
      <c r="F1327">
        <v>486</v>
      </c>
      <c r="G1327" t="s">
        <v>8305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8272</v>
      </c>
      <c r="P1327" s="6">
        <f>(F1327/E1327)</f>
        <v>2.4299999999999999E-2</v>
      </c>
      <c r="Q1327">
        <f>F1327/M1327</f>
        <v>60.75</v>
      </c>
      <c r="R1327" t="str">
        <f t="shared" si="101"/>
        <v>technology</v>
      </c>
      <c r="S1327" t="str">
        <f t="shared" si="102"/>
        <v>wearables</v>
      </c>
      <c r="T1327" s="10">
        <f t="shared" si="103"/>
        <v>42703.877719907403</v>
      </c>
      <c r="U1327" s="10">
        <f t="shared" si="104"/>
        <v>42733.877719907403</v>
      </c>
      <c r="V1327" s="16">
        <f>Table1[[#This Row],[Date Ended Conversion]]-Table1[[#This Row],[Date Created Conversion]]</f>
        <v>30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3" t="str">
        <f t="shared" si="100"/>
        <v>Greater than or equal to 50000</v>
      </c>
      <c r="E1328">
        <v>100000</v>
      </c>
      <c r="F1328">
        <v>1130</v>
      </c>
      <c r="G1328" t="s">
        <v>8305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8272</v>
      </c>
      <c r="P1328" s="6">
        <f>(F1328/E1328)</f>
        <v>1.1299999999999999E-2</v>
      </c>
      <c r="Q1328">
        <f>F1328/M1328</f>
        <v>102.72727272727273</v>
      </c>
      <c r="R1328" t="str">
        <f t="shared" si="101"/>
        <v>technology</v>
      </c>
      <c r="S1328" t="str">
        <f t="shared" si="102"/>
        <v>wearables</v>
      </c>
      <c r="T1328" s="10">
        <f t="shared" si="103"/>
        <v>41974.583657407406</v>
      </c>
      <c r="U1328" s="10">
        <f t="shared" si="104"/>
        <v>42019.583657407406</v>
      </c>
      <c r="V1328" s="16">
        <f>Table1[[#This Row],[Date Ended Conversion]]-Table1[[#This Row],[Date Created Conversion]]</f>
        <v>45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3" t="str">
        <f t="shared" si="100"/>
        <v>45000 to 49999</v>
      </c>
      <c r="E1329">
        <v>48000</v>
      </c>
      <c r="F1329">
        <v>1705</v>
      </c>
      <c r="G1329" t="s">
        <v>8305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8272</v>
      </c>
      <c r="P1329" s="6">
        <f>(F1329/E1329)</f>
        <v>3.5520833333333335E-2</v>
      </c>
      <c r="Q1329">
        <f>F1329/M1329</f>
        <v>41.585365853658537</v>
      </c>
      <c r="R1329" t="str">
        <f t="shared" si="101"/>
        <v>technology</v>
      </c>
      <c r="S1329" t="str">
        <f t="shared" si="102"/>
        <v>wearables</v>
      </c>
      <c r="T1329" s="10">
        <f t="shared" si="103"/>
        <v>42123.470312500001</v>
      </c>
      <c r="U1329" s="10">
        <f t="shared" si="104"/>
        <v>42153.470312500001</v>
      </c>
      <c r="V1329" s="16">
        <f>Table1[[#This Row],[Date Ended Conversion]]-Table1[[#This Row],[Date Created Conversion]]</f>
        <v>30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3" t="str">
        <f t="shared" si="100"/>
        <v>Greater than or equal to 50000</v>
      </c>
      <c r="E1330">
        <v>75000</v>
      </c>
      <c r="F1330">
        <v>1748</v>
      </c>
      <c r="G1330" t="s">
        <v>8305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8272</v>
      </c>
      <c r="P1330" s="6">
        <f>(F1330/E1330)</f>
        <v>2.3306666666666667E-2</v>
      </c>
      <c r="Q1330">
        <f>F1330/M1330</f>
        <v>116.53333333333333</v>
      </c>
      <c r="R1330" t="str">
        <f t="shared" si="101"/>
        <v>technology</v>
      </c>
      <c r="S1330" t="str">
        <f t="shared" si="102"/>
        <v>wearables</v>
      </c>
      <c r="T1330" s="10">
        <f t="shared" si="103"/>
        <v>42612.434421296297</v>
      </c>
      <c r="U1330" s="10">
        <f t="shared" si="104"/>
        <v>42657.434421296297</v>
      </c>
      <c r="V1330" s="16">
        <f>Table1[[#This Row],[Date Ended Conversion]]-Table1[[#This Row],[Date Created Conversion]]</f>
        <v>45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3" t="str">
        <f t="shared" si="100"/>
        <v>Greater than or equal to 50000</v>
      </c>
      <c r="E1331">
        <v>50000</v>
      </c>
      <c r="F1331">
        <v>408</v>
      </c>
      <c r="G1331" t="s">
        <v>8305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8272</v>
      </c>
      <c r="P1331" s="6">
        <f>(F1331/E1331)</f>
        <v>8.1600000000000006E-3</v>
      </c>
      <c r="Q1331">
        <f>F1331/M1331</f>
        <v>45.333333333333336</v>
      </c>
      <c r="R1331" t="str">
        <f t="shared" si="101"/>
        <v>technology</v>
      </c>
      <c r="S1331" t="str">
        <f t="shared" si="102"/>
        <v>wearables</v>
      </c>
      <c r="T1331" s="10">
        <f t="shared" si="103"/>
        <v>41935.013252314813</v>
      </c>
      <c r="U1331" s="10">
        <f t="shared" si="104"/>
        <v>41975.054918981477</v>
      </c>
      <c r="V1331" s="16">
        <f>Table1[[#This Row],[Date Ended Conversion]]-Table1[[#This Row],[Date Created Conversion]]</f>
        <v>40.041666666664241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3" t="str">
        <f t="shared" si="100"/>
        <v>35000 to 39999</v>
      </c>
      <c r="E1332">
        <v>35000</v>
      </c>
      <c r="F1332">
        <v>7873</v>
      </c>
      <c r="G1332" t="s">
        <v>8305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8272</v>
      </c>
      <c r="P1332" s="6">
        <f>(F1332/E1332)</f>
        <v>0.22494285714285714</v>
      </c>
      <c r="Q1332">
        <f>F1332/M1332</f>
        <v>157.46</v>
      </c>
      <c r="R1332" t="str">
        <f t="shared" si="101"/>
        <v>technology</v>
      </c>
      <c r="S1332" t="str">
        <f t="shared" si="102"/>
        <v>wearables</v>
      </c>
      <c r="T1332" s="10">
        <f t="shared" si="103"/>
        <v>42522.068391203698</v>
      </c>
      <c r="U1332" s="10">
        <f t="shared" si="104"/>
        <v>42552.958333333336</v>
      </c>
      <c r="V1332" s="16">
        <f>Table1[[#This Row],[Date Ended Conversion]]-Table1[[#This Row],[Date Created Conversion]]</f>
        <v>30.889942129637348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3" t="str">
        <f t="shared" si="100"/>
        <v>Greater than or equal to 50000</v>
      </c>
      <c r="E1333">
        <v>250000</v>
      </c>
      <c r="F1333">
        <v>3417</v>
      </c>
      <c r="G1333" t="s">
        <v>8305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8272</v>
      </c>
      <c r="P1333" s="6">
        <f>(F1333/E1333)</f>
        <v>1.3668E-2</v>
      </c>
      <c r="Q1333">
        <f>F1333/M1333</f>
        <v>100.5</v>
      </c>
      <c r="R1333" t="str">
        <f t="shared" si="101"/>
        <v>technology</v>
      </c>
      <c r="S1333" t="str">
        <f t="shared" si="102"/>
        <v>wearables</v>
      </c>
      <c r="T1333" s="10">
        <f t="shared" si="103"/>
        <v>42569.295763888884</v>
      </c>
      <c r="U1333" s="10">
        <f t="shared" si="104"/>
        <v>42599.295763888884</v>
      </c>
      <c r="V1333" s="16">
        <f>Table1[[#This Row],[Date Ended Conversion]]-Table1[[#This Row],[Date Created Conversion]]</f>
        <v>30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3" t="str">
        <f t="shared" si="100"/>
        <v>10000 to 14999</v>
      </c>
      <c r="E1334">
        <v>10115</v>
      </c>
      <c r="F1334">
        <v>0</v>
      </c>
      <c r="G1334" t="s">
        <v>8305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8272</v>
      </c>
      <c r="P1334" s="6">
        <f>(F1334/E1334)</f>
        <v>0</v>
      </c>
      <c r="Q1334" t="e">
        <f>F1334/M1334</f>
        <v>#DIV/0!</v>
      </c>
      <c r="R1334" t="str">
        <f t="shared" si="101"/>
        <v>technology</v>
      </c>
      <c r="S1334" t="str">
        <f t="shared" si="102"/>
        <v>wearables</v>
      </c>
      <c r="T1334" s="10">
        <f t="shared" si="103"/>
        <v>42731.851944444446</v>
      </c>
      <c r="U1334" s="10">
        <f t="shared" si="104"/>
        <v>42761.851944444446</v>
      </c>
      <c r="V1334" s="16">
        <f>Table1[[#This Row],[Date Ended Conversion]]-Table1[[#This Row],[Date Created Conversion]]</f>
        <v>30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3" t="str">
        <f t="shared" si="100"/>
        <v>1000 to 4999</v>
      </c>
      <c r="E1335">
        <v>2500</v>
      </c>
      <c r="F1335">
        <v>0</v>
      </c>
      <c r="G1335" t="s">
        <v>8305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8272</v>
      </c>
      <c r="P1335" s="6">
        <f>(F1335/E1335)</f>
        <v>0</v>
      </c>
      <c r="Q1335" t="e">
        <f>F1335/M1335</f>
        <v>#DIV/0!</v>
      </c>
      <c r="R1335" t="str">
        <f t="shared" si="101"/>
        <v>technology</v>
      </c>
      <c r="S1335" t="str">
        <f t="shared" si="102"/>
        <v>wearables</v>
      </c>
      <c r="T1335" s="10">
        <f t="shared" si="103"/>
        <v>41805.8984375</v>
      </c>
      <c r="U1335" s="10">
        <f t="shared" si="104"/>
        <v>41835.8984375</v>
      </c>
      <c r="V1335" s="16">
        <f>Table1[[#This Row],[Date Ended Conversion]]-Table1[[#This Row],[Date Created Conversion]]</f>
        <v>30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3" t="str">
        <f t="shared" si="100"/>
        <v>Greater than or equal to 50000</v>
      </c>
      <c r="E1336">
        <v>133000</v>
      </c>
      <c r="F1336">
        <v>14303</v>
      </c>
      <c r="G1336" t="s">
        <v>8305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8272</v>
      </c>
      <c r="P1336" s="6">
        <f>(F1336/E1336)</f>
        <v>0.10754135338345865</v>
      </c>
      <c r="Q1336">
        <f>F1336/M1336</f>
        <v>51.822463768115945</v>
      </c>
      <c r="R1336" t="str">
        <f t="shared" si="101"/>
        <v>technology</v>
      </c>
      <c r="S1336" t="str">
        <f t="shared" si="102"/>
        <v>wearables</v>
      </c>
      <c r="T1336" s="10">
        <f t="shared" si="103"/>
        <v>42410.565821759257</v>
      </c>
      <c r="U1336" s="10">
        <f t="shared" si="104"/>
        <v>42440.565821759257</v>
      </c>
      <c r="V1336" s="16">
        <f>Table1[[#This Row],[Date Ended Conversion]]-Table1[[#This Row],[Date Created Conversion]]</f>
        <v>30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3" t="str">
        <f t="shared" si="100"/>
        <v>25000 to 29999</v>
      </c>
      <c r="E1337">
        <v>25000</v>
      </c>
      <c r="F1337">
        <v>4940</v>
      </c>
      <c r="G1337" t="s">
        <v>8305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8272</v>
      </c>
      <c r="P1337" s="6">
        <f>(F1337/E1337)</f>
        <v>0.1976</v>
      </c>
      <c r="Q1337">
        <f>F1337/M1337</f>
        <v>308.75</v>
      </c>
      <c r="R1337" t="str">
        <f t="shared" si="101"/>
        <v>technology</v>
      </c>
      <c r="S1337" t="str">
        <f t="shared" si="102"/>
        <v>wearables</v>
      </c>
      <c r="T1337" s="10">
        <f t="shared" si="103"/>
        <v>42313.728032407402</v>
      </c>
      <c r="U1337" s="10">
        <f t="shared" si="104"/>
        <v>42343.728032407402</v>
      </c>
      <c r="V1337" s="16">
        <f>Table1[[#This Row],[Date Ended Conversion]]-Table1[[#This Row],[Date Created Conversion]]</f>
        <v>30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3" t="str">
        <f t="shared" si="100"/>
        <v>Greater than or equal to 50000</v>
      </c>
      <c r="E1338">
        <v>100000</v>
      </c>
      <c r="F1338">
        <v>84947</v>
      </c>
      <c r="G1338" t="s">
        <v>8305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8272</v>
      </c>
      <c r="P1338" s="6">
        <f>(F1338/E1338)</f>
        <v>0.84946999999999995</v>
      </c>
      <c r="Q1338">
        <f>F1338/M1338</f>
        <v>379.22767857142856</v>
      </c>
      <c r="R1338" t="str">
        <f t="shared" si="101"/>
        <v>technology</v>
      </c>
      <c r="S1338" t="str">
        <f t="shared" si="102"/>
        <v>wearables</v>
      </c>
      <c r="T1338" s="10">
        <f t="shared" si="103"/>
        <v>41955.655416666668</v>
      </c>
      <c r="U1338" s="10">
        <f t="shared" si="104"/>
        <v>41990.655416666668</v>
      </c>
      <c r="V1338" s="16">
        <f>Table1[[#This Row],[Date Ended Conversion]]-Table1[[#This Row],[Date Created Conversion]]</f>
        <v>35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3" t="str">
        <f t="shared" si="100"/>
        <v>Greater than or equal to 50000</v>
      </c>
      <c r="E1339">
        <v>50000</v>
      </c>
      <c r="F1339">
        <v>24691</v>
      </c>
      <c r="G1339" t="s">
        <v>8305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8272</v>
      </c>
      <c r="P1339" s="6">
        <f>(F1339/E1339)</f>
        <v>0.49381999999999998</v>
      </c>
      <c r="Q1339">
        <f>F1339/M1339</f>
        <v>176.36428571428573</v>
      </c>
      <c r="R1339" t="str">
        <f t="shared" si="101"/>
        <v>technology</v>
      </c>
      <c r="S1339" t="str">
        <f t="shared" si="102"/>
        <v>wearables</v>
      </c>
      <c r="T1339" s="10">
        <f t="shared" si="103"/>
        <v>42767.368969907409</v>
      </c>
      <c r="U1339" s="10">
        <f t="shared" si="104"/>
        <v>42797.368969907409</v>
      </c>
      <c r="V1339" s="16">
        <f>Table1[[#This Row],[Date Ended Conversion]]-Table1[[#This Row],[Date Created Conversion]]</f>
        <v>30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3" t="str">
        <f t="shared" si="100"/>
        <v>30000 to 34999</v>
      </c>
      <c r="E1340">
        <v>30000</v>
      </c>
      <c r="F1340">
        <v>991</v>
      </c>
      <c r="G1340" t="s">
        <v>8305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8272</v>
      </c>
      <c r="P1340" s="6">
        <f>(F1340/E1340)</f>
        <v>3.3033333333333331E-2</v>
      </c>
      <c r="Q1340">
        <f>F1340/M1340</f>
        <v>66.066666666666663</v>
      </c>
      <c r="R1340" t="str">
        <f t="shared" si="101"/>
        <v>technology</v>
      </c>
      <c r="S1340" t="str">
        <f t="shared" si="102"/>
        <v>wearables</v>
      </c>
      <c r="T1340" s="10">
        <f t="shared" si="103"/>
        <v>42188.595289351848</v>
      </c>
      <c r="U1340" s="10">
        <f t="shared" si="104"/>
        <v>42218.595289351848</v>
      </c>
      <c r="V1340" s="16">
        <f>Table1[[#This Row],[Date Ended Conversion]]-Table1[[#This Row],[Date Created Conversion]]</f>
        <v>30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3" t="str">
        <f t="shared" si="100"/>
        <v>Greater than or equal to 50000</v>
      </c>
      <c r="E1341">
        <v>50000</v>
      </c>
      <c r="F1341">
        <v>3317</v>
      </c>
      <c r="G1341" t="s">
        <v>8305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8272</v>
      </c>
      <c r="P1341" s="6">
        <f>(F1341/E1341)</f>
        <v>6.6339999999999996E-2</v>
      </c>
      <c r="Q1341">
        <f>F1341/M1341</f>
        <v>89.648648648648646</v>
      </c>
      <c r="R1341" t="str">
        <f t="shared" si="101"/>
        <v>technology</v>
      </c>
      <c r="S1341" t="str">
        <f t="shared" si="102"/>
        <v>wearables</v>
      </c>
      <c r="T1341" s="10">
        <f t="shared" si="103"/>
        <v>41936.438831018517</v>
      </c>
      <c r="U1341" s="10">
        <f t="shared" si="104"/>
        <v>41981.480497685181</v>
      </c>
      <c r="V1341" s="16">
        <f>Table1[[#This Row],[Date Ended Conversion]]-Table1[[#This Row],[Date Created Conversion]]</f>
        <v>45.041666666664241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3" t="str">
        <f t="shared" si="100"/>
        <v>1000 to 4999</v>
      </c>
      <c r="E1342">
        <v>1680</v>
      </c>
      <c r="F1342">
        <v>0</v>
      </c>
      <c r="G1342" t="s">
        <v>8305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8272</v>
      </c>
      <c r="P1342" s="6">
        <f>(F1342/E1342)</f>
        <v>0</v>
      </c>
      <c r="Q1342" t="e">
        <f>F1342/M1342</f>
        <v>#DIV/0!</v>
      </c>
      <c r="R1342" t="str">
        <f t="shared" si="101"/>
        <v>technology</v>
      </c>
      <c r="S1342" t="str">
        <f t="shared" si="102"/>
        <v>wearables</v>
      </c>
      <c r="T1342" s="10">
        <f t="shared" si="103"/>
        <v>41836.387187499997</v>
      </c>
      <c r="U1342" s="10">
        <f t="shared" si="104"/>
        <v>41866.387187499997</v>
      </c>
      <c r="V1342" s="16">
        <f>Table1[[#This Row],[Date Ended Conversion]]-Table1[[#This Row],[Date Created Conversion]]</f>
        <v>30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3" t="str">
        <f t="shared" si="100"/>
        <v>25000 to 29999</v>
      </c>
      <c r="E1343">
        <v>25000</v>
      </c>
      <c r="F1343">
        <v>17590</v>
      </c>
      <c r="G1343" t="s">
        <v>8305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8272</v>
      </c>
      <c r="P1343" s="6">
        <f>(F1343/E1343)</f>
        <v>0.7036</v>
      </c>
      <c r="Q1343">
        <f>F1343/M1343</f>
        <v>382.39130434782606</v>
      </c>
      <c r="R1343" t="str">
        <f t="shared" si="101"/>
        <v>technology</v>
      </c>
      <c r="S1343" t="str">
        <f t="shared" si="102"/>
        <v>wearables</v>
      </c>
      <c r="T1343" s="10">
        <f t="shared" si="103"/>
        <v>42612.415706018517</v>
      </c>
      <c r="U1343" s="10">
        <f t="shared" si="104"/>
        <v>42644.415706018517</v>
      </c>
      <c r="V1343" s="16">
        <f>Table1[[#This Row],[Date Ended Conversion]]-Table1[[#This Row],[Date Created Conversion]]</f>
        <v>32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3" t="str">
        <f t="shared" si="100"/>
        <v>Greater than or equal to 50000</v>
      </c>
      <c r="E1344">
        <v>50000</v>
      </c>
      <c r="F1344">
        <v>100</v>
      </c>
      <c r="G1344" t="s">
        <v>8305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8272</v>
      </c>
      <c r="P1344" s="6">
        <f>(F1344/E1344)</f>
        <v>2E-3</v>
      </c>
      <c r="Q1344">
        <f>F1344/M1344</f>
        <v>100</v>
      </c>
      <c r="R1344" t="str">
        <f t="shared" si="101"/>
        <v>technology</v>
      </c>
      <c r="S1344" t="str">
        <f t="shared" si="102"/>
        <v>wearables</v>
      </c>
      <c r="T1344" s="10">
        <f t="shared" si="103"/>
        <v>42172.608090277776</v>
      </c>
      <c r="U1344" s="10">
        <f t="shared" si="104"/>
        <v>42202.608090277776</v>
      </c>
      <c r="V1344" s="16">
        <f>Table1[[#This Row],[Date Ended Conversion]]-Table1[[#This Row],[Date Created Conversion]]</f>
        <v>30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3" t="str">
        <f t="shared" si="100"/>
        <v>Greater than or equal to 50000</v>
      </c>
      <c r="E1345">
        <v>50000</v>
      </c>
      <c r="F1345">
        <v>51149</v>
      </c>
      <c r="G1345" t="s">
        <v>8305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8272</v>
      </c>
      <c r="P1345" s="6">
        <f>(F1345/E1345)</f>
        <v>1.02298</v>
      </c>
      <c r="Q1345">
        <f>F1345/M1345</f>
        <v>158.35603715170279</v>
      </c>
      <c r="R1345" t="str">
        <f t="shared" si="101"/>
        <v>technology</v>
      </c>
      <c r="S1345" t="str">
        <f t="shared" si="102"/>
        <v>wearables</v>
      </c>
      <c r="T1345" s="10">
        <f t="shared" si="103"/>
        <v>42542.318090277775</v>
      </c>
      <c r="U1345" s="10">
        <f t="shared" si="104"/>
        <v>42600.957638888889</v>
      </c>
      <c r="V1345" s="16">
        <f>Table1[[#This Row],[Date Ended Conversion]]-Table1[[#This Row],[Date Created Conversion]]</f>
        <v>58.639548611114151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3" t="str">
        <f t="shared" ref="D1346:D1409" si="105">IF(E1346&lt;1000,"Less Than 1000",
 IF(AND(E1346&gt;=1000,E1346&lt;5000),"1000 to 4999",
 IF(AND(E1346&gt;=5000,E1346&lt;10000),"5000 to 9999",
 IF(AND(E1346&gt;=10000,E1346&lt;15000),"10000 to 14999",
 IF(AND(E1346&gt;=15000,E1346&lt;20000),"15000 to 19999",
 IF(AND(E1346&gt;=20000,E1346&lt;25000),"20000 to 24999",
 IF(AND(E1346&gt;=25000,E1346&lt;30000),"25000 to 29999",
 IF(AND(E1346&gt;=30000,E1346&lt;35000),"30000 to 34999",
 IF(AND(E1346&gt;=35000,E1346&lt;40000),"35000 to 39999",
 IF(AND(E1346&gt;=40000,E1346&lt;45000),"40000 to 44999",
 IF(AND(E1346&gt;=45000,E1346&lt;50000),"45000 to 49999","Greater than or equal to 50000")))))))))))</f>
        <v>1000 to 4999</v>
      </c>
      <c r="E1346">
        <v>1500</v>
      </c>
      <c r="F1346">
        <v>5666</v>
      </c>
      <c r="G1346" t="s">
        <v>8219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8273</v>
      </c>
      <c r="P1346" s="6">
        <f>(F1346/E1346)</f>
        <v>3.7773333333333334</v>
      </c>
      <c r="Q1346">
        <f>F1346/M1346</f>
        <v>40.762589928057551</v>
      </c>
      <c r="R1346" t="str">
        <f t="shared" si="101"/>
        <v>publishing</v>
      </c>
      <c r="S1346" t="str">
        <f t="shared" si="102"/>
        <v>nonfiction</v>
      </c>
      <c r="T1346" s="10">
        <f t="shared" si="103"/>
        <v>42522.581469907404</v>
      </c>
      <c r="U1346" s="10">
        <f t="shared" si="104"/>
        <v>42551.581469907404</v>
      </c>
      <c r="V1346" s="16">
        <f>Table1[[#This Row],[Date Ended Conversion]]-Table1[[#This Row],[Date Created Conversion]]</f>
        <v>29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3" t="str">
        <f t="shared" si="105"/>
        <v>Less Than 1000</v>
      </c>
      <c r="E1347">
        <v>300</v>
      </c>
      <c r="F1347">
        <v>375</v>
      </c>
      <c r="G1347" t="s">
        <v>8219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8273</v>
      </c>
      <c r="P1347" s="6">
        <f>(F1347/E1347)</f>
        <v>1.25</v>
      </c>
      <c r="Q1347">
        <f>F1347/M1347</f>
        <v>53.571428571428569</v>
      </c>
      <c r="R1347" t="str">
        <f t="shared" ref="R1347:R1410" si="106">LEFT(O1347,FIND("/",O1347)-1)</f>
        <v>publishing</v>
      </c>
      <c r="S1347" t="str">
        <f t="shared" ref="S1347:S1410" si="107">RIGHT(O1347,LEN(O1347)-FIND("/",O1347))</f>
        <v>nonfiction</v>
      </c>
      <c r="T1347" s="10">
        <f t="shared" ref="T1347:T1410" si="108">(K1347/86400)+25569+(-5/24)</f>
        <v>41799.606006944443</v>
      </c>
      <c r="U1347" s="10">
        <f t="shared" ref="U1347:U1410" si="109">(J1347/86400)+25569+(-5/24)</f>
        <v>41834.606006944443</v>
      </c>
      <c r="V1347" s="16">
        <f>Table1[[#This Row],[Date Ended Conversion]]-Table1[[#This Row],[Date Created Conversion]]</f>
        <v>35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3" t="str">
        <f t="shared" si="105"/>
        <v>1000 to 4999</v>
      </c>
      <c r="E1348">
        <v>4900</v>
      </c>
      <c r="F1348">
        <v>7219</v>
      </c>
      <c r="G1348" t="s">
        <v>8219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8273</v>
      </c>
      <c r="P1348" s="6">
        <f>(F1348/E1348)</f>
        <v>1.473265306122449</v>
      </c>
      <c r="Q1348">
        <f>F1348/M1348</f>
        <v>48.449664429530202</v>
      </c>
      <c r="R1348" t="str">
        <f t="shared" si="106"/>
        <v>publishing</v>
      </c>
      <c r="S1348" t="str">
        <f t="shared" si="107"/>
        <v>nonfiction</v>
      </c>
      <c r="T1348" s="10">
        <f t="shared" si="108"/>
        <v>41421.867488425924</v>
      </c>
      <c r="U1348" s="10">
        <f t="shared" si="109"/>
        <v>41451.867488425924</v>
      </c>
      <c r="V1348" s="16">
        <f>Table1[[#This Row],[Date Ended Conversion]]-Table1[[#This Row],[Date Created Conversion]]</f>
        <v>30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3" t="str">
        <f t="shared" si="105"/>
        <v>1000 to 4999</v>
      </c>
      <c r="E1349">
        <v>2500</v>
      </c>
      <c r="F1349">
        <v>2555</v>
      </c>
      <c r="G1349" t="s">
        <v>8219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8273</v>
      </c>
      <c r="P1349" s="6">
        <f>(F1349/E1349)</f>
        <v>1.022</v>
      </c>
      <c r="Q1349">
        <f>F1349/M1349</f>
        <v>82.41935483870968</v>
      </c>
      <c r="R1349" t="str">
        <f t="shared" si="106"/>
        <v>publishing</v>
      </c>
      <c r="S1349" t="str">
        <f t="shared" si="107"/>
        <v>nonfiction</v>
      </c>
      <c r="T1349" s="10">
        <f t="shared" si="108"/>
        <v>42040.429687499993</v>
      </c>
      <c r="U1349" s="10">
        <f t="shared" si="109"/>
        <v>42070.429687499993</v>
      </c>
      <c r="V1349" s="16">
        <f>Table1[[#This Row],[Date Ended Conversion]]-Table1[[#This Row],[Date Created Conversion]]</f>
        <v>30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3" t="str">
        <f t="shared" si="105"/>
        <v>5000 to 9999</v>
      </c>
      <c r="E1350">
        <v>5875</v>
      </c>
      <c r="F1350">
        <v>5985</v>
      </c>
      <c r="G1350" t="s">
        <v>8219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8273</v>
      </c>
      <c r="P1350" s="6">
        <f>(F1350/E1350)</f>
        <v>1.018723404255319</v>
      </c>
      <c r="Q1350">
        <f>F1350/M1350</f>
        <v>230.19230769230768</v>
      </c>
      <c r="R1350" t="str">
        <f t="shared" si="106"/>
        <v>publishing</v>
      </c>
      <c r="S1350" t="str">
        <f t="shared" si="107"/>
        <v>nonfiction</v>
      </c>
      <c r="T1350" s="10">
        <f t="shared" si="108"/>
        <v>41963.297835648147</v>
      </c>
      <c r="U1350" s="10">
        <f t="shared" si="109"/>
        <v>41991.297835648147</v>
      </c>
      <c r="V1350" s="16">
        <f>Table1[[#This Row],[Date Ended Conversion]]-Table1[[#This Row],[Date Created Conversion]]</f>
        <v>28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3" t="str">
        <f t="shared" si="105"/>
        <v>5000 to 9999</v>
      </c>
      <c r="E1351">
        <v>5000</v>
      </c>
      <c r="F1351">
        <v>10210</v>
      </c>
      <c r="G1351" t="s">
        <v>8219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8273</v>
      </c>
      <c r="P1351" s="6">
        <f>(F1351/E1351)</f>
        <v>2.0419999999999998</v>
      </c>
      <c r="Q1351">
        <f>F1351/M1351</f>
        <v>59.360465116279073</v>
      </c>
      <c r="R1351" t="str">
        <f t="shared" si="106"/>
        <v>publishing</v>
      </c>
      <c r="S1351" t="str">
        <f t="shared" si="107"/>
        <v>nonfiction</v>
      </c>
      <c r="T1351" s="10">
        <f t="shared" si="108"/>
        <v>42317.124247685184</v>
      </c>
      <c r="U1351" s="10">
        <f t="shared" si="109"/>
        <v>42354.082638888889</v>
      </c>
      <c r="V1351" s="16">
        <f>Table1[[#This Row],[Date Ended Conversion]]-Table1[[#This Row],[Date Created Conversion]]</f>
        <v>36.958391203705105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3" t="str">
        <f t="shared" si="105"/>
        <v>5000 to 9999</v>
      </c>
      <c r="E1352">
        <v>5000</v>
      </c>
      <c r="F1352">
        <v>5202.5</v>
      </c>
      <c r="G1352" t="s">
        <v>8219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8273</v>
      </c>
      <c r="P1352" s="6">
        <f>(F1352/E1352)</f>
        <v>1.0405</v>
      </c>
      <c r="Q1352">
        <f>F1352/M1352</f>
        <v>66.698717948717942</v>
      </c>
      <c r="R1352" t="str">
        <f t="shared" si="106"/>
        <v>publishing</v>
      </c>
      <c r="S1352" t="str">
        <f t="shared" si="107"/>
        <v>nonfiction</v>
      </c>
      <c r="T1352" s="10">
        <f t="shared" si="108"/>
        <v>42333.804791666662</v>
      </c>
      <c r="U1352" s="10">
        <f t="shared" si="109"/>
        <v>42363.804791666662</v>
      </c>
      <c r="V1352" s="16">
        <f>Table1[[#This Row],[Date Ended Conversion]]-Table1[[#This Row],[Date Created Conversion]]</f>
        <v>30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3" t="str">
        <f t="shared" si="105"/>
        <v>20000 to 24999</v>
      </c>
      <c r="E1353">
        <v>20000</v>
      </c>
      <c r="F1353">
        <v>20253</v>
      </c>
      <c r="G1353" t="s">
        <v>8219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8273</v>
      </c>
      <c r="P1353" s="6">
        <f>(F1353/E1353)</f>
        <v>1.0126500000000001</v>
      </c>
      <c r="Q1353">
        <f>F1353/M1353</f>
        <v>168.77500000000001</v>
      </c>
      <c r="R1353" t="str">
        <f t="shared" si="106"/>
        <v>publishing</v>
      </c>
      <c r="S1353" t="str">
        <f t="shared" si="107"/>
        <v>nonfiction</v>
      </c>
      <c r="T1353" s="10">
        <f t="shared" si="108"/>
        <v>42382.531759259255</v>
      </c>
      <c r="U1353" s="10">
        <f t="shared" si="109"/>
        <v>42412.531759259255</v>
      </c>
      <c r="V1353" s="16">
        <f>Table1[[#This Row],[Date Ended Conversion]]-Table1[[#This Row],[Date Created Conversion]]</f>
        <v>30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3" t="str">
        <f t="shared" si="105"/>
        <v>10000 to 14999</v>
      </c>
      <c r="E1354">
        <v>10000</v>
      </c>
      <c r="F1354">
        <v>13614</v>
      </c>
      <c r="G1354" t="s">
        <v>8219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8273</v>
      </c>
      <c r="P1354" s="6">
        <f>(F1354/E1354)</f>
        <v>1.3613999999999999</v>
      </c>
      <c r="Q1354">
        <f>F1354/M1354</f>
        <v>59.973568281938327</v>
      </c>
      <c r="R1354" t="str">
        <f t="shared" si="106"/>
        <v>publishing</v>
      </c>
      <c r="S1354" t="str">
        <f t="shared" si="107"/>
        <v>nonfiction</v>
      </c>
      <c r="T1354" s="10">
        <f t="shared" si="108"/>
        <v>42200.369976851849</v>
      </c>
      <c r="U1354" s="10">
        <f t="shared" si="109"/>
        <v>42251.957638888889</v>
      </c>
      <c r="V1354" s="16">
        <f>Table1[[#This Row],[Date Ended Conversion]]-Table1[[#This Row],[Date Created Conversion]]</f>
        <v>51.587662037039991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3" t="str">
        <f t="shared" si="105"/>
        <v>1000 to 4999</v>
      </c>
      <c r="E1355">
        <v>1000</v>
      </c>
      <c r="F1355">
        <v>1336</v>
      </c>
      <c r="G1355" t="s">
        <v>8219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8273</v>
      </c>
      <c r="P1355" s="6">
        <f>(F1355/E1355)</f>
        <v>1.3360000000000001</v>
      </c>
      <c r="Q1355">
        <f>F1355/M1355</f>
        <v>31.80952380952381</v>
      </c>
      <c r="R1355" t="str">
        <f t="shared" si="106"/>
        <v>publishing</v>
      </c>
      <c r="S1355" t="str">
        <f t="shared" si="107"/>
        <v>nonfiction</v>
      </c>
      <c r="T1355" s="10">
        <f t="shared" si="108"/>
        <v>41308.909583333334</v>
      </c>
      <c r="U1355" s="10">
        <f t="shared" si="109"/>
        <v>41343.791666666664</v>
      </c>
      <c r="V1355" s="16">
        <f>Table1[[#This Row],[Date Ended Conversion]]-Table1[[#This Row],[Date Created Conversion]]</f>
        <v>34.882083333330229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3" t="str">
        <f t="shared" si="105"/>
        <v>1000 to 4999</v>
      </c>
      <c r="E1356">
        <v>1200</v>
      </c>
      <c r="F1356">
        <v>1563</v>
      </c>
      <c r="G1356" t="s">
        <v>8219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8273</v>
      </c>
      <c r="P1356" s="6">
        <f>(F1356/E1356)</f>
        <v>1.3025</v>
      </c>
      <c r="Q1356">
        <f>F1356/M1356</f>
        <v>24.421875</v>
      </c>
      <c r="R1356" t="str">
        <f t="shared" si="106"/>
        <v>publishing</v>
      </c>
      <c r="S1356" t="str">
        <f t="shared" si="107"/>
        <v>nonfiction</v>
      </c>
      <c r="T1356" s="10">
        <f t="shared" si="108"/>
        <v>42502.599293981482</v>
      </c>
      <c r="U1356" s="10">
        <f t="shared" si="109"/>
        <v>42532.599293981482</v>
      </c>
      <c r="V1356" s="16">
        <f>Table1[[#This Row],[Date Ended Conversion]]-Table1[[#This Row],[Date Created Conversion]]</f>
        <v>30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3" t="str">
        <f t="shared" si="105"/>
        <v>1000 to 4999</v>
      </c>
      <c r="E1357">
        <v>2500</v>
      </c>
      <c r="F1357">
        <v>3067</v>
      </c>
      <c r="G1357" t="s">
        <v>8219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8273</v>
      </c>
      <c r="P1357" s="6">
        <f>(F1357/E1357)</f>
        <v>1.2267999999999999</v>
      </c>
      <c r="Q1357">
        <f>F1357/M1357</f>
        <v>25.347107438016529</v>
      </c>
      <c r="R1357" t="str">
        <f t="shared" si="106"/>
        <v>publishing</v>
      </c>
      <c r="S1357" t="str">
        <f t="shared" si="107"/>
        <v>nonfiction</v>
      </c>
      <c r="T1357" s="10">
        <f t="shared" si="108"/>
        <v>41213.046354166661</v>
      </c>
      <c r="U1357" s="10">
        <f t="shared" si="109"/>
        <v>41243.208333333328</v>
      </c>
      <c r="V1357" s="16">
        <f>Table1[[#This Row],[Date Ended Conversion]]-Table1[[#This Row],[Date Created Conversion]]</f>
        <v>30.161979166667152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3" t="str">
        <f t="shared" si="105"/>
        <v>1000 to 4999</v>
      </c>
      <c r="E1358">
        <v>3400</v>
      </c>
      <c r="F1358">
        <v>6215.56</v>
      </c>
      <c r="G1358" t="s">
        <v>8219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8273</v>
      </c>
      <c r="P1358" s="6">
        <f>(F1358/E1358)</f>
        <v>1.8281058823529412</v>
      </c>
      <c r="Q1358">
        <f>F1358/M1358</f>
        <v>71.443218390804603</v>
      </c>
      <c r="R1358" t="str">
        <f t="shared" si="106"/>
        <v>publishing</v>
      </c>
      <c r="S1358" t="str">
        <f t="shared" si="107"/>
        <v>nonfiction</v>
      </c>
      <c r="T1358" s="10">
        <f t="shared" si="108"/>
        <v>41429.830555555549</v>
      </c>
      <c r="U1358" s="10">
        <f t="shared" si="109"/>
        <v>41459.830555555549</v>
      </c>
      <c r="V1358" s="16">
        <f>Table1[[#This Row],[Date Ended Conversion]]-Table1[[#This Row],[Date Created Conversion]]</f>
        <v>30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3" t="str">
        <f t="shared" si="105"/>
        <v>1000 to 4999</v>
      </c>
      <c r="E1359">
        <v>2000</v>
      </c>
      <c r="F1359">
        <v>2506</v>
      </c>
      <c r="G1359" t="s">
        <v>8219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8273</v>
      </c>
      <c r="P1359" s="6">
        <f>(F1359/E1359)</f>
        <v>1.2529999999999999</v>
      </c>
      <c r="Q1359">
        <f>F1359/M1359</f>
        <v>38.553846153846152</v>
      </c>
      <c r="R1359" t="str">
        <f t="shared" si="106"/>
        <v>publishing</v>
      </c>
      <c r="S1359" t="str">
        <f t="shared" si="107"/>
        <v>nonfiction</v>
      </c>
      <c r="T1359" s="10">
        <f t="shared" si="108"/>
        <v>41304.753900462958</v>
      </c>
      <c r="U1359" s="10">
        <f t="shared" si="109"/>
        <v>41334.040972222218</v>
      </c>
      <c r="V1359" s="16">
        <f>Table1[[#This Row],[Date Ended Conversion]]-Table1[[#This Row],[Date Created Conversion]]</f>
        <v>29.287071759259561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3" t="str">
        <f t="shared" si="105"/>
        <v>1000 to 4999</v>
      </c>
      <c r="E1360">
        <v>3000</v>
      </c>
      <c r="F1360">
        <v>3350</v>
      </c>
      <c r="G1360" t="s">
        <v>8219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8273</v>
      </c>
      <c r="P1360" s="6">
        <f>(F1360/E1360)</f>
        <v>1.1166666666666667</v>
      </c>
      <c r="Q1360">
        <f>F1360/M1360</f>
        <v>68.367346938775512</v>
      </c>
      <c r="R1360" t="str">
        <f t="shared" si="106"/>
        <v>publishing</v>
      </c>
      <c r="S1360" t="str">
        <f t="shared" si="107"/>
        <v>nonfiction</v>
      </c>
      <c r="T1360" s="10">
        <f t="shared" si="108"/>
        <v>40689.362534722219</v>
      </c>
      <c r="U1360" s="10">
        <f t="shared" si="109"/>
        <v>40719.362534722219</v>
      </c>
      <c r="V1360" s="16">
        <f>Table1[[#This Row],[Date Ended Conversion]]-Table1[[#This Row],[Date Created Conversion]]</f>
        <v>30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3" t="str">
        <f t="shared" si="105"/>
        <v>Less Than 1000</v>
      </c>
      <c r="E1361">
        <v>660</v>
      </c>
      <c r="F1361">
        <v>764</v>
      </c>
      <c r="G1361" t="s">
        <v>8219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8273</v>
      </c>
      <c r="P1361" s="6">
        <f>(F1361/E1361)</f>
        <v>1.1575757575757575</v>
      </c>
      <c r="Q1361">
        <f>F1361/M1361</f>
        <v>40.210526315789473</v>
      </c>
      <c r="R1361" t="str">
        <f t="shared" si="106"/>
        <v>publishing</v>
      </c>
      <c r="S1361" t="str">
        <f t="shared" si="107"/>
        <v>nonfiction</v>
      </c>
      <c r="T1361" s="10">
        <f t="shared" si="108"/>
        <v>40668.606365740736</v>
      </c>
      <c r="U1361" s="10">
        <f t="shared" si="109"/>
        <v>40730.606365740736</v>
      </c>
      <c r="V1361" s="16">
        <f>Table1[[#This Row],[Date Ended Conversion]]-Table1[[#This Row],[Date Created Conversion]]</f>
        <v>62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3" t="str">
        <f t="shared" si="105"/>
        <v>1000 to 4999</v>
      </c>
      <c r="E1362">
        <v>1500</v>
      </c>
      <c r="F1362">
        <v>2598</v>
      </c>
      <c r="G1362" t="s">
        <v>8219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8273</v>
      </c>
      <c r="P1362" s="6">
        <f>(F1362/E1362)</f>
        <v>1.732</v>
      </c>
      <c r="Q1362">
        <f>F1362/M1362</f>
        <v>32.074074074074076</v>
      </c>
      <c r="R1362" t="str">
        <f t="shared" si="106"/>
        <v>publishing</v>
      </c>
      <c r="S1362" t="str">
        <f t="shared" si="107"/>
        <v>nonfiction</v>
      </c>
      <c r="T1362" s="10">
        <f t="shared" si="108"/>
        <v>41095.692361111105</v>
      </c>
      <c r="U1362" s="10">
        <f t="shared" si="109"/>
        <v>41123.692361111105</v>
      </c>
      <c r="V1362" s="16">
        <f>Table1[[#This Row],[Date Ended Conversion]]-Table1[[#This Row],[Date Created Conversion]]</f>
        <v>28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3" t="str">
        <f t="shared" si="105"/>
        <v>5000 to 9999</v>
      </c>
      <c r="E1363">
        <v>6000</v>
      </c>
      <c r="F1363">
        <v>7559</v>
      </c>
      <c r="G1363" t="s">
        <v>8219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8273</v>
      </c>
      <c r="P1363" s="6">
        <f>(F1363/E1363)</f>
        <v>1.2598333333333334</v>
      </c>
      <c r="Q1363">
        <f>F1363/M1363</f>
        <v>28.632575757575758</v>
      </c>
      <c r="R1363" t="str">
        <f t="shared" si="106"/>
        <v>publishing</v>
      </c>
      <c r="S1363" t="str">
        <f t="shared" si="107"/>
        <v>nonfiction</v>
      </c>
      <c r="T1363" s="10">
        <f t="shared" si="108"/>
        <v>41781.508935185186</v>
      </c>
      <c r="U1363" s="10">
        <f t="shared" si="109"/>
        <v>41811.508935185186</v>
      </c>
      <c r="V1363" s="16">
        <f>Table1[[#This Row],[Date Ended Conversion]]-Table1[[#This Row],[Date Created Conversion]]</f>
        <v>30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3" t="str">
        <f t="shared" si="105"/>
        <v>1000 to 4999</v>
      </c>
      <c r="E1364">
        <v>1000</v>
      </c>
      <c r="F1364">
        <v>1091</v>
      </c>
      <c r="G1364" t="s">
        <v>8219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8273</v>
      </c>
      <c r="P1364" s="6">
        <f>(F1364/E1364)</f>
        <v>1.091</v>
      </c>
      <c r="Q1364">
        <f>F1364/M1364</f>
        <v>43.64</v>
      </c>
      <c r="R1364" t="str">
        <f t="shared" si="106"/>
        <v>publishing</v>
      </c>
      <c r="S1364" t="str">
        <f t="shared" si="107"/>
        <v>nonfiction</v>
      </c>
      <c r="T1364" s="10">
        <f t="shared" si="108"/>
        <v>41464.726053240738</v>
      </c>
      <c r="U1364" s="10">
        <f t="shared" si="109"/>
        <v>41524.726053240738</v>
      </c>
      <c r="V1364" s="16">
        <f>Table1[[#This Row],[Date Ended Conversion]]-Table1[[#This Row],[Date Created Conversion]]</f>
        <v>60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3" t="str">
        <f t="shared" si="105"/>
        <v>Less Than 1000</v>
      </c>
      <c r="E1365">
        <v>200</v>
      </c>
      <c r="F1365">
        <v>200</v>
      </c>
      <c r="G1365" t="s">
        <v>8219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8273</v>
      </c>
      <c r="P1365" s="6">
        <f>(F1365/E1365)</f>
        <v>1</v>
      </c>
      <c r="Q1365">
        <f>F1365/M1365</f>
        <v>40</v>
      </c>
      <c r="R1365" t="str">
        <f t="shared" si="106"/>
        <v>publishing</v>
      </c>
      <c r="S1365" t="str">
        <f t="shared" si="107"/>
        <v>nonfiction</v>
      </c>
      <c r="T1365" s="10">
        <f t="shared" si="108"/>
        <v>42396.635729166665</v>
      </c>
      <c r="U1365" s="10">
        <f t="shared" si="109"/>
        <v>42415.124305555553</v>
      </c>
      <c r="V1365" s="16">
        <f>Table1[[#This Row],[Date Ended Conversion]]-Table1[[#This Row],[Date Created Conversion]]</f>
        <v>18.48857638888876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3" t="str">
        <f t="shared" si="105"/>
        <v>40000 to 44999</v>
      </c>
      <c r="E1366">
        <v>42000</v>
      </c>
      <c r="F1366">
        <v>49830</v>
      </c>
      <c r="G1366" t="s">
        <v>8219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8275</v>
      </c>
      <c r="P1366" s="6">
        <f>(F1366/E1366)</f>
        <v>1.1864285714285714</v>
      </c>
      <c r="Q1366">
        <f>F1366/M1366</f>
        <v>346.04166666666669</v>
      </c>
      <c r="R1366" t="str">
        <f t="shared" si="106"/>
        <v>music</v>
      </c>
      <c r="S1366" t="str">
        <f t="shared" si="107"/>
        <v>rock</v>
      </c>
      <c r="T1366" s="10">
        <f t="shared" si="108"/>
        <v>41951.487337962964</v>
      </c>
      <c r="U1366" s="10">
        <f t="shared" si="109"/>
        <v>42011.487337962964</v>
      </c>
      <c r="V1366" s="16">
        <f>Table1[[#This Row],[Date Ended Conversion]]-Table1[[#This Row],[Date Created Conversion]]</f>
        <v>60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3" t="str">
        <f t="shared" si="105"/>
        <v>5000 to 9999</v>
      </c>
      <c r="E1367">
        <v>7500</v>
      </c>
      <c r="F1367">
        <v>7520</v>
      </c>
      <c r="G1367" t="s">
        <v>8219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8275</v>
      </c>
      <c r="P1367" s="6">
        <f>(F1367/E1367)</f>
        <v>1.0026666666666666</v>
      </c>
      <c r="Q1367">
        <f>F1367/M1367</f>
        <v>81.739130434782609</v>
      </c>
      <c r="R1367" t="str">
        <f t="shared" si="106"/>
        <v>music</v>
      </c>
      <c r="S1367" t="str">
        <f t="shared" si="107"/>
        <v>rock</v>
      </c>
      <c r="T1367" s="10">
        <f t="shared" si="108"/>
        <v>42049.524907407402</v>
      </c>
      <c r="U1367" s="10">
        <f t="shared" si="109"/>
        <v>42079.483240740738</v>
      </c>
      <c r="V1367" s="16">
        <f>Table1[[#This Row],[Date Ended Conversion]]-Table1[[#This Row],[Date Created Conversion]]</f>
        <v>29.958333333335759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3" t="str">
        <f t="shared" si="105"/>
        <v>5000 to 9999</v>
      </c>
      <c r="E1368">
        <v>7500</v>
      </c>
      <c r="F1368">
        <v>9486.69</v>
      </c>
      <c r="G1368" t="s">
        <v>8219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8275</v>
      </c>
      <c r="P1368" s="6">
        <f>(F1368/E1368)</f>
        <v>1.2648920000000001</v>
      </c>
      <c r="Q1368">
        <f>F1368/M1368</f>
        <v>64.535306122448986</v>
      </c>
      <c r="R1368" t="str">
        <f t="shared" si="106"/>
        <v>music</v>
      </c>
      <c r="S1368" t="str">
        <f t="shared" si="107"/>
        <v>rock</v>
      </c>
      <c r="T1368" s="10">
        <f t="shared" si="108"/>
        <v>41924.787766203699</v>
      </c>
      <c r="U1368" s="10">
        <f t="shared" si="109"/>
        <v>41969.829432870371</v>
      </c>
      <c r="V1368" s="16">
        <f>Table1[[#This Row],[Date Ended Conversion]]-Table1[[#This Row],[Date Created Conversion]]</f>
        <v>45.041666666671517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3" t="str">
        <f t="shared" si="105"/>
        <v>5000 to 9999</v>
      </c>
      <c r="E1369">
        <v>5000</v>
      </c>
      <c r="F1369">
        <v>5713</v>
      </c>
      <c r="G1369" t="s">
        <v>8219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8275</v>
      </c>
      <c r="P1369" s="6">
        <f>(F1369/E1369)</f>
        <v>1.1426000000000001</v>
      </c>
      <c r="Q1369">
        <f>F1369/M1369</f>
        <v>63.477777777777774</v>
      </c>
      <c r="R1369" t="str">
        <f t="shared" si="106"/>
        <v>music</v>
      </c>
      <c r="S1369" t="str">
        <f t="shared" si="107"/>
        <v>rock</v>
      </c>
      <c r="T1369" s="10">
        <f t="shared" si="108"/>
        <v>42291.794560185182</v>
      </c>
      <c r="U1369" s="10">
        <f t="shared" si="109"/>
        <v>42321.836226851847</v>
      </c>
      <c r="V1369" s="16">
        <f>Table1[[#This Row],[Date Ended Conversion]]-Table1[[#This Row],[Date Created Conversion]]</f>
        <v>30.041666666664241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3" t="str">
        <f t="shared" si="105"/>
        <v>5000 to 9999</v>
      </c>
      <c r="E1370">
        <v>5000</v>
      </c>
      <c r="F1370">
        <v>5535</v>
      </c>
      <c r="G1370" t="s">
        <v>8219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8275</v>
      </c>
      <c r="P1370" s="6">
        <f>(F1370/E1370)</f>
        <v>1.107</v>
      </c>
      <c r="Q1370">
        <f>F1370/M1370</f>
        <v>63.620689655172413</v>
      </c>
      <c r="R1370" t="str">
        <f t="shared" si="106"/>
        <v>music</v>
      </c>
      <c r="S1370" t="str">
        <f t="shared" si="107"/>
        <v>rock</v>
      </c>
      <c r="T1370" s="10">
        <f t="shared" si="108"/>
        <v>42145.982569444437</v>
      </c>
      <c r="U1370" s="10">
        <f t="shared" si="109"/>
        <v>42169.982569444437</v>
      </c>
      <c r="V1370" s="16">
        <f>Table1[[#This Row],[Date Ended Conversion]]-Table1[[#This Row],[Date Created Conversion]]</f>
        <v>24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3" t="str">
        <f t="shared" si="105"/>
        <v>30000 to 34999</v>
      </c>
      <c r="E1371">
        <v>32360</v>
      </c>
      <c r="F1371">
        <v>34090.629999999997</v>
      </c>
      <c r="G1371" t="s">
        <v>8219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8275</v>
      </c>
      <c r="P1371" s="6">
        <f>(F1371/E1371)</f>
        <v>1.0534805315203954</v>
      </c>
      <c r="Q1371">
        <f>F1371/M1371</f>
        <v>83.967068965517228</v>
      </c>
      <c r="R1371" t="str">
        <f t="shared" si="106"/>
        <v>music</v>
      </c>
      <c r="S1371" t="str">
        <f t="shared" si="107"/>
        <v>rock</v>
      </c>
      <c r="T1371" s="10">
        <f t="shared" si="108"/>
        <v>41710.385949074072</v>
      </c>
      <c r="U1371" s="10">
        <f t="shared" si="109"/>
        <v>41740.385949074072</v>
      </c>
      <c r="V1371" s="16">
        <f>Table1[[#This Row],[Date Ended Conversion]]-Table1[[#This Row],[Date Created Conversion]]</f>
        <v>30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3" t="str">
        <f t="shared" si="105"/>
        <v>1000 to 4999</v>
      </c>
      <c r="E1372">
        <v>1500</v>
      </c>
      <c r="F1372">
        <v>1555</v>
      </c>
      <c r="G1372" t="s">
        <v>8219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8275</v>
      </c>
      <c r="P1372" s="6">
        <f>(F1372/E1372)</f>
        <v>1.0366666666666666</v>
      </c>
      <c r="Q1372">
        <f>F1372/M1372</f>
        <v>77.75</v>
      </c>
      <c r="R1372" t="str">
        <f t="shared" si="106"/>
        <v>music</v>
      </c>
      <c r="S1372" t="str">
        <f t="shared" si="107"/>
        <v>rock</v>
      </c>
      <c r="T1372" s="10">
        <f t="shared" si="108"/>
        <v>41547.795023148145</v>
      </c>
      <c r="U1372" s="10">
        <f t="shared" si="109"/>
        <v>41562.795023148145</v>
      </c>
      <c r="V1372" s="16">
        <f>Table1[[#This Row],[Date Ended Conversion]]-Table1[[#This Row],[Date Created Conversion]]</f>
        <v>15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3" t="str">
        <f t="shared" si="105"/>
        <v>5000 to 9999</v>
      </c>
      <c r="E1373">
        <v>6999</v>
      </c>
      <c r="F1373">
        <v>7495</v>
      </c>
      <c r="G1373" t="s">
        <v>8219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8275</v>
      </c>
      <c r="P1373" s="6">
        <f>(F1373/E1373)</f>
        <v>1.0708672667523933</v>
      </c>
      <c r="Q1373">
        <f>F1373/M1373</f>
        <v>107.07142857142857</v>
      </c>
      <c r="R1373" t="str">
        <f t="shared" si="106"/>
        <v>music</v>
      </c>
      <c r="S1373" t="str">
        <f t="shared" si="107"/>
        <v>rock</v>
      </c>
      <c r="T1373" s="10">
        <f t="shared" si="108"/>
        <v>42101.550254629627</v>
      </c>
      <c r="U1373" s="10">
        <f t="shared" si="109"/>
        <v>42131.550254629627</v>
      </c>
      <c r="V1373" s="16">
        <f>Table1[[#This Row],[Date Ended Conversion]]-Table1[[#This Row],[Date Created Conversion]]</f>
        <v>30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3" t="str">
        <f t="shared" si="105"/>
        <v>Less Than 1000</v>
      </c>
      <c r="E1374">
        <v>500</v>
      </c>
      <c r="F1374">
        <v>620</v>
      </c>
      <c r="G1374" t="s">
        <v>8219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8275</v>
      </c>
      <c r="P1374" s="6">
        <f>(F1374/E1374)</f>
        <v>1.24</v>
      </c>
      <c r="Q1374">
        <f>F1374/M1374</f>
        <v>38.75</v>
      </c>
      <c r="R1374" t="str">
        <f t="shared" si="106"/>
        <v>music</v>
      </c>
      <c r="S1374" t="str">
        <f t="shared" si="107"/>
        <v>rock</v>
      </c>
      <c r="T1374" s="10">
        <f t="shared" si="108"/>
        <v>41072.53162037037</v>
      </c>
      <c r="U1374" s="10">
        <f t="shared" si="109"/>
        <v>41102.53162037037</v>
      </c>
      <c r="V1374" s="16">
        <f>Table1[[#This Row],[Date Ended Conversion]]-Table1[[#This Row],[Date Created Conversion]]</f>
        <v>30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3" t="str">
        <f t="shared" si="105"/>
        <v>10000 to 14999</v>
      </c>
      <c r="E1375">
        <v>10000</v>
      </c>
      <c r="F1375">
        <v>10501</v>
      </c>
      <c r="G1375" t="s">
        <v>8219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8275</v>
      </c>
      <c r="P1375" s="6">
        <f>(F1375/E1375)</f>
        <v>1.0501</v>
      </c>
      <c r="Q1375">
        <f>F1375/M1375</f>
        <v>201.94230769230768</v>
      </c>
      <c r="R1375" t="str">
        <f t="shared" si="106"/>
        <v>music</v>
      </c>
      <c r="S1375" t="str">
        <f t="shared" si="107"/>
        <v>rock</v>
      </c>
      <c r="T1375" s="10">
        <f t="shared" si="108"/>
        <v>42704.743437499994</v>
      </c>
      <c r="U1375" s="10">
        <f t="shared" si="109"/>
        <v>42734.743437499994</v>
      </c>
      <c r="V1375" s="16">
        <f>Table1[[#This Row],[Date Ended Conversion]]-Table1[[#This Row],[Date Created Conversion]]</f>
        <v>30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3" t="str">
        <f t="shared" si="105"/>
        <v>1000 to 4999</v>
      </c>
      <c r="E1376">
        <v>1500</v>
      </c>
      <c r="F1376">
        <v>2842</v>
      </c>
      <c r="G1376" t="s">
        <v>8219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8275</v>
      </c>
      <c r="P1376" s="6">
        <f>(F1376/E1376)</f>
        <v>1.8946666666666667</v>
      </c>
      <c r="Q1376">
        <f>F1376/M1376</f>
        <v>43.060606060606062</v>
      </c>
      <c r="R1376" t="str">
        <f t="shared" si="106"/>
        <v>music</v>
      </c>
      <c r="S1376" t="str">
        <f t="shared" si="107"/>
        <v>rock</v>
      </c>
      <c r="T1376" s="10">
        <f t="shared" si="108"/>
        <v>42423.953564814808</v>
      </c>
      <c r="U1376" s="10">
        <f t="shared" si="109"/>
        <v>42453.911898148144</v>
      </c>
      <c r="V1376" s="16">
        <f>Table1[[#This Row],[Date Ended Conversion]]-Table1[[#This Row],[Date Created Conversion]]</f>
        <v>29.958333333335759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3" t="str">
        <f t="shared" si="105"/>
        <v>1000 to 4999</v>
      </c>
      <c r="E1377">
        <v>4000</v>
      </c>
      <c r="F1377">
        <v>6853</v>
      </c>
      <c r="G1377" t="s">
        <v>8219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8275</v>
      </c>
      <c r="P1377" s="6">
        <f>(F1377/E1377)</f>
        <v>1.7132499999999999</v>
      </c>
      <c r="Q1377">
        <f>F1377/M1377</f>
        <v>62.871559633027523</v>
      </c>
      <c r="R1377" t="str">
        <f t="shared" si="106"/>
        <v>music</v>
      </c>
      <c r="S1377" t="str">
        <f t="shared" si="107"/>
        <v>rock</v>
      </c>
      <c r="T1377" s="10">
        <f t="shared" si="108"/>
        <v>42719.857858796291</v>
      </c>
      <c r="U1377" s="10">
        <f t="shared" si="109"/>
        <v>42749.857858796291</v>
      </c>
      <c r="V1377" s="16">
        <f>Table1[[#This Row],[Date Ended Conversion]]-Table1[[#This Row],[Date Created Conversion]]</f>
        <v>30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3" t="str">
        <f t="shared" si="105"/>
        <v>1000 to 4999</v>
      </c>
      <c r="E1378">
        <v>3700</v>
      </c>
      <c r="F1378">
        <v>9342</v>
      </c>
      <c r="G1378" t="s">
        <v>8219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8275</v>
      </c>
      <c r="P1378" s="6">
        <f>(F1378/E1378)</f>
        <v>2.5248648648648651</v>
      </c>
      <c r="Q1378">
        <f>F1378/M1378</f>
        <v>55.607142857142854</v>
      </c>
      <c r="R1378" t="str">
        <f t="shared" si="106"/>
        <v>music</v>
      </c>
      <c r="S1378" t="str">
        <f t="shared" si="107"/>
        <v>rock</v>
      </c>
      <c r="T1378" s="10">
        <f t="shared" si="108"/>
        <v>42677.460717592585</v>
      </c>
      <c r="U1378" s="10">
        <f t="shared" si="109"/>
        <v>42707.502384259256</v>
      </c>
      <c r="V1378" s="16">
        <f>Table1[[#This Row],[Date Ended Conversion]]-Table1[[#This Row],[Date Created Conversion]]</f>
        <v>30.041666666671517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3" t="str">
        <f t="shared" si="105"/>
        <v>1000 to 4999</v>
      </c>
      <c r="E1379">
        <v>1300</v>
      </c>
      <c r="F1379">
        <v>1510</v>
      </c>
      <c r="G1379" t="s">
        <v>8219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8275</v>
      </c>
      <c r="P1379" s="6">
        <f>(F1379/E1379)</f>
        <v>1.1615384615384616</v>
      </c>
      <c r="Q1379">
        <f>F1379/M1379</f>
        <v>48.70967741935484</v>
      </c>
      <c r="R1379" t="str">
        <f t="shared" si="106"/>
        <v>music</v>
      </c>
      <c r="S1379" t="str">
        <f t="shared" si="107"/>
        <v>rock</v>
      </c>
      <c r="T1379" s="10">
        <f t="shared" si="108"/>
        <v>42747.01122685185</v>
      </c>
      <c r="U1379" s="10">
        <f t="shared" si="109"/>
        <v>42768.96597222222</v>
      </c>
      <c r="V1379" s="16">
        <f>Table1[[#This Row],[Date Ended Conversion]]-Table1[[#This Row],[Date Created Conversion]]</f>
        <v>21.954745370370802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3" t="str">
        <f t="shared" si="105"/>
        <v>1000 to 4999</v>
      </c>
      <c r="E1380">
        <v>2000</v>
      </c>
      <c r="F1380">
        <v>4067</v>
      </c>
      <c r="G1380" t="s">
        <v>8219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8275</v>
      </c>
      <c r="P1380" s="6">
        <f>(F1380/E1380)</f>
        <v>2.0335000000000001</v>
      </c>
      <c r="Q1380">
        <f>F1380/M1380</f>
        <v>30.578947368421051</v>
      </c>
      <c r="R1380" t="str">
        <f t="shared" si="106"/>
        <v>music</v>
      </c>
      <c r="S1380" t="str">
        <f t="shared" si="107"/>
        <v>rock</v>
      </c>
      <c r="T1380" s="10">
        <f t="shared" si="108"/>
        <v>42568.551041666666</v>
      </c>
      <c r="U1380" s="10">
        <f t="shared" si="109"/>
        <v>42583.551041666666</v>
      </c>
      <c r="V1380" s="16">
        <f>Table1[[#This Row],[Date Ended Conversion]]-Table1[[#This Row],[Date Created Conversion]]</f>
        <v>15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3" t="str">
        <f t="shared" si="105"/>
        <v>10000 to 14999</v>
      </c>
      <c r="E1381">
        <v>10000</v>
      </c>
      <c r="F1381">
        <v>11160</v>
      </c>
      <c r="G1381" t="s">
        <v>8219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8275</v>
      </c>
      <c r="P1381" s="6">
        <f>(F1381/E1381)</f>
        <v>1.1160000000000001</v>
      </c>
      <c r="Q1381">
        <f>F1381/M1381</f>
        <v>73.907284768211923</v>
      </c>
      <c r="R1381" t="str">
        <f t="shared" si="106"/>
        <v>music</v>
      </c>
      <c r="S1381" t="str">
        <f t="shared" si="107"/>
        <v>rock</v>
      </c>
      <c r="T1381" s="10">
        <f t="shared" si="108"/>
        <v>42130.283287037033</v>
      </c>
      <c r="U1381" s="10">
        <f t="shared" si="109"/>
        <v>42160.283287037033</v>
      </c>
      <c r="V1381" s="16">
        <f>Table1[[#This Row],[Date Ended Conversion]]-Table1[[#This Row],[Date Created Conversion]]</f>
        <v>30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3" t="str">
        <f t="shared" si="105"/>
        <v>Less Than 1000</v>
      </c>
      <c r="E1382">
        <v>25</v>
      </c>
      <c r="F1382">
        <v>106</v>
      </c>
      <c r="G1382" t="s">
        <v>8219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8275</v>
      </c>
      <c r="P1382" s="6">
        <f>(F1382/E1382)</f>
        <v>4.24</v>
      </c>
      <c r="Q1382">
        <f>F1382/M1382</f>
        <v>21.2</v>
      </c>
      <c r="R1382" t="str">
        <f t="shared" si="106"/>
        <v>music</v>
      </c>
      <c r="S1382" t="str">
        <f t="shared" si="107"/>
        <v>rock</v>
      </c>
      <c r="T1382" s="10">
        <f t="shared" si="108"/>
        <v>42141.554467592585</v>
      </c>
      <c r="U1382" s="10">
        <f t="shared" si="109"/>
        <v>42163.874999999993</v>
      </c>
      <c r="V1382" s="16">
        <f>Table1[[#This Row],[Date Ended Conversion]]-Table1[[#This Row],[Date Created Conversion]]</f>
        <v>22.320532407407882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3" t="str">
        <f t="shared" si="105"/>
        <v>5000 to 9999</v>
      </c>
      <c r="E1383">
        <v>5000</v>
      </c>
      <c r="F1383">
        <v>5355</v>
      </c>
      <c r="G1383" t="s">
        <v>8219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8275</v>
      </c>
      <c r="P1383" s="6">
        <f>(F1383/E1383)</f>
        <v>1.071</v>
      </c>
      <c r="Q1383">
        <f>F1383/M1383</f>
        <v>73.356164383561648</v>
      </c>
      <c r="R1383" t="str">
        <f t="shared" si="106"/>
        <v>music</v>
      </c>
      <c r="S1383" t="str">
        <f t="shared" si="107"/>
        <v>rock</v>
      </c>
      <c r="T1383" s="10">
        <f t="shared" si="108"/>
        <v>42703.006076388883</v>
      </c>
      <c r="U1383" s="10">
        <f t="shared" si="109"/>
        <v>42733.006076388883</v>
      </c>
      <c r="V1383" s="16">
        <f>Table1[[#This Row],[Date Ended Conversion]]-Table1[[#This Row],[Date Created Conversion]]</f>
        <v>30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3" t="str">
        <f t="shared" si="105"/>
        <v>5000 to 9999</v>
      </c>
      <c r="E1384">
        <v>8000</v>
      </c>
      <c r="F1384">
        <v>8349</v>
      </c>
      <c r="G1384" t="s">
        <v>8219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8275</v>
      </c>
      <c r="P1384" s="6">
        <f>(F1384/E1384)</f>
        <v>1.043625</v>
      </c>
      <c r="Q1384">
        <f>F1384/M1384</f>
        <v>56.412162162162161</v>
      </c>
      <c r="R1384" t="str">
        <f t="shared" si="106"/>
        <v>music</v>
      </c>
      <c r="S1384" t="str">
        <f t="shared" si="107"/>
        <v>rock</v>
      </c>
      <c r="T1384" s="10">
        <f t="shared" si="108"/>
        <v>41370.591851851852</v>
      </c>
      <c r="U1384" s="10">
        <f t="shared" si="109"/>
        <v>41400.591851851852</v>
      </c>
      <c r="V1384" s="16">
        <f>Table1[[#This Row],[Date Ended Conversion]]-Table1[[#This Row],[Date Created Conversion]]</f>
        <v>30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3" t="str">
        <f t="shared" si="105"/>
        <v>1000 to 4999</v>
      </c>
      <c r="E1385">
        <v>2200</v>
      </c>
      <c r="F1385">
        <v>4673</v>
      </c>
      <c r="G1385" t="s">
        <v>8219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8275</v>
      </c>
      <c r="P1385" s="6">
        <f>(F1385/E1385)</f>
        <v>2.124090909090909</v>
      </c>
      <c r="Q1385">
        <f>F1385/M1385</f>
        <v>50.247311827956992</v>
      </c>
      <c r="R1385" t="str">
        <f t="shared" si="106"/>
        <v>music</v>
      </c>
      <c r="S1385" t="str">
        <f t="shared" si="107"/>
        <v>rock</v>
      </c>
      <c r="T1385" s="10">
        <f t="shared" si="108"/>
        <v>42706.866643518515</v>
      </c>
      <c r="U1385" s="10">
        <f t="shared" si="109"/>
        <v>42726.866643518515</v>
      </c>
      <c r="V1385" s="16">
        <f>Table1[[#This Row],[Date Ended Conversion]]-Table1[[#This Row],[Date Created Conversion]]</f>
        <v>20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3" t="str">
        <f t="shared" si="105"/>
        <v>1000 to 4999</v>
      </c>
      <c r="E1386">
        <v>3500</v>
      </c>
      <c r="F1386">
        <v>4343</v>
      </c>
      <c r="G1386" t="s">
        <v>8219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8275</v>
      </c>
      <c r="P1386" s="6">
        <f>(F1386/E1386)</f>
        <v>1.2408571428571429</v>
      </c>
      <c r="Q1386">
        <f>F1386/M1386</f>
        <v>68.936507936507937</v>
      </c>
      <c r="R1386" t="str">
        <f t="shared" si="106"/>
        <v>music</v>
      </c>
      <c r="S1386" t="str">
        <f t="shared" si="107"/>
        <v>rock</v>
      </c>
      <c r="T1386" s="10">
        <f t="shared" si="108"/>
        <v>42160.526874999996</v>
      </c>
      <c r="U1386" s="10">
        <f t="shared" si="109"/>
        <v>42190.526874999996</v>
      </c>
      <c r="V1386" s="16">
        <f>Table1[[#This Row],[Date Ended Conversion]]-Table1[[#This Row],[Date Created Conversion]]</f>
        <v>30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3" t="str">
        <f t="shared" si="105"/>
        <v>5000 to 9999</v>
      </c>
      <c r="E1387">
        <v>8000</v>
      </c>
      <c r="F1387">
        <v>8832.49</v>
      </c>
      <c r="G1387" t="s">
        <v>8219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8275</v>
      </c>
      <c r="P1387" s="6">
        <f>(F1387/E1387)</f>
        <v>1.10406125</v>
      </c>
      <c r="Q1387">
        <f>F1387/M1387</f>
        <v>65.914104477611943</v>
      </c>
      <c r="R1387" t="str">
        <f t="shared" si="106"/>
        <v>music</v>
      </c>
      <c r="S1387" t="str">
        <f t="shared" si="107"/>
        <v>rock</v>
      </c>
      <c r="T1387" s="10">
        <f t="shared" si="108"/>
        <v>42433.480567129627</v>
      </c>
      <c r="U1387" s="10">
        <f t="shared" si="109"/>
        <v>42489.299305555549</v>
      </c>
      <c r="V1387" s="16">
        <f>Table1[[#This Row],[Date Ended Conversion]]-Table1[[#This Row],[Date Created Conversion]]</f>
        <v>55.818738425921765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3" t="str">
        <f t="shared" si="105"/>
        <v>Less Than 1000</v>
      </c>
      <c r="E1388">
        <v>400</v>
      </c>
      <c r="F1388">
        <v>875</v>
      </c>
      <c r="G1388" t="s">
        <v>8219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8275</v>
      </c>
      <c r="P1388" s="6">
        <f>(F1388/E1388)</f>
        <v>2.1875</v>
      </c>
      <c r="Q1388">
        <f>F1388/M1388</f>
        <v>62.5</v>
      </c>
      <c r="R1388" t="str">
        <f t="shared" si="106"/>
        <v>music</v>
      </c>
      <c r="S1388" t="str">
        <f t="shared" si="107"/>
        <v>rock</v>
      </c>
      <c r="T1388" s="10">
        <f t="shared" si="108"/>
        <v>42184.438530092586</v>
      </c>
      <c r="U1388" s="10">
        <f t="shared" si="109"/>
        <v>42214.438530092586</v>
      </c>
      <c r="V1388" s="16">
        <f>Table1[[#This Row],[Date Ended Conversion]]-Table1[[#This Row],[Date Created Conversion]]</f>
        <v>30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3" t="str">
        <f t="shared" si="105"/>
        <v>1000 to 4999</v>
      </c>
      <c r="E1389">
        <v>4000</v>
      </c>
      <c r="F1389">
        <v>5465</v>
      </c>
      <c r="G1389" t="s">
        <v>8219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8275</v>
      </c>
      <c r="P1389" s="6">
        <f>(F1389/E1389)</f>
        <v>1.36625</v>
      </c>
      <c r="Q1389">
        <f>F1389/M1389</f>
        <v>70.064102564102569</v>
      </c>
      <c r="R1389" t="str">
        <f t="shared" si="106"/>
        <v>music</v>
      </c>
      <c r="S1389" t="str">
        <f t="shared" si="107"/>
        <v>rock</v>
      </c>
      <c r="T1389" s="10">
        <f t="shared" si="108"/>
        <v>42126.712905092594</v>
      </c>
      <c r="U1389" s="10">
        <f t="shared" si="109"/>
        <v>42157.979166666664</v>
      </c>
      <c r="V1389" s="16">
        <f>Table1[[#This Row],[Date Ended Conversion]]-Table1[[#This Row],[Date Created Conversion]]</f>
        <v>31.266261574070086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3" t="str">
        <f t="shared" si="105"/>
        <v>5000 to 9999</v>
      </c>
      <c r="E1390">
        <v>5000</v>
      </c>
      <c r="F1390">
        <v>6740.37</v>
      </c>
      <c r="G1390" t="s">
        <v>8219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8275</v>
      </c>
      <c r="P1390" s="6">
        <f>(F1390/E1390)</f>
        <v>1.348074</v>
      </c>
      <c r="Q1390">
        <f>F1390/M1390</f>
        <v>60.181874999999998</v>
      </c>
      <c r="R1390" t="str">
        <f t="shared" si="106"/>
        <v>music</v>
      </c>
      <c r="S1390" t="str">
        <f t="shared" si="107"/>
        <v>rock</v>
      </c>
      <c r="T1390" s="10">
        <f t="shared" si="108"/>
        <v>42634.406446759262</v>
      </c>
      <c r="U1390" s="10">
        <f t="shared" si="109"/>
        <v>42660.468055555553</v>
      </c>
      <c r="V1390" s="16">
        <f>Table1[[#This Row],[Date Ended Conversion]]-Table1[[#This Row],[Date Created Conversion]]</f>
        <v>26.061608796291694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3" t="str">
        <f t="shared" si="105"/>
        <v>Less Than 1000</v>
      </c>
      <c r="E1391">
        <v>500</v>
      </c>
      <c r="F1391">
        <v>727</v>
      </c>
      <c r="G1391" t="s">
        <v>8219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8275</v>
      </c>
      <c r="P1391" s="6">
        <f>(F1391/E1391)</f>
        <v>1.454</v>
      </c>
      <c r="Q1391">
        <f>F1391/M1391</f>
        <v>21.382352941176471</v>
      </c>
      <c r="R1391" t="str">
        <f t="shared" si="106"/>
        <v>music</v>
      </c>
      <c r="S1391" t="str">
        <f t="shared" si="107"/>
        <v>rock</v>
      </c>
      <c r="T1391" s="10">
        <f t="shared" si="108"/>
        <v>42565.272650462961</v>
      </c>
      <c r="U1391" s="10">
        <f t="shared" si="109"/>
        <v>42595.272650462961</v>
      </c>
      <c r="V1391" s="16">
        <f>Table1[[#This Row],[Date Ended Conversion]]-Table1[[#This Row],[Date Created Conversion]]</f>
        <v>30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3" t="str">
        <f t="shared" si="105"/>
        <v>1000 to 4999</v>
      </c>
      <c r="E1392">
        <v>2800</v>
      </c>
      <c r="F1392">
        <v>3055</v>
      </c>
      <c r="G1392" t="s">
        <v>8219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8275</v>
      </c>
      <c r="P1392" s="6">
        <f>(F1392/E1392)</f>
        <v>1.0910714285714285</v>
      </c>
      <c r="Q1392">
        <f>F1392/M1392</f>
        <v>160.78947368421052</v>
      </c>
      <c r="R1392" t="str">
        <f t="shared" si="106"/>
        <v>music</v>
      </c>
      <c r="S1392" t="str">
        <f t="shared" si="107"/>
        <v>rock</v>
      </c>
      <c r="T1392" s="10">
        <f t="shared" si="108"/>
        <v>42087.594976851855</v>
      </c>
      <c r="U1392" s="10">
        <f t="shared" si="109"/>
        <v>42121.508333333331</v>
      </c>
      <c r="V1392" s="16">
        <f>Table1[[#This Row],[Date Ended Conversion]]-Table1[[#This Row],[Date Created Conversion]]</f>
        <v>33.913356481476512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3" t="str">
        <f t="shared" si="105"/>
        <v>Less Than 1000</v>
      </c>
      <c r="E1393">
        <v>500</v>
      </c>
      <c r="F1393">
        <v>551</v>
      </c>
      <c r="G1393" t="s">
        <v>8219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8275</v>
      </c>
      <c r="P1393" s="6">
        <f>(F1393/E1393)</f>
        <v>1.1020000000000001</v>
      </c>
      <c r="Q1393">
        <f>F1393/M1393</f>
        <v>42.384615384615387</v>
      </c>
      <c r="R1393" t="str">
        <f t="shared" si="106"/>
        <v>music</v>
      </c>
      <c r="S1393" t="str">
        <f t="shared" si="107"/>
        <v>rock</v>
      </c>
      <c r="T1393" s="10">
        <f t="shared" si="108"/>
        <v>42193.442337962959</v>
      </c>
      <c r="U1393" s="10">
        <f t="shared" si="109"/>
        <v>42237.999305555553</v>
      </c>
      <c r="V1393" s="16">
        <f>Table1[[#This Row],[Date Ended Conversion]]-Table1[[#This Row],[Date Created Conversion]]</f>
        <v>44.556967592594447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3" t="str">
        <f t="shared" si="105"/>
        <v>1000 to 4999</v>
      </c>
      <c r="E1394">
        <v>2500</v>
      </c>
      <c r="F1394">
        <v>2841</v>
      </c>
      <c r="G1394" t="s">
        <v>8219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8275</v>
      </c>
      <c r="P1394" s="6">
        <f>(F1394/E1394)</f>
        <v>1.1364000000000001</v>
      </c>
      <c r="Q1394">
        <f>F1394/M1394</f>
        <v>27.317307692307693</v>
      </c>
      <c r="R1394" t="str">
        <f t="shared" si="106"/>
        <v>music</v>
      </c>
      <c r="S1394" t="str">
        <f t="shared" si="107"/>
        <v>rock</v>
      </c>
      <c r="T1394" s="10">
        <f t="shared" si="108"/>
        <v>42400.946597222217</v>
      </c>
      <c r="U1394" s="10">
        <f t="shared" si="109"/>
        <v>42431.946597222217</v>
      </c>
      <c r="V1394" s="16">
        <f>Table1[[#This Row],[Date Ended Conversion]]-Table1[[#This Row],[Date Created Conversion]]</f>
        <v>31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3" t="str">
        <f t="shared" si="105"/>
        <v>10000 to 14999</v>
      </c>
      <c r="E1395">
        <v>10000</v>
      </c>
      <c r="F1395">
        <v>10235</v>
      </c>
      <c r="G1395" t="s">
        <v>8219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8275</v>
      </c>
      <c r="P1395" s="6">
        <f>(F1395/E1395)</f>
        <v>1.0235000000000001</v>
      </c>
      <c r="Q1395">
        <f>F1395/M1395</f>
        <v>196.82692307692307</v>
      </c>
      <c r="R1395" t="str">
        <f t="shared" si="106"/>
        <v>music</v>
      </c>
      <c r="S1395" t="str">
        <f t="shared" si="107"/>
        <v>rock</v>
      </c>
      <c r="T1395" s="10">
        <f t="shared" si="108"/>
        <v>42553.473645833328</v>
      </c>
      <c r="U1395" s="10">
        <f t="shared" si="109"/>
        <v>42583.473645833328</v>
      </c>
      <c r="V1395" s="16">
        <f>Table1[[#This Row],[Date Ended Conversion]]-Table1[[#This Row],[Date Created Conversion]]</f>
        <v>30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3" t="str">
        <f t="shared" si="105"/>
        <v>Less Than 1000</v>
      </c>
      <c r="E1396">
        <v>750</v>
      </c>
      <c r="F1396">
        <v>916</v>
      </c>
      <c r="G1396" t="s">
        <v>8219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8275</v>
      </c>
      <c r="P1396" s="6">
        <f>(F1396/E1396)</f>
        <v>1.2213333333333334</v>
      </c>
      <c r="Q1396">
        <f>F1396/M1396</f>
        <v>53.882352941176471</v>
      </c>
      <c r="R1396" t="str">
        <f t="shared" si="106"/>
        <v>music</v>
      </c>
      <c r="S1396" t="str">
        <f t="shared" si="107"/>
        <v>rock</v>
      </c>
      <c r="T1396" s="10">
        <f t="shared" si="108"/>
        <v>42751.936643518515</v>
      </c>
      <c r="U1396" s="10">
        <f t="shared" si="109"/>
        <v>42794.916666666664</v>
      </c>
      <c r="V1396" s="16">
        <f>Table1[[#This Row],[Date Ended Conversion]]-Table1[[#This Row],[Date Created Conversion]]</f>
        <v>42.980023148149485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3" t="str">
        <f t="shared" si="105"/>
        <v>1000 to 4999</v>
      </c>
      <c r="E1397">
        <v>3500</v>
      </c>
      <c r="F1397">
        <v>3916</v>
      </c>
      <c r="G1397" t="s">
        <v>8219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8275</v>
      </c>
      <c r="P1397" s="6">
        <f>(F1397/E1397)</f>
        <v>1.1188571428571428</v>
      </c>
      <c r="Q1397">
        <f>F1397/M1397</f>
        <v>47.756097560975611</v>
      </c>
      <c r="R1397" t="str">
        <f t="shared" si="106"/>
        <v>music</v>
      </c>
      <c r="S1397" t="str">
        <f t="shared" si="107"/>
        <v>rock</v>
      </c>
      <c r="T1397" s="10">
        <f t="shared" si="108"/>
        <v>42719.700011574074</v>
      </c>
      <c r="U1397" s="10">
        <f t="shared" si="109"/>
        <v>42749.700011574074</v>
      </c>
      <c r="V1397" s="16">
        <f>Table1[[#This Row],[Date Ended Conversion]]-Table1[[#This Row],[Date Created Conversion]]</f>
        <v>30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3" t="str">
        <f t="shared" si="105"/>
        <v>5000 to 9999</v>
      </c>
      <c r="E1398">
        <v>6000</v>
      </c>
      <c r="F1398">
        <v>6438</v>
      </c>
      <c r="G1398" t="s">
        <v>8219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8275</v>
      </c>
      <c r="P1398" s="6">
        <f>(F1398/E1398)</f>
        <v>1.073</v>
      </c>
      <c r="Q1398">
        <f>F1398/M1398</f>
        <v>88.191780821917803</v>
      </c>
      <c r="R1398" t="str">
        <f t="shared" si="106"/>
        <v>music</v>
      </c>
      <c r="S1398" t="str">
        <f t="shared" si="107"/>
        <v>rock</v>
      </c>
      <c r="T1398" s="10">
        <f t="shared" si="108"/>
        <v>42018.790300925924</v>
      </c>
      <c r="U1398" s="10">
        <f t="shared" si="109"/>
        <v>42048.790300925924</v>
      </c>
      <c r="V1398" s="16">
        <f>Table1[[#This Row],[Date Ended Conversion]]-Table1[[#This Row],[Date Created Conversion]]</f>
        <v>30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3" t="str">
        <f t="shared" si="105"/>
        <v>10000 to 14999</v>
      </c>
      <c r="E1399">
        <v>10000</v>
      </c>
      <c r="F1399">
        <v>11385</v>
      </c>
      <c r="G1399" t="s">
        <v>8219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8275</v>
      </c>
      <c r="P1399" s="6">
        <f>(F1399/E1399)</f>
        <v>1.1385000000000001</v>
      </c>
      <c r="Q1399">
        <f>F1399/M1399</f>
        <v>72.056962025316452</v>
      </c>
      <c r="R1399" t="str">
        <f t="shared" si="106"/>
        <v>music</v>
      </c>
      <c r="S1399" t="str">
        <f t="shared" si="107"/>
        <v>rock</v>
      </c>
      <c r="T1399" s="10">
        <f t="shared" si="108"/>
        <v>42640.709606481476</v>
      </c>
      <c r="U1399" s="10">
        <f t="shared" si="109"/>
        <v>42670.679861111108</v>
      </c>
      <c r="V1399" s="16">
        <f>Table1[[#This Row],[Date Ended Conversion]]-Table1[[#This Row],[Date Created Conversion]]</f>
        <v>29.970254629632109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3" t="str">
        <f t="shared" si="105"/>
        <v>1000 to 4999</v>
      </c>
      <c r="E1400">
        <v>4400</v>
      </c>
      <c r="F1400">
        <v>4826</v>
      </c>
      <c r="G1400" t="s">
        <v>8219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8275</v>
      </c>
      <c r="P1400" s="6">
        <f>(F1400/E1400)</f>
        <v>1.0968181818181819</v>
      </c>
      <c r="Q1400">
        <f>F1400/M1400</f>
        <v>74.246153846153845</v>
      </c>
      <c r="R1400" t="str">
        <f t="shared" si="106"/>
        <v>music</v>
      </c>
      <c r="S1400" t="str">
        <f t="shared" si="107"/>
        <v>rock</v>
      </c>
      <c r="T1400" s="10">
        <f t="shared" si="108"/>
        <v>42526.665902777771</v>
      </c>
      <c r="U1400" s="10">
        <f t="shared" si="109"/>
        <v>42556.665902777771</v>
      </c>
      <c r="V1400" s="16">
        <f>Table1[[#This Row],[Date Ended Conversion]]-Table1[[#This Row],[Date Created Conversion]]</f>
        <v>30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3" t="str">
        <f t="shared" si="105"/>
        <v>5000 to 9999</v>
      </c>
      <c r="E1401">
        <v>9000</v>
      </c>
      <c r="F1401">
        <v>11353</v>
      </c>
      <c r="G1401" t="s">
        <v>8219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8275</v>
      </c>
      <c r="P1401" s="6">
        <f>(F1401/E1401)</f>
        <v>1.2614444444444444</v>
      </c>
      <c r="Q1401">
        <f>F1401/M1401</f>
        <v>61.701086956521742</v>
      </c>
      <c r="R1401" t="str">
        <f t="shared" si="106"/>
        <v>music</v>
      </c>
      <c r="S1401" t="str">
        <f t="shared" si="107"/>
        <v>rock</v>
      </c>
      <c r="T1401" s="10">
        <f t="shared" si="108"/>
        <v>41888.795983796292</v>
      </c>
      <c r="U1401" s="10">
        <f t="shared" si="109"/>
        <v>41918.795983796292</v>
      </c>
      <c r="V1401" s="16">
        <f>Table1[[#This Row],[Date Ended Conversion]]-Table1[[#This Row],[Date Created Conversion]]</f>
        <v>30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3" t="str">
        <f t="shared" si="105"/>
        <v>Less Than 1000</v>
      </c>
      <c r="E1402">
        <v>350</v>
      </c>
      <c r="F1402">
        <v>586</v>
      </c>
      <c r="G1402" t="s">
        <v>8219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8275</v>
      </c>
      <c r="P1402" s="6">
        <f>(F1402/E1402)</f>
        <v>1.6742857142857144</v>
      </c>
      <c r="Q1402">
        <f>F1402/M1402</f>
        <v>17.235294117647058</v>
      </c>
      <c r="R1402" t="str">
        <f t="shared" si="106"/>
        <v>music</v>
      </c>
      <c r="S1402" t="str">
        <f t="shared" si="107"/>
        <v>rock</v>
      </c>
      <c r="T1402" s="10">
        <f t="shared" si="108"/>
        <v>42498.132789351854</v>
      </c>
      <c r="U1402" s="10">
        <f t="shared" si="109"/>
        <v>42533.020833333336</v>
      </c>
      <c r="V1402" s="16">
        <f>Table1[[#This Row],[Date Ended Conversion]]-Table1[[#This Row],[Date Created Conversion]]</f>
        <v>34.888043981482042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3" t="str">
        <f t="shared" si="105"/>
        <v>1000 to 4999</v>
      </c>
      <c r="E1403">
        <v>2500</v>
      </c>
      <c r="F1403">
        <v>12413</v>
      </c>
      <c r="G1403" t="s">
        <v>8219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8275</v>
      </c>
      <c r="P1403" s="6">
        <f>(F1403/E1403)</f>
        <v>4.9652000000000003</v>
      </c>
      <c r="Q1403">
        <f>F1403/M1403</f>
        <v>51.720833333333331</v>
      </c>
      <c r="R1403" t="str">
        <f t="shared" si="106"/>
        <v>music</v>
      </c>
      <c r="S1403" t="str">
        <f t="shared" si="107"/>
        <v>rock</v>
      </c>
      <c r="T1403" s="10">
        <f t="shared" si="108"/>
        <v>41399.787893518514</v>
      </c>
      <c r="U1403" s="10">
        <f t="shared" si="109"/>
        <v>41420.787893518514</v>
      </c>
      <c r="V1403" s="16">
        <f>Table1[[#This Row],[Date Ended Conversion]]-Table1[[#This Row],[Date Created Conversion]]</f>
        <v>21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3" t="str">
        <f t="shared" si="105"/>
        <v>1000 to 4999</v>
      </c>
      <c r="E1404">
        <v>2500</v>
      </c>
      <c r="F1404">
        <v>2729</v>
      </c>
      <c r="G1404" t="s">
        <v>8219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8275</v>
      </c>
      <c r="P1404" s="6">
        <f>(F1404/E1404)</f>
        <v>1.0915999999999999</v>
      </c>
      <c r="Q1404">
        <f>F1404/M1404</f>
        <v>24.150442477876105</v>
      </c>
      <c r="R1404" t="str">
        <f t="shared" si="106"/>
        <v>music</v>
      </c>
      <c r="S1404" t="str">
        <f t="shared" si="107"/>
        <v>rock</v>
      </c>
      <c r="T1404" s="10">
        <f t="shared" si="108"/>
        <v>42064.845034722217</v>
      </c>
      <c r="U1404" s="10">
        <f t="shared" si="109"/>
        <v>42124.803368055553</v>
      </c>
      <c r="V1404" s="16">
        <f>Table1[[#This Row],[Date Ended Conversion]]-Table1[[#This Row],[Date Created Conversion]]</f>
        <v>59.958333333335759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3" t="str">
        <f t="shared" si="105"/>
        <v>1000 to 4999</v>
      </c>
      <c r="E1405">
        <v>4000</v>
      </c>
      <c r="F1405">
        <v>4103</v>
      </c>
      <c r="G1405" t="s">
        <v>8219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8275</v>
      </c>
      <c r="P1405" s="6">
        <f>(F1405/E1405)</f>
        <v>1.0257499999999999</v>
      </c>
      <c r="Q1405">
        <f>F1405/M1405</f>
        <v>62.166666666666664</v>
      </c>
      <c r="R1405" t="str">
        <f t="shared" si="106"/>
        <v>music</v>
      </c>
      <c r="S1405" t="str">
        <f t="shared" si="107"/>
        <v>rock</v>
      </c>
      <c r="T1405" s="10">
        <f t="shared" si="108"/>
        <v>41450.854571759257</v>
      </c>
      <c r="U1405" s="10">
        <f t="shared" si="109"/>
        <v>41480.854571759257</v>
      </c>
      <c r="V1405" s="16">
        <f>Table1[[#This Row],[Date Ended Conversion]]-Table1[[#This Row],[Date Created Conversion]]</f>
        <v>30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3" t="str">
        <f t="shared" si="105"/>
        <v>10000 to 14999</v>
      </c>
      <c r="E1406">
        <v>14500</v>
      </c>
      <c r="F1406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8286</v>
      </c>
      <c r="P1406" s="6">
        <f>(F1406/E1406)</f>
        <v>1.6620689655172414E-2</v>
      </c>
      <c r="Q1406">
        <f>F1406/M1406</f>
        <v>48.2</v>
      </c>
      <c r="R1406" t="str">
        <f t="shared" si="106"/>
        <v>publishing</v>
      </c>
      <c r="S1406" t="str">
        <f t="shared" si="107"/>
        <v>translations</v>
      </c>
      <c r="T1406" s="10">
        <f t="shared" si="108"/>
        <v>42032.30190972222</v>
      </c>
      <c r="U1406" s="10">
        <f t="shared" si="109"/>
        <v>42057.30190972222</v>
      </c>
      <c r="V1406" s="16">
        <f>Table1[[#This Row],[Date Ended Conversion]]-Table1[[#This Row],[Date Created Conversion]]</f>
        <v>25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3" t="str">
        <f t="shared" si="105"/>
        <v>25000 to 29999</v>
      </c>
      <c r="E1407">
        <v>25000</v>
      </c>
      <c r="F1407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8286</v>
      </c>
      <c r="P1407" s="6">
        <f>(F1407/E1407)</f>
        <v>4.1999999999999997E-3</v>
      </c>
      <c r="Q1407">
        <f>F1407/M1407</f>
        <v>6.1764705882352944</v>
      </c>
      <c r="R1407" t="str">
        <f t="shared" si="106"/>
        <v>publishing</v>
      </c>
      <c r="S1407" t="str">
        <f t="shared" si="107"/>
        <v>translations</v>
      </c>
      <c r="T1407" s="10">
        <f t="shared" si="108"/>
        <v>41941.472233796296</v>
      </c>
      <c r="U1407" s="10">
        <f t="shared" si="109"/>
        <v>41971.51390046296</v>
      </c>
      <c r="V1407" s="16">
        <f>Table1[[#This Row],[Date Ended Conversion]]-Table1[[#This Row],[Date Created Conversion]]</f>
        <v>30.041666666664241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3" t="str">
        <f t="shared" si="105"/>
        <v>10000 to 14999</v>
      </c>
      <c r="E1408">
        <v>12000</v>
      </c>
      <c r="F140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8286</v>
      </c>
      <c r="P1408" s="6">
        <f>(F1408/E1408)</f>
        <v>1.25E-3</v>
      </c>
      <c r="Q1408">
        <f>F1408/M1408</f>
        <v>5</v>
      </c>
      <c r="R1408" t="str">
        <f t="shared" si="106"/>
        <v>publishing</v>
      </c>
      <c r="S1408" t="str">
        <f t="shared" si="107"/>
        <v>translations</v>
      </c>
      <c r="T1408" s="10">
        <f t="shared" si="108"/>
        <v>42297.224618055552</v>
      </c>
      <c r="U1408" s="10">
        <f t="shared" si="109"/>
        <v>42350.208333333336</v>
      </c>
      <c r="V1408" s="16">
        <f>Table1[[#This Row],[Date Ended Conversion]]-Table1[[#This Row],[Date Created Conversion]]</f>
        <v>52.983715277783631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3" t="str">
        <f t="shared" si="105"/>
        <v>1000 to 4999</v>
      </c>
      <c r="E1409">
        <v>3000</v>
      </c>
      <c r="F1409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8286</v>
      </c>
      <c r="P1409" s="6">
        <f>(F1409/E1409)</f>
        <v>5.0000000000000001E-3</v>
      </c>
      <c r="Q1409">
        <f>F1409/M1409</f>
        <v>7.5</v>
      </c>
      <c r="R1409" t="str">
        <f t="shared" si="106"/>
        <v>publishing</v>
      </c>
      <c r="S1409" t="str">
        <f t="shared" si="107"/>
        <v>translations</v>
      </c>
      <c r="T1409" s="10">
        <f t="shared" si="108"/>
        <v>41838.32844907407</v>
      </c>
      <c r="U1409" s="10">
        <f t="shared" si="109"/>
        <v>41863.32844907407</v>
      </c>
      <c r="V1409" s="16">
        <f>Table1[[#This Row],[Date Ended Conversion]]-Table1[[#This Row],[Date Created Conversion]]</f>
        <v>25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3" t="str">
        <f t="shared" ref="D1410:D1473" si="110">IF(E1410&lt;1000,"Less Than 1000",
 IF(AND(E1410&gt;=1000,E1410&lt;5000),"1000 to 4999",
 IF(AND(E1410&gt;=5000,E1410&lt;10000),"5000 to 9999",
 IF(AND(E1410&gt;=10000,E1410&lt;15000),"10000 to 14999",
 IF(AND(E1410&gt;=15000,E1410&lt;20000),"15000 to 19999",
 IF(AND(E1410&gt;=20000,E1410&lt;25000),"20000 to 24999",
 IF(AND(E1410&gt;=25000,E1410&lt;30000),"25000 to 29999",
 IF(AND(E1410&gt;=30000,E1410&lt;35000),"30000 to 34999",
 IF(AND(E1410&gt;=35000,E1410&lt;40000),"35000 to 39999",
 IF(AND(E1410&gt;=40000,E1410&lt;45000),"40000 to 44999",
 IF(AND(E1410&gt;=45000,E1410&lt;50000),"45000 to 49999","Greater than or equal to 50000")))))))))))</f>
        <v>1000 to 4999</v>
      </c>
      <c r="E1410">
        <v>1000</v>
      </c>
      <c r="F1410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8286</v>
      </c>
      <c r="P1410" s="6">
        <f>(F1410/E1410)</f>
        <v>7.1999999999999995E-2</v>
      </c>
      <c r="Q1410">
        <f>F1410/M1410</f>
        <v>12</v>
      </c>
      <c r="R1410" t="str">
        <f t="shared" si="106"/>
        <v>publishing</v>
      </c>
      <c r="S1410" t="str">
        <f t="shared" si="107"/>
        <v>translations</v>
      </c>
      <c r="T1410" s="10">
        <f t="shared" si="108"/>
        <v>42291.663842592585</v>
      </c>
      <c r="U1410" s="10">
        <f t="shared" si="109"/>
        <v>42321.705509259256</v>
      </c>
      <c r="V1410" s="16">
        <f>Table1[[#This Row],[Date Ended Conversion]]-Table1[[#This Row],[Date Created Conversion]]</f>
        <v>30.041666666671517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3" t="str">
        <f t="shared" si="110"/>
        <v>1000 to 4999</v>
      </c>
      <c r="E1411">
        <v>4000</v>
      </c>
      <c r="F1411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8286</v>
      </c>
      <c r="P1411" s="6">
        <f>(F1411/E1411)</f>
        <v>0</v>
      </c>
      <c r="Q1411" t="e">
        <f>F1411/M1411</f>
        <v>#DIV/0!</v>
      </c>
      <c r="R1411" t="str">
        <f t="shared" ref="R1411:R1474" si="111">LEFT(O1411,FIND("/",O1411)-1)</f>
        <v>publishing</v>
      </c>
      <c r="S1411" t="str">
        <f t="shared" ref="S1411:S1474" si="112">RIGHT(O1411,LEN(O1411)-FIND("/",O1411))</f>
        <v>translations</v>
      </c>
      <c r="T1411" s="10">
        <f t="shared" ref="T1411:T1474" si="113">(K1411/86400)+25569+(-5/24)</f>
        <v>41944.925173611111</v>
      </c>
      <c r="U1411" s="10">
        <f t="shared" ref="U1411:U1474" si="114">(J1411/86400)+25569+(-5/24)</f>
        <v>42004.966840277775</v>
      </c>
      <c r="V1411" s="16">
        <f>Table1[[#This Row],[Date Ended Conversion]]-Table1[[#This Row],[Date Created Conversion]]</f>
        <v>60.041666666664241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3" t="str">
        <f t="shared" si="110"/>
        <v>5000 to 9999</v>
      </c>
      <c r="E1412">
        <v>6000</v>
      </c>
      <c r="F1412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8286</v>
      </c>
      <c r="P1412" s="6">
        <f>(F1412/E1412)</f>
        <v>1.6666666666666666E-4</v>
      </c>
      <c r="Q1412">
        <f>F1412/M1412</f>
        <v>1</v>
      </c>
      <c r="R1412" t="str">
        <f t="shared" si="111"/>
        <v>publishing</v>
      </c>
      <c r="S1412" t="str">
        <f t="shared" si="112"/>
        <v>translations</v>
      </c>
      <c r="T1412" s="10">
        <f t="shared" si="113"/>
        <v>42479.110185185178</v>
      </c>
      <c r="U1412" s="10">
        <f t="shared" si="114"/>
        <v>42524.110185185178</v>
      </c>
      <c r="V1412" s="16">
        <f>Table1[[#This Row],[Date Ended Conversion]]-Table1[[#This Row],[Date Created Conversion]]</f>
        <v>45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3" t="str">
        <f t="shared" si="110"/>
        <v>1000 to 4999</v>
      </c>
      <c r="E1413">
        <v>3000</v>
      </c>
      <c r="F1413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8286</v>
      </c>
      <c r="P1413" s="6">
        <f>(F1413/E1413)</f>
        <v>2.3333333333333335E-3</v>
      </c>
      <c r="Q1413">
        <f>F1413/M1413</f>
        <v>2.3333333333333335</v>
      </c>
      <c r="R1413" t="str">
        <f t="shared" si="111"/>
        <v>publishing</v>
      </c>
      <c r="S1413" t="str">
        <f t="shared" si="112"/>
        <v>translations</v>
      </c>
      <c r="T1413" s="10">
        <f t="shared" si="113"/>
        <v>42012.850694444445</v>
      </c>
      <c r="U1413" s="10">
        <f t="shared" si="114"/>
        <v>42040.850694444445</v>
      </c>
      <c r="V1413" s="16">
        <f>Table1[[#This Row],[Date Ended Conversion]]-Table1[[#This Row],[Date Created Conversion]]</f>
        <v>28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3" t="str">
        <f t="shared" si="110"/>
        <v>5000 to 9999</v>
      </c>
      <c r="E1414">
        <v>7000</v>
      </c>
      <c r="F1414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8286</v>
      </c>
      <c r="P1414" s="6">
        <f>(F1414/E1414)</f>
        <v>4.5714285714285714E-2</v>
      </c>
      <c r="Q1414">
        <f>F1414/M1414</f>
        <v>24.615384615384617</v>
      </c>
      <c r="R1414" t="str">
        <f t="shared" si="111"/>
        <v>publishing</v>
      </c>
      <c r="S1414" t="str">
        <f t="shared" si="112"/>
        <v>translations</v>
      </c>
      <c r="T1414" s="10">
        <f t="shared" si="113"/>
        <v>41946.855312499996</v>
      </c>
      <c r="U1414" s="10">
        <f t="shared" si="114"/>
        <v>41976.855312499996</v>
      </c>
      <c r="V1414" s="16">
        <f>Table1[[#This Row],[Date Ended Conversion]]-Table1[[#This Row],[Date Created Conversion]]</f>
        <v>30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3" t="str">
        <f t="shared" si="110"/>
        <v>1000 to 4999</v>
      </c>
      <c r="E1415">
        <v>2000</v>
      </c>
      <c r="F1415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8286</v>
      </c>
      <c r="P1415" s="6">
        <f>(F1415/E1415)</f>
        <v>0.05</v>
      </c>
      <c r="Q1415">
        <f>F1415/M1415</f>
        <v>100</v>
      </c>
      <c r="R1415" t="str">
        <f t="shared" si="111"/>
        <v>publishing</v>
      </c>
      <c r="S1415" t="str">
        <f t="shared" si="112"/>
        <v>translations</v>
      </c>
      <c r="T1415" s="10">
        <f t="shared" si="113"/>
        <v>42360.228819444441</v>
      </c>
      <c r="U1415" s="10">
        <f t="shared" si="114"/>
        <v>42420.228819444441</v>
      </c>
      <c r="V1415" s="16">
        <f>Table1[[#This Row],[Date Ended Conversion]]-Table1[[#This Row],[Date Created Conversion]]</f>
        <v>60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3" t="str">
        <f t="shared" si="110"/>
        <v>Less Than 1000</v>
      </c>
      <c r="E1416">
        <v>500</v>
      </c>
      <c r="F1416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8286</v>
      </c>
      <c r="P1416" s="6">
        <f>(F1416/E1416)</f>
        <v>2E-3</v>
      </c>
      <c r="Q1416">
        <f>F1416/M1416</f>
        <v>1</v>
      </c>
      <c r="R1416" t="str">
        <f t="shared" si="111"/>
        <v>publishing</v>
      </c>
      <c r="S1416" t="str">
        <f t="shared" si="112"/>
        <v>translations</v>
      </c>
      <c r="T1416" s="10">
        <f t="shared" si="113"/>
        <v>42708.044756944444</v>
      </c>
      <c r="U1416" s="10">
        <f t="shared" si="114"/>
        <v>42738.044756944444</v>
      </c>
      <c r="V1416" s="16">
        <f>Table1[[#This Row],[Date Ended Conversion]]-Table1[[#This Row],[Date Created Conversion]]</f>
        <v>30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3" t="str">
        <f t="shared" si="110"/>
        <v>1000 to 4999</v>
      </c>
      <c r="E1417">
        <v>4400</v>
      </c>
      <c r="F1417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8286</v>
      </c>
      <c r="P1417" s="6">
        <f>(F1417/E1417)</f>
        <v>0.18181818181818182</v>
      </c>
      <c r="Q1417">
        <f>F1417/M1417</f>
        <v>88.888888888888886</v>
      </c>
      <c r="R1417" t="str">
        <f t="shared" si="111"/>
        <v>publishing</v>
      </c>
      <c r="S1417" t="str">
        <f t="shared" si="112"/>
        <v>translations</v>
      </c>
      <c r="T1417" s="10">
        <f t="shared" si="113"/>
        <v>42192.467488425922</v>
      </c>
      <c r="U1417" s="10">
        <f t="shared" si="114"/>
        <v>42232.467488425922</v>
      </c>
      <c r="V1417" s="16">
        <f>Table1[[#This Row],[Date Ended Conversion]]-Table1[[#This Row],[Date Created Conversion]]</f>
        <v>40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3" t="str">
        <f t="shared" si="110"/>
        <v>Greater than or equal to 50000</v>
      </c>
      <c r="E1418">
        <v>50000</v>
      </c>
      <c r="F141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8286</v>
      </c>
      <c r="P1418" s="6">
        <f>(F1418/E1418)</f>
        <v>0</v>
      </c>
      <c r="Q1418" t="e">
        <f>F1418/M1418</f>
        <v>#DIV/0!</v>
      </c>
      <c r="R1418" t="str">
        <f t="shared" si="111"/>
        <v>publishing</v>
      </c>
      <c r="S1418" t="str">
        <f t="shared" si="112"/>
        <v>translations</v>
      </c>
      <c r="T1418" s="10">
        <f t="shared" si="113"/>
        <v>42299.717812499999</v>
      </c>
      <c r="U1418" s="10">
        <f t="shared" si="114"/>
        <v>42329.759479166663</v>
      </c>
      <c r="V1418" s="16">
        <f>Table1[[#This Row],[Date Ended Conversion]]-Table1[[#This Row],[Date Created Conversion]]</f>
        <v>30.041666666664241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3" t="str">
        <f t="shared" si="110"/>
        <v>1000 to 4999</v>
      </c>
      <c r="E1419">
        <v>4500</v>
      </c>
      <c r="F1419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8286</v>
      </c>
      <c r="P1419" s="6">
        <f>(F1419/E1419)</f>
        <v>1.2222222222222223E-2</v>
      </c>
      <c r="Q1419">
        <f>F1419/M1419</f>
        <v>27.5</v>
      </c>
      <c r="R1419" t="str">
        <f t="shared" si="111"/>
        <v>publishing</v>
      </c>
      <c r="S1419" t="str">
        <f t="shared" si="112"/>
        <v>translations</v>
      </c>
      <c r="T1419" s="10">
        <f t="shared" si="113"/>
        <v>42231.941828703704</v>
      </c>
      <c r="U1419" s="10">
        <f t="shared" si="114"/>
        <v>42262.257638888885</v>
      </c>
      <c r="V1419" s="16">
        <f>Table1[[#This Row],[Date Ended Conversion]]-Table1[[#This Row],[Date Created Conversion]]</f>
        <v>30.315810185180453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3" t="str">
        <f t="shared" si="110"/>
        <v>1000 to 4999</v>
      </c>
      <c r="E1420">
        <v>3000</v>
      </c>
      <c r="F1420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8286</v>
      </c>
      <c r="P1420" s="6">
        <f>(F1420/E1420)</f>
        <v>2E-3</v>
      </c>
      <c r="Q1420">
        <f>F1420/M1420</f>
        <v>6</v>
      </c>
      <c r="R1420" t="str">
        <f t="shared" si="111"/>
        <v>publishing</v>
      </c>
      <c r="S1420" t="str">
        <f t="shared" si="112"/>
        <v>translations</v>
      </c>
      <c r="T1420" s="10">
        <f t="shared" si="113"/>
        <v>42395.248078703698</v>
      </c>
      <c r="U1420" s="10">
        <f t="shared" si="114"/>
        <v>42425.248078703698</v>
      </c>
      <c r="V1420" s="16">
        <f>Table1[[#This Row],[Date Ended Conversion]]-Table1[[#This Row],[Date Created Conversion]]</f>
        <v>30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3" t="str">
        <f t="shared" si="110"/>
        <v>5000 to 9999</v>
      </c>
      <c r="E1421">
        <v>6300</v>
      </c>
      <c r="F1421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8286</v>
      </c>
      <c r="P1421" s="6">
        <f>(F1421/E1421)</f>
        <v>7.0634920634920634E-2</v>
      </c>
      <c r="Q1421">
        <f>F1421/M1421</f>
        <v>44.5</v>
      </c>
      <c r="R1421" t="str">
        <f t="shared" si="111"/>
        <v>publishing</v>
      </c>
      <c r="S1421" t="str">
        <f t="shared" si="112"/>
        <v>translations</v>
      </c>
      <c r="T1421" s="10">
        <f t="shared" si="113"/>
        <v>42622.24790509259</v>
      </c>
      <c r="U1421" s="10">
        <f t="shared" si="114"/>
        <v>42652.24790509259</v>
      </c>
      <c r="V1421" s="16">
        <f>Table1[[#This Row],[Date Ended Conversion]]-Table1[[#This Row],[Date Created Conversion]]</f>
        <v>30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3" t="str">
        <f t="shared" si="110"/>
        <v>Less Than 1000</v>
      </c>
      <c r="E1422">
        <v>110</v>
      </c>
      <c r="F1422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8286</v>
      </c>
      <c r="P1422" s="6">
        <f>(F1422/E1422)</f>
        <v>2.7272727272727271E-2</v>
      </c>
      <c r="Q1422">
        <f>F1422/M1422</f>
        <v>1</v>
      </c>
      <c r="R1422" t="str">
        <f t="shared" si="111"/>
        <v>publishing</v>
      </c>
      <c r="S1422" t="str">
        <f t="shared" si="112"/>
        <v>translations</v>
      </c>
      <c r="T1422" s="10">
        <f t="shared" si="113"/>
        <v>42524.459328703706</v>
      </c>
      <c r="U1422" s="10">
        <f t="shared" si="114"/>
        <v>42549.459328703706</v>
      </c>
      <c r="V1422" s="16">
        <f>Table1[[#This Row],[Date Ended Conversion]]-Table1[[#This Row],[Date Created Conversion]]</f>
        <v>25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3" t="str">
        <f t="shared" si="110"/>
        <v>Greater than or equal to 50000</v>
      </c>
      <c r="E1423">
        <v>200000</v>
      </c>
      <c r="F1423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8286</v>
      </c>
      <c r="P1423" s="6">
        <f>(F1423/E1423)</f>
        <v>1E-3</v>
      </c>
      <c r="Q1423">
        <f>F1423/M1423</f>
        <v>100</v>
      </c>
      <c r="R1423" t="str">
        <f t="shared" si="111"/>
        <v>publishing</v>
      </c>
      <c r="S1423" t="str">
        <f t="shared" si="112"/>
        <v>translations</v>
      </c>
      <c r="T1423" s="10">
        <f t="shared" si="113"/>
        <v>42013.707280092589</v>
      </c>
      <c r="U1423" s="10">
        <f t="shared" si="114"/>
        <v>42043.707280092589</v>
      </c>
      <c r="V1423" s="16">
        <f>Table1[[#This Row],[Date Ended Conversion]]-Table1[[#This Row],[Date Created Conversion]]</f>
        <v>30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3" t="str">
        <f t="shared" si="110"/>
        <v>25000 to 29999</v>
      </c>
      <c r="E1424">
        <v>25000</v>
      </c>
      <c r="F1424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8286</v>
      </c>
      <c r="P1424" s="6">
        <f>(F1424/E1424)</f>
        <v>1.0399999999999999E-3</v>
      </c>
      <c r="Q1424">
        <f>F1424/M1424</f>
        <v>13</v>
      </c>
      <c r="R1424" t="str">
        <f t="shared" si="111"/>
        <v>publishing</v>
      </c>
      <c r="S1424" t="str">
        <f t="shared" si="112"/>
        <v>translations</v>
      </c>
      <c r="T1424" s="10">
        <f t="shared" si="113"/>
        <v>42604.031296296293</v>
      </c>
      <c r="U1424" s="10">
        <f t="shared" si="114"/>
        <v>42634.031296296293</v>
      </c>
      <c r="V1424" s="16">
        <f>Table1[[#This Row],[Date Ended Conversion]]-Table1[[#This Row],[Date Created Conversion]]</f>
        <v>30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3" t="str">
        <f t="shared" si="110"/>
        <v>30000 to 34999</v>
      </c>
      <c r="E1425">
        <v>30000</v>
      </c>
      <c r="F1425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8286</v>
      </c>
      <c r="P1425" s="6">
        <f>(F1425/E1425)</f>
        <v>3.3333333333333335E-3</v>
      </c>
      <c r="Q1425">
        <f>F1425/M1425</f>
        <v>100</v>
      </c>
      <c r="R1425" t="str">
        <f t="shared" si="111"/>
        <v>publishing</v>
      </c>
      <c r="S1425" t="str">
        <f t="shared" si="112"/>
        <v>translations</v>
      </c>
      <c r="T1425" s="10">
        <f t="shared" si="113"/>
        <v>42340.151979166665</v>
      </c>
      <c r="U1425" s="10">
        <f t="shared" si="114"/>
        <v>42370.151979166665</v>
      </c>
      <c r="V1425" s="16">
        <f>Table1[[#This Row],[Date Ended Conversion]]-Table1[[#This Row],[Date Created Conversion]]</f>
        <v>30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3" t="str">
        <f t="shared" si="110"/>
        <v>5000 to 9999</v>
      </c>
      <c r="E1426">
        <v>7500</v>
      </c>
      <c r="F1426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8286</v>
      </c>
      <c r="P1426" s="6">
        <f>(F1426/E1426)</f>
        <v>0.2036</v>
      </c>
      <c r="Q1426">
        <f>F1426/M1426</f>
        <v>109.07142857142857</v>
      </c>
      <c r="R1426" t="str">
        <f t="shared" si="111"/>
        <v>publishing</v>
      </c>
      <c r="S1426" t="str">
        <f t="shared" si="112"/>
        <v>translations</v>
      </c>
      <c r="T1426" s="10">
        <f t="shared" si="113"/>
        <v>42676.509282407402</v>
      </c>
      <c r="U1426" s="10">
        <f t="shared" si="114"/>
        <v>42689.550949074073</v>
      </c>
      <c r="V1426" s="16">
        <f>Table1[[#This Row],[Date Ended Conversion]]-Table1[[#This Row],[Date Created Conversion]]</f>
        <v>13.041666666671517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3" t="str">
        <f t="shared" si="110"/>
        <v>10000 to 14999</v>
      </c>
      <c r="E1427">
        <v>13000</v>
      </c>
      <c r="F1427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8286</v>
      </c>
      <c r="P1427" s="6">
        <f>(F1427/E1427)</f>
        <v>0</v>
      </c>
      <c r="Q1427" t="e">
        <f>F1427/M1427</f>
        <v>#DIV/0!</v>
      </c>
      <c r="R1427" t="str">
        <f t="shared" si="111"/>
        <v>publishing</v>
      </c>
      <c r="S1427" t="str">
        <f t="shared" si="112"/>
        <v>translations</v>
      </c>
      <c r="T1427" s="10">
        <f t="shared" si="113"/>
        <v>42092.923136574071</v>
      </c>
      <c r="U1427" s="10">
        <f t="shared" si="114"/>
        <v>42122.923136574071</v>
      </c>
      <c r="V1427" s="16">
        <f>Table1[[#This Row],[Date Ended Conversion]]-Table1[[#This Row],[Date Created Conversion]]</f>
        <v>30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3" t="str">
        <f t="shared" si="110"/>
        <v>1000 to 4999</v>
      </c>
      <c r="E1428">
        <v>1000</v>
      </c>
      <c r="F142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8286</v>
      </c>
      <c r="P1428" s="6">
        <f>(F1428/E1428)</f>
        <v>0</v>
      </c>
      <c r="Q1428" t="e">
        <f>F1428/M1428</f>
        <v>#DIV/0!</v>
      </c>
      <c r="R1428" t="str">
        <f t="shared" si="111"/>
        <v>publishing</v>
      </c>
      <c r="S1428" t="str">
        <f t="shared" si="112"/>
        <v>translations</v>
      </c>
      <c r="T1428" s="10">
        <f t="shared" si="113"/>
        <v>42180.181944444441</v>
      </c>
      <c r="U1428" s="10">
        <f t="shared" si="114"/>
        <v>42240.181944444441</v>
      </c>
      <c r="V1428" s="16">
        <f>Table1[[#This Row],[Date Ended Conversion]]-Table1[[#This Row],[Date Created Conversion]]</f>
        <v>60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3" t="str">
        <f t="shared" si="110"/>
        <v>5000 to 9999</v>
      </c>
      <c r="E1429">
        <v>5000</v>
      </c>
      <c r="F1429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8286</v>
      </c>
      <c r="P1429" s="6">
        <f>(F1429/E1429)</f>
        <v>8.3799999999999999E-2</v>
      </c>
      <c r="Q1429">
        <f>F1429/M1429</f>
        <v>104.75</v>
      </c>
      <c r="R1429" t="str">
        <f t="shared" si="111"/>
        <v>publishing</v>
      </c>
      <c r="S1429" t="str">
        <f t="shared" si="112"/>
        <v>translations</v>
      </c>
      <c r="T1429" s="10">
        <f t="shared" si="113"/>
        <v>42601.643344907403</v>
      </c>
      <c r="U1429" s="10">
        <f t="shared" si="114"/>
        <v>42631.643344907403</v>
      </c>
      <c r="V1429" s="16">
        <f>Table1[[#This Row],[Date Ended Conversion]]-Table1[[#This Row],[Date Created Conversion]]</f>
        <v>30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3" t="str">
        <f t="shared" si="110"/>
        <v>1000 to 4999</v>
      </c>
      <c r="E1430">
        <v>1000</v>
      </c>
      <c r="F1430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8286</v>
      </c>
      <c r="P1430" s="6">
        <f>(F1430/E1430)</f>
        <v>4.4999999999999998E-2</v>
      </c>
      <c r="Q1430">
        <f>F1430/M1430</f>
        <v>15</v>
      </c>
      <c r="R1430" t="str">
        <f t="shared" si="111"/>
        <v>publishing</v>
      </c>
      <c r="S1430" t="str">
        <f t="shared" si="112"/>
        <v>translations</v>
      </c>
      <c r="T1430" s="10">
        <f t="shared" si="113"/>
        <v>42432.171493055554</v>
      </c>
      <c r="U1430" s="10">
        <f t="shared" si="114"/>
        <v>42462.129826388882</v>
      </c>
      <c r="V1430" s="16">
        <f>Table1[[#This Row],[Date Ended Conversion]]-Table1[[#This Row],[Date Created Conversion]]</f>
        <v>29.958333333328483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3" t="str">
        <f t="shared" si="110"/>
        <v>10000 to 14999</v>
      </c>
      <c r="E1431">
        <v>10000</v>
      </c>
      <c r="F1431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8286</v>
      </c>
      <c r="P1431" s="6">
        <f>(F1431/E1431)</f>
        <v>0</v>
      </c>
      <c r="Q1431" t="e">
        <f>F1431/M1431</f>
        <v>#DIV/0!</v>
      </c>
      <c r="R1431" t="str">
        <f t="shared" si="111"/>
        <v>publishing</v>
      </c>
      <c r="S1431" t="str">
        <f t="shared" si="112"/>
        <v>translations</v>
      </c>
      <c r="T1431" s="10">
        <f t="shared" si="113"/>
        <v>42073.852337962962</v>
      </c>
      <c r="U1431" s="10">
        <f t="shared" si="114"/>
        <v>42103.852337962962</v>
      </c>
      <c r="V1431" s="16">
        <f>Table1[[#This Row],[Date Ended Conversion]]-Table1[[#This Row],[Date Created Conversion]]</f>
        <v>30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3" t="str">
        <f t="shared" si="110"/>
        <v>5000 to 9999</v>
      </c>
      <c r="E1432">
        <v>5000</v>
      </c>
      <c r="F1432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8286</v>
      </c>
      <c r="P1432" s="6">
        <f>(F1432/E1432)</f>
        <v>8.0600000000000005E-2</v>
      </c>
      <c r="Q1432">
        <f>F1432/M1432</f>
        <v>80.599999999999994</v>
      </c>
      <c r="R1432" t="str">
        <f t="shared" si="111"/>
        <v>publishing</v>
      </c>
      <c r="S1432" t="str">
        <f t="shared" si="112"/>
        <v>translations</v>
      </c>
      <c r="T1432" s="10">
        <f t="shared" si="113"/>
        <v>41961.605185185188</v>
      </c>
      <c r="U1432" s="10">
        <f t="shared" si="114"/>
        <v>41992.605185185188</v>
      </c>
      <c r="V1432" s="16">
        <f>Table1[[#This Row],[Date Ended Conversion]]-Table1[[#This Row],[Date Created Conversion]]</f>
        <v>31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3" t="str">
        <f t="shared" si="110"/>
        <v>15000 to 19999</v>
      </c>
      <c r="E1433">
        <v>17000</v>
      </c>
      <c r="F1433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8286</v>
      </c>
      <c r="P1433" s="6">
        <f>(F1433/E1433)</f>
        <v>0.31947058823529412</v>
      </c>
      <c r="Q1433">
        <f>F1433/M1433</f>
        <v>115.55319148936171</v>
      </c>
      <c r="R1433" t="str">
        <f t="shared" si="111"/>
        <v>publishing</v>
      </c>
      <c r="S1433" t="str">
        <f t="shared" si="112"/>
        <v>translations</v>
      </c>
      <c r="T1433" s="10">
        <f t="shared" si="113"/>
        <v>42304.002499999995</v>
      </c>
      <c r="U1433" s="10">
        <f t="shared" si="114"/>
        <v>42334.044166666667</v>
      </c>
      <c r="V1433" s="16">
        <f>Table1[[#This Row],[Date Ended Conversion]]-Table1[[#This Row],[Date Created Conversion]]</f>
        <v>30.041666666671517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3" t="str">
        <f t="shared" si="110"/>
        <v>40000 to 44999</v>
      </c>
      <c r="E1434">
        <v>40000</v>
      </c>
      <c r="F1434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8286</v>
      </c>
      <c r="P1434" s="6">
        <f>(F1434/E1434)</f>
        <v>0</v>
      </c>
      <c r="Q1434" t="e">
        <f>F1434/M1434</f>
        <v>#DIV/0!</v>
      </c>
      <c r="R1434" t="str">
        <f t="shared" si="111"/>
        <v>publishing</v>
      </c>
      <c r="S1434" t="str">
        <f t="shared" si="112"/>
        <v>translations</v>
      </c>
      <c r="T1434" s="10">
        <f t="shared" si="113"/>
        <v>42175.572083333333</v>
      </c>
      <c r="U1434" s="10">
        <f t="shared" si="114"/>
        <v>42205.572083333333</v>
      </c>
      <c r="V1434" s="16">
        <f>Table1[[#This Row],[Date Ended Conversion]]-Table1[[#This Row],[Date Created Conversion]]</f>
        <v>30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3" t="str">
        <f t="shared" si="110"/>
        <v>10000 to 14999</v>
      </c>
      <c r="E1435">
        <v>12000</v>
      </c>
      <c r="F1435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8286</v>
      </c>
      <c r="P1435" s="6">
        <f>(F1435/E1435)</f>
        <v>6.7083333333333328E-2</v>
      </c>
      <c r="Q1435">
        <f>F1435/M1435</f>
        <v>80.5</v>
      </c>
      <c r="R1435" t="str">
        <f t="shared" si="111"/>
        <v>publishing</v>
      </c>
      <c r="S1435" t="str">
        <f t="shared" si="112"/>
        <v>translations</v>
      </c>
      <c r="T1435" s="10">
        <f t="shared" si="113"/>
        <v>42673.417534722219</v>
      </c>
      <c r="U1435" s="10">
        <f t="shared" si="114"/>
        <v>42714.249999999993</v>
      </c>
      <c r="V1435" s="16">
        <f>Table1[[#This Row],[Date Ended Conversion]]-Table1[[#This Row],[Date Created Conversion]]</f>
        <v>40.832465277773736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3" t="str">
        <f t="shared" si="110"/>
        <v>Greater than or equal to 50000</v>
      </c>
      <c r="E1436">
        <v>82000</v>
      </c>
      <c r="F1436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8286</v>
      </c>
      <c r="P1436" s="6">
        <f>(F1436/E1436)</f>
        <v>9.987804878048781E-2</v>
      </c>
      <c r="Q1436">
        <f>F1436/M1436</f>
        <v>744.5454545454545</v>
      </c>
      <c r="R1436" t="str">
        <f t="shared" si="111"/>
        <v>publishing</v>
      </c>
      <c r="S1436" t="str">
        <f t="shared" si="112"/>
        <v>translations</v>
      </c>
      <c r="T1436" s="10">
        <f t="shared" si="113"/>
        <v>42142.558773148143</v>
      </c>
      <c r="U1436" s="10">
        <f t="shared" si="114"/>
        <v>42163.416666666664</v>
      </c>
      <c r="V1436" s="16">
        <f>Table1[[#This Row],[Date Ended Conversion]]-Table1[[#This Row],[Date Created Conversion]]</f>
        <v>20.85789351852145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3" t="str">
        <f t="shared" si="110"/>
        <v>15000 to 19999</v>
      </c>
      <c r="E1437">
        <v>15000</v>
      </c>
      <c r="F1437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8286</v>
      </c>
      <c r="P1437" s="6">
        <f>(F1437/E1437)</f>
        <v>1E-3</v>
      </c>
      <c r="Q1437">
        <f>F1437/M1437</f>
        <v>7.5</v>
      </c>
      <c r="R1437" t="str">
        <f t="shared" si="111"/>
        <v>publishing</v>
      </c>
      <c r="S1437" t="str">
        <f t="shared" si="112"/>
        <v>translations</v>
      </c>
      <c r="T1437" s="10">
        <f t="shared" si="113"/>
        <v>42258.57199074074</v>
      </c>
      <c r="U1437" s="10">
        <f t="shared" si="114"/>
        <v>42288.57199074074</v>
      </c>
      <c r="V1437" s="16">
        <f>Table1[[#This Row],[Date Ended Conversion]]-Table1[[#This Row],[Date Created Conversion]]</f>
        <v>30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3" t="str">
        <f t="shared" si="110"/>
        <v>10000 to 14999</v>
      </c>
      <c r="E1438">
        <v>10000</v>
      </c>
      <c r="F143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8286</v>
      </c>
      <c r="P1438" s="6">
        <f>(F1438/E1438)</f>
        <v>7.7000000000000002E-3</v>
      </c>
      <c r="Q1438">
        <f>F1438/M1438</f>
        <v>38.5</v>
      </c>
      <c r="R1438" t="str">
        <f t="shared" si="111"/>
        <v>publishing</v>
      </c>
      <c r="S1438" t="str">
        <f t="shared" si="112"/>
        <v>translations</v>
      </c>
      <c r="T1438" s="10">
        <f t="shared" si="113"/>
        <v>42391.141863425924</v>
      </c>
      <c r="U1438" s="10">
        <f t="shared" si="114"/>
        <v>42421.141863425924</v>
      </c>
      <c r="V1438" s="16">
        <f>Table1[[#This Row],[Date Ended Conversion]]-Table1[[#This Row],[Date Created Conversion]]</f>
        <v>30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3" t="str">
        <f t="shared" si="110"/>
        <v>1000 to 4999</v>
      </c>
      <c r="E1439">
        <v>3000</v>
      </c>
      <c r="F1439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8286</v>
      </c>
      <c r="P1439" s="6">
        <f>(F1439/E1439)</f>
        <v>0.26900000000000002</v>
      </c>
      <c r="Q1439">
        <f>F1439/M1439</f>
        <v>36.68181818181818</v>
      </c>
      <c r="R1439" t="str">
        <f t="shared" si="111"/>
        <v>publishing</v>
      </c>
      <c r="S1439" t="str">
        <f t="shared" si="112"/>
        <v>translations</v>
      </c>
      <c r="T1439" s="10">
        <f t="shared" si="113"/>
        <v>41796.32336805555</v>
      </c>
      <c r="U1439" s="10">
        <f t="shared" si="114"/>
        <v>41832.999305555553</v>
      </c>
      <c r="V1439" s="16">
        <f>Table1[[#This Row],[Date Ended Conversion]]-Table1[[#This Row],[Date Created Conversion]]</f>
        <v>36.675937500003783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3" t="str">
        <f t="shared" si="110"/>
        <v>20000 to 24999</v>
      </c>
      <c r="E1440">
        <v>20000</v>
      </c>
      <c r="F1440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8286</v>
      </c>
      <c r="P1440" s="6">
        <f>(F1440/E1440)</f>
        <v>0.03</v>
      </c>
      <c r="Q1440">
        <f>F1440/M1440</f>
        <v>75</v>
      </c>
      <c r="R1440" t="str">
        <f t="shared" si="111"/>
        <v>publishing</v>
      </c>
      <c r="S1440" t="str">
        <f t="shared" si="112"/>
        <v>translations</v>
      </c>
      <c r="T1440" s="10">
        <f t="shared" si="113"/>
        <v>42457.663182870368</v>
      </c>
      <c r="U1440" s="10">
        <f t="shared" si="114"/>
        <v>42487.371527777774</v>
      </c>
      <c r="V1440" s="16">
        <f>Table1[[#This Row],[Date Ended Conversion]]-Table1[[#This Row],[Date Created Conversion]]</f>
        <v>29.708344907405262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3" t="str">
        <f t="shared" si="110"/>
        <v>1000 to 4999</v>
      </c>
      <c r="E1441">
        <v>2725</v>
      </c>
      <c r="F1441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8286</v>
      </c>
      <c r="P1441" s="6">
        <f>(F1441/E1441)</f>
        <v>6.6055045871559637E-2</v>
      </c>
      <c r="Q1441">
        <f>F1441/M1441</f>
        <v>30</v>
      </c>
      <c r="R1441" t="str">
        <f t="shared" si="111"/>
        <v>publishing</v>
      </c>
      <c r="S1441" t="str">
        <f t="shared" si="112"/>
        <v>translations</v>
      </c>
      <c r="T1441" s="10">
        <f t="shared" si="113"/>
        <v>42040.621539351851</v>
      </c>
      <c r="U1441" s="10">
        <f t="shared" si="114"/>
        <v>42070.621539351851</v>
      </c>
      <c r="V1441" s="16">
        <f>Table1[[#This Row],[Date Ended Conversion]]-Table1[[#This Row],[Date Created Conversion]]</f>
        <v>30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3" t="str">
        <f t="shared" si="110"/>
        <v>10000 to 14999</v>
      </c>
      <c r="E1442">
        <v>13000</v>
      </c>
      <c r="F1442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8286</v>
      </c>
      <c r="P1442" s="6">
        <f>(F1442/E1442)</f>
        <v>7.6923076923076926E-5</v>
      </c>
      <c r="Q1442">
        <f>F1442/M1442</f>
        <v>1</v>
      </c>
      <c r="R1442" t="str">
        <f t="shared" si="111"/>
        <v>publishing</v>
      </c>
      <c r="S1442" t="str">
        <f t="shared" si="112"/>
        <v>translations</v>
      </c>
      <c r="T1442" s="10">
        <f t="shared" si="113"/>
        <v>42486.540081018517</v>
      </c>
      <c r="U1442" s="10">
        <f t="shared" si="114"/>
        <v>42516.540081018517</v>
      </c>
      <c r="V1442" s="16">
        <f>Table1[[#This Row],[Date Ended Conversion]]-Table1[[#This Row],[Date Created Conversion]]</f>
        <v>30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3" t="str">
        <f t="shared" si="110"/>
        <v>Greater than or equal to 50000</v>
      </c>
      <c r="E1443">
        <v>180000</v>
      </c>
      <c r="F1443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8286</v>
      </c>
      <c r="P1443" s="6">
        <f>(F1443/E1443)</f>
        <v>1.1222222222222222E-2</v>
      </c>
      <c r="Q1443">
        <f>F1443/M1443</f>
        <v>673.33333333333337</v>
      </c>
      <c r="R1443" t="str">
        <f t="shared" si="111"/>
        <v>publishing</v>
      </c>
      <c r="S1443" t="str">
        <f t="shared" si="112"/>
        <v>translations</v>
      </c>
      <c r="T1443" s="10">
        <f t="shared" si="113"/>
        <v>42198.557511574072</v>
      </c>
      <c r="U1443" s="10">
        <f t="shared" si="114"/>
        <v>42258.557511574072</v>
      </c>
      <c r="V1443" s="16">
        <f>Table1[[#This Row],[Date Ended Conversion]]-Table1[[#This Row],[Date Created Conversion]]</f>
        <v>60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3" t="str">
        <f t="shared" si="110"/>
        <v>1000 to 4999</v>
      </c>
      <c r="E1444">
        <v>1500</v>
      </c>
      <c r="F1444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8286</v>
      </c>
      <c r="P1444" s="6">
        <f>(F1444/E1444)</f>
        <v>0</v>
      </c>
      <c r="Q1444" t="e">
        <f>F1444/M1444</f>
        <v>#DIV/0!</v>
      </c>
      <c r="R1444" t="str">
        <f t="shared" si="111"/>
        <v>publishing</v>
      </c>
      <c r="S1444" t="str">
        <f t="shared" si="112"/>
        <v>translations</v>
      </c>
      <c r="T1444" s="10">
        <f t="shared" si="113"/>
        <v>42485.437013888884</v>
      </c>
      <c r="U1444" s="10">
        <f t="shared" si="114"/>
        <v>42515.437013888884</v>
      </c>
      <c r="V1444" s="16">
        <f>Table1[[#This Row],[Date Ended Conversion]]-Table1[[#This Row],[Date Created Conversion]]</f>
        <v>30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3" t="str">
        <f t="shared" si="110"/>
        <v>10000 to 14999</v>
      </c>
      <c r="E1445">
        <v>13000</v>
      </c>
      <c r="F1445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8286</v>
      </c>
      <c r="P1445" s="6">
        <f>(F1445/E1445)</f>
        <v>0</v>
      </c>
      <c r="Q1445" t="e">
        <f>F1445/M1445</f>
        <v>#DIV/0!</v>
      </c>
      <c r="R1445" t="str">
        <f t="shared" si="111"/>
        <v>publishing</v>
      </c>
      <c r="S1445" t="str">
        <f t="shared" si="112"/>
        <v>translations</v>
      </c>
      <c r="T1445" s="10">
        <f t="shared" si="113"/>
        <v>42707.71769675926</v>
      </c>
      <c r="U1445" s="10">
        <f t="shared" si="114"/>
        <v>42737.71769675926</v>
      </c>
      <c r="V1445" s="16">
        <f>Table1[[#This Row],[Date Ended Conversion]]-Table1[[#This Row],[Date Created Conversion]]</f>
        <v>30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3" t="str">
        <f t="shared" si="110"/>
        <v>1000 to 4999</v>
      </c>
      <c r="E1446">
        <v>4950</v>
      </c>
      <c r="F1446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8286</v>
      </c>
      <c r="P1446" s="6">
        <f>(F1446/E1446)</f>
        <v>0</v>
      </c>
      <c r="Q1446" t="e">
        <f>F1446/M1446</f>
        <v>#DIV/0!</v>
      </c>
      <c r="R1446" t="str">
        <f t="shared" si="111"/>
        <v>publishing</v>
      </c>
      <c r="S1446" t="str">
        <f t="shared" si="112"/>
        <v>translations</v>
      </c>
      <c r="T1446" s="10">
        <f t="shared" si="113"/>
        <v>42199.665069444447</v>
      </c>
      <c r="U1446" s="10">
        <f t="shared" si="114"/>
        <v>42259.665069444447</v>
      </c>
      <c r="V1446" s="16">
        <f>Table1[[#This Row],[Date Ended Conversion]]-Table1[[#This Row],[Date Created Conversion]]</f>
        <v>60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3" t="str">
        <f t="shared" si="110"/>
        <v>Greater than or equal to 50000</v>
      </c>
      <c r="E1447">
        <v>130000</v>
      </c>
      <c r="F1447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8286</v>
      </c>
      <c r="P1447" s="6">
        <f>(F1447/E1447)</f>
        <v>0</v>
      </c>
      <c r="Q1447" t="e">
        <f>F1447/M1447</f>
        <v>#DIV/0!</v>
      </c>
      <c r="R1447" t="str">
        <f t="shared" si="111"/>
        <v>publishing</v>
      </c>
      <c r="S1447" t="str">
        <f t="shared" si="112"/>
        <v>translations</v>
      </c>
      <c r="T1447" s="10">
        <f t="shared" si="113"/>
        <v>42139.333969907406</v>
      </c>
      <c r="U1447" s="10">
        <f t="shared" si="114"/>
        <v>42169.333969907406</v>
      </c>
      <c r="V1447" s="16">
        <f>Table1[[#This Row],[Date Ended Conversion]]-Table1[[#This Row],[Date Created Conversion]]</f>
        <v>30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3" t="str">
        <f t="shared" si="110"/>
        <v>Less Than 1000</v>
      </c>
      <c r="E1448">
        <v>900</v>
      </c>
      <c r="F144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8286</v>
      </c>
      <c r="P1448" s="6">
        <f>(F1448/E1448)</f>
        <v>0</v>
      </c>
      <c r="Q1448" t="e">
        <f>F1448/M1448</f>
        <v>#DIV/0!</v>
      </c>
      <c r="R1448" t="str">
        <f t="shared" si="111"/>
        <v>publishing</v>
      </c>
      <c r="S1448" t="str">
        <f t="shared" si="112"/>
        <v>translations</v>
      </c>
      <c r="T1448" s="10">
        <f t="shared" si="113"/>
        <v>42461.239328703705</v>
      </c>
      <c r="U1448" s="10">
        <f t="shared" si="114"/>
        <v>42481.239328703705</v>
      </c>
      <c r="V1448" s="16">
        <f>Table1[[#This Row],[Date Ended Conversion]]-Table1[[#This Row],[Date Created Conversion]]</f>
        <v>20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3" t="str">
        <f t="shared" si="110"/>
        <v>Greater than or equal to 50000</v>
      </c>
      <c r="E1449">
        <v>500000</v>
      </c>
      <c r="F1449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8286</v>
      </c>
      <c r="P1449" s="6">
        <f>(F1449/E1449)</f>
        <v>1.4999999999999999E-4</v>
      </c>
      <c r="Q1449">
        <f>F1449/M1449</f>
        <v>25</v>
      </c>
      <c r="R1449" t="str">
        <f t="shared" si="111"/>
        <v>publishing</v>
      </c>
      <c r="S1449" t="str">
        <f t="shared" si="112"/>
        <v>translations</v>
      </c>
      <c r="T1449" s="10">
        <f t="shared" si="113"/>
        <v>42529.52238425926</v>
      </c>
      <c r="U1449" s="10">
        <f t="shared" si="114"/>
        <v>42559.52238425926</v>
      </c>
      <c r="V1449" s="16">
        <f>Table1[[#This Row],[Date Ended Conversion]]-Table1[[#This Row],[Date Created Conversion]]</f>
        <v>30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3" t="str">
        <f t="shared" si="110"/>
        <v>Greater than or equal to 50000</v>
      </c>
      <c r="E1450">
        <v>200000</v>
      </c>
      <c r="F1450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8286</v>
      </c>
      <c r="P1450" s="6">
        <f>(F1450/E1450)</f>
        <v>0</v>
      </c>
      <c r="Q1450" t="e">
        <f>F1450/M1450</f>
        <v>#DIV/0!</v>
      </c>
      <c r="R1450" t="str">
        <f t="shared" si="111"/>
        <v>publishing</v>
      </c>
      <c r="S1450" t="str">
        <f t="shared" si="112"/>
        <v>translations</v>
      </c>
      <c r="T1450" s="10">
        <f t="shared" si="113"/>
        <v>42115.728217592587</v>
      </c>
      <c r="U1450" s="10">
        <f t="shared" si="114"/>
        <v>42146.017361111109</v>
      </c>
      <c r="V1450" s="16">
        <f>Table1[[#This Row],[Date Ended Conversion]]-Table1[[#This Row],[Date Created Conversion]]</f>
        <v>30.289143518522906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3" t="str">
        <f t="shared" si="110"/>
        <v>5000 to 9999</v>
      </c>
      <c r="E1451">
        <v>8888</v>
      </c>
      <c r="F1451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8286</v>
      </c>
      <c r="P1451" s="6">
        <f>(F1451/E1451)</f>
        <v>0</v>
      </c>
      <c r="Q1451" t="e">
        <f>F1451/M1451</f>
        <v>#DIV/0!</v>
      </c>
      <c r="R1451" t="str">
        <f t="shared" si="111"/>
        <v>publishing</v>
      </c>
      <c r="S1451" t="str">
        <f t="shared" si="112"/>
        <v>translations</v>
      </c>
      <c r="T1451" s="10">
        <f t="shared" si="113"/>
        <v>42086.603067129625</v>
      </c>
      <c r="U1451" s="10">
        <f t="shared" si="114"/>
        <v>42134.603067129625</v>
      </c>
      <c r="V1451" s="16">
        <f>Table1[[#This Row],[Date Ended Conversion]]-Table1[[#This Row],[Date Created Conversion]]</f>
        <v>48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3" t="str">
        <f t="shared" si="110"/>
        <v>Greater than or equal to 50000</v>
      </c>
      <c r="E1452">
        <v>100000</v>
      </c>
      <c r="F1452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8286</v>
      </c>
      <c r="P1452" s="6">
        <f>(F1452/E1452)</f>
        <v>1.0000000000000001E-5</v>
      </c>
      <c r="Q1452">
        <f>F1452/M1452</f>
        <v>1</v>
      </c>
      <c r="R1452" t="str">
        <f t="shared" si="111"/>
        <v>publishing</v>
      </c>
      <c r="S1452" t="str">
        <f t="shared" si="112"/>
        <v>translations</v>
      </c>
      <c r="T1452" s="10">
        <f t="shared" si="113"/>
        <v>42389.962928240733</v>
      </c>
      <c r="U1452" s="10">
        <f t="shared" si="114"/>
        <v>42419.962928240733</v>
      </c>
      <c r="V1452" s="16">
        <f>Table1[[#This Row],[Date Ended Conversion]]-Table1[[#This Row],[Date Created Conversion]]</f>
        <v>30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3" t="str">
        <f t="shared" si="110"/>
        <v>15000 to 19999</v>
      </c>
      <c r="E1453">
        <v>18950</v>
      </c>
      <c r="F1453">
        <v>2</v>
      </c>
      <c r="G1453" t="s">
        <v>8305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8286</v>
      </c>
      <c r="P1453" s="6">
        <f>(F1453/E1453)</f>
        <v>1.0554089709762533E-4</v>
      </c>
      <c r="Q1453">
        <f>F1453/M1453</f>
        <v>1</v>
      </c>
      <c r="R1453" t="str">
        <f t="shared" si="111"/>
        <v>publishing</v>
      </c>
      <c r="S1453" t="str">
        <f t="shared" si="112"/>
        <v>translations</v>
      </c>
      <c r="T1453" s="10">
        <f t="shared" si="113"/>
        <v>41931.75068287037</v>
      </c>
      <c r="U1453" s="10">
        <f t="shared" si="114"/>
        <v>41961.792349537034</v>
      </c>
      <c r="V1453" s="16">
        <f>Table1[[#This Row],[Date Ended Conversion]]-Table1[[#This Row],[Date Created Conversion]]</f>
        <v>30.041666666664241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3" t="str">
        <f t="shared" si="110"/>
        <v>10000 to 14999</v>
      </c>
      <c r="E1454">
        <v>14000</v>
      </c>
      <c r="F1454">
        <v>0</v>
      </c>
      <c r="G1454" t="s">
        <v>8305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8286</v>
      </c>
      <c r="P1454" s="6">
        <f>(F1454/E1454)</f>
        <v>0</v>
      </c>
      <c r="Q1454" t="e">
        <f>F1454/M1454</f>
        <v>#DIV/0!</v>
      </c>
      <c r="R1454" t="str">
        <f t="shared" si="111"/>
        <v>publishing</v>
      </c>
      <c r="S1454" t="str">
        <f t="shared" si="112"/>
        <v>translations</v>
      </c>
      <c r="T1454" s="10">
        <f t="shared" si="113"/>
        <v>41818.494942129626</v>
      </c>
      <c r="U1454" s="10">
        <f t="shared" si="114"/>
        <v>41848.494942129626</v>
      </c>
      <c r="V1454" s="16">
        <f>Table1[[#This Row],[Date Ended Conversion]]-Table1[[#This Row],[Date Created Conversion]]</f>
        <v>30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3" t="str">
        <f t="shared" si="110"/>
        <v>25000 to 29999</v>
      </c>
      <c r="E1455">
        <v>25000</v>
      </c>
      <c r="F1455">
        <v>0</v>
      </c>
      <c r="G1455" t="s">
        <v>8305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8286</v>
      </c>
      <c r="P1455" s="6">
        <f>(F1455/E1455)</f>
        <v>0</v>
      </c>
      <c r="Q1455" t="e">
        <f>F1455/M1455</f>
        <v>#DIV/0!</v>
      </c>
      <c r="R1455" t="str">
        <f t="shared" si="111"/>
        <v>publishing</v>
      </c>
      <c r="S1455" t="str">
        <f t="shared" si="112"/>
        <v>translations</v>
      </c>
      <c r="T1455" s="10">
        <f t="shared" si="113"/>
        <v>42795.487812499996</v>
      </c>
      <c r="U1455" s="10">
        <f t="shared" si="114"/>
        <v>42840.446145833332</v>
      </c>
      <c r="V1455" s="16">
        <f>Table1[[#This Row],[Date Ended Conversion]]-Table1[[#This Row],[Date Created Conversion]]</f>
        <v>44.958333333335759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3" t="str">
        <f t="shared" si="110"/>
        <v>1000 to 4999</v>
      </c>
      <c r="E1456">
        <v>1750</v>
      </c>
      <c r="F1456">
        <v>15</v>
      </c>
      <c r="G1456" t="s">
        <v>8305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8286</v>
      </c>
      <c r="P1456" s="6">
        <f>(F1456/E1456)</f>
        <v>8.5714285714285719E-3</v>
      </c>
      <c r="Q1456">
        <f>F1456/M1456</f>
        <v>15</v>
      </c>
      <c r="R1456" t="str">
        <f t="shared" si="111"/>
        <v>publishing</v>
      </c>
      <c r="S1456" t="str">
        <f t="shared" si="112"/>
        <v>translations</v>
      </c>
      <c r="T1456" s="10">
        <f t="shared" si="113"/>
        <v>42463.658333333333</v>
      </c>
      <c r="U1456" s="10">
        <f t="shared" si="114"/>
        <v>42484.707638888889</v>
      </c>
      <c r="V1456" s="16">
        <f>Table1[[#This Row],[Date Ended Conversion]]-Table1[[#This Row],[Date Created Conversion]]</f>
        <v>21.049305555556202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3" t="str">
        <f t="shared" si="110"/>
        <v>15000 to 19999</v>
      </c>
      <c r="E1457">
        <v>15000</v>
      </c>
      <c r="F1457">
        <v>1575</v>
      </c>
      <c r="G1457" t="s">
        <v>8305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8286</v>
      </c>
      <c r="P1457" s="6">
        <f>(F1457/E1457)</f>
        <v>0.105</v>
      </c>
      <c r="Q1457">
        <f>F1457/M1457</f>
        <v>225</v>
      </c>
      <c r="R1457" t="str">
        <f t="shared" si="111"/>
        <v>publishing</v>
      </c>
      <c r="S1457" t="str">
        <f t="shared" si="112"/>
        <v>translations</v>
      </c>
      <c r="T1457" s="10">
        <f t="shared" si="113"/>
        <v>41832.46435185185</v>
      </c>
      <c r="U1457" s="10">
        <f t="shared" si="114"/>
        <v>41887.360416666663</v>
      </c>
      <c r="V1457" s="16">
        <f>Table1[[#This Row],[Date Ended Conversion]]-Table1[[#This Row],[Date Created Conversion]]</f>
        <v>54.896064814813144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3" t="str">
        <f t="shared" si="110"/>
        <v>5000 to 9999</v>
      </c>
      <c r="E1458">
        <v>5000</v>
      </c>
      <c r="F1458">
        <v>145</v>
      </c>
      <c r="G1458" t="s">
        <v>8305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8286</v>
      </c>
      <c r="P1458" s="6">
        <f>(F1458/E1458)</f>
        <v>2.9000000000000001E-2</v>
      </c>
      <c r="Q1458">
        <f>F1458/M1458</f>
        <v>48.333333333333336</v>
      </c>
      <c r="R1458" t="str">
        <f t="shared" si="111"/>
        <v>publishing</v>
      </c>
      <c r="S1458" t="str">
        <f t="shared" si="112"/>
        <v>translations</v>
      </c>
      <c r="T1458" s="10">
        <f t="shared" si="113"/>
        <v>42708.460243055553</v>
      </c>
      <c r="U1458" s="10">
        <f t="shared" si="114"/>
        <v>42738.460243055553</v>
      </c>
      <c r="V1458" s="16">
        <f>Table1[[#This Row],[Date Ended Conversion]]-Table1[[#This Row],[Date Created Conversion]]</f>
        <v>30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3" t="str">
        <f t="shared" si="110"/>
        <v>5000 to 9999</v>
      </c>
      <c r="E1459">
        <v>6000</v>
      </c>
      <c r="F1459">
        <v>0</v>
      </c>
      <c r="G1459" t="s">
        <v>8305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8286</v>
      </c>
      <c r="P1459" s="6">
        <f>(F1459/E1459)</f>
        <v>0</v>
      </c>
      <c r="Q1459" t="e">
        <f>F1459/M1459</f>
        <v>#DIV/0!</v>
      </c>
      <c r="R1459" t="str">
        <f t="shared" si="111"/>
        <v>publishing</v>
      </c>
      <c r="S1459" t="str">
        <f t="shared" si="112"/>
        <v>translations</v>
      </c>
      <c r="T1459" s="10">
        <f t="shared" si="113"/>
        <v>42289.688009259255</v>
      </c>
      <c r="U1459" s="10">
        <f t="shared" si="114"/>
        <v>42319.729675925926</v>
      </c>
      <c r="V1459" s="16">
        <f>Table1[[#This Row],[Date Ended Conversion]]-Table1[[#This Row],[Date Created Conversion]]</f>
        <v>30.041666666671517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3" t="str">
        <f t="shared" si="110"/>
        <v>5000 to 9999</v>
      </c>
      <c r="E1460">
        <v>5000</v>
      </c>
      <c r="F1460">
        <v>0</v>
      </c>
      <c r="G1460" t="s">
        <v>8305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8286</v>
      </c>
      <c r="P1460" s="6">
        <f>(F1460/E1460)</f>
        <v>0</v>
      </c>
      <c r="Q1460" t="e">
        <f>F1460/M1460</f>
        <v>#DIV/0!</v>
      </c>
      <c r="R1460" t="str">
        <f t="shared" si="111"/>
        <v>publishing</v>
      </c>
      <c r="S1460" t="str">
        <f t="shared" si="112"/>
        <v>translations</v>
      </c>
      <c r="T1460" s="10">
        <f t="shared" si="113"/>
        <v>41831.49722222222</v>
      </c>
      <c r="U1460" s="10">
        <f t="shared" si="114"/>
        <v>41861.958333333328</v>
      </c>
      <c r="V1460" s="16">
        <f>Table1[[#This Row],[Date Ended Conversion]]-Table1[[#This Row],[Date Created Conversion]]</f>
        <v>30.461111111108039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3" t="str">
        <f t="shared" si="110"/>
        <v>35000 to 39999</v>
      </c>
      <c r="E1461">
        <v>37000</v>
      </c>
      <c r="F1461">
        <v>0</v>
      </c>
      <c r="G1461" t="s">
        <v>8305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8286</v>
      </c>
      <c r="P1461" s="6">
        <f>(F1461/E1461)</f>
        <v>0</v>
      </c>
      <c r="Q1461" t="e">
        <f>F1461/M1461</f>
        <v>#DIV/0!</v>
      </c>
      <c r="R1461" t="str">
        <f t="shared" si="111"/>
        <v>publishing</v>
      </c>
      <c r="S1461" t="str">
        <f t="shared" si="112"/>
        <v>translations</v>
      </c>
      <c r="T1461" s="10">
        <f t="shared" si="113"/>
        <v>42311.996481481481</v>
      </c>
      <c r="U1461" s="10">
        <f t="shared" si="114"/>
        <v>42340.517361111109</v>
      </c>
      <c r="V1461" s="16">
        <f>Table1[[#This Row],[Date Ended Conversion]]-Table1[[#This Row],[Date Created Conversion]]</f>
        <v>28.520879629628325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3" t="str">
        <f t="shared" si="110"/>
        <v>Greater than or equal to 50000</v>
      </c>
      <c r="E1462">
        <v>25000000</v>
      </c>
      <c r="F1462">
        <v>0</v>
      </c>
      <c r="G1462" t="s">
        <v>8305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8286</v>
      </c>
      <c r="P1462" s="6">
        <f>(F1462/E1462)</f>
        <v>0</v>
      </c>
      <c r="Q1462" t="e">
        <f>F1462/M1462</f>
        <v>#DIV/0!</v>
      </c>
      <c r="R1462" t="str">
        <f t="shared" si="111"/>
        <v>publishing</v>
      </c>
      <c r="S1462" t="str">
        <f t="shared" si="112"/>
        <v>translations</v>
      </c>
      <c r="T1462" s="10">
        <f t="shared" si="113"/>
        <v>41915.688634259255</v>
      </c>
      <c r="U1462" s="10">
        <f t="shared" si="114"/>
        <v>41973.781249999993</v>
      </c>
      <c r="V1462" s="16">
        <f>Table1[[#This Row],[Date Ended Conversion]]-Table1[[#This Row],[Date Created Conversion]]</f>
        <v>58.092615740737529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3" t="str">
        <f t="shared" si="110"/>
        <v>15000 to 19999</v>
      </c>
      <c r="E1463">
        <v>15000</v>
      </c>
      <c r="F1463">
        <v>15186.69</v>
      </c>
      <c r="G1463" t="s">
        <v>8219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8287</v>
      </c>
      <c r="P1463" s="6">
        <f>(F1463/E1463)</f>
        <v>1.012446</v>
      </c>
      <c r="Q1463">
        <f>F1463/M1463</f>
        <v>44.66673529411765</v>
      </c>
      <c r="R1463" t="str">
        <f t="shared" si="111"/>
        <v>publishing</v>
      </c>
      <c r="S1463" t="str">
        <f t="shared" si="112"/>
        <v>radio &amp; podcasts</v>
      </c>
      <c r="T1463" s="10">
        <f t="shared" si="113"/>
        <v>41899.436967592592</v>
      </c>
      <c r="U1463" s="10">
        <f t="shared" si="114"/>
        <v>41932.791666666664</v>
      </c>
      <c r="V1463" s="16">
        <f>Table1[[#This Row],[Date Ended Conversion]]-Table1[[#This Row],[Date Created Conversion]]</f>
        <v>33.354699074072414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3" t="str">
        <f t="shared" si="110"/>
        <v>1000 to 4999</v>
      </c>
      <c r="E1464">
        <v>4000</v>
      </c>
      <c r="F1464">
        <v>4340.7</v>
      </c>
      <c r="G1464" t="s">
        <v>8219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8287</v>
      </c>
      <c r="P1464" s="6">
        <f>(F1464/E1464)</f>
        <v>1.085175</v>
      </c>
      <c r="Q1464">
        <f>F1464/M1464</f>
        <v>28.937999999999999</v>
      </c>
      <c r="R1464" t="str">
        <f t="shared" si="111"/>
        <v>publishing</v>
      </c>
      <c r="S1464" t="str">
        <f t="shared" si="112"/>
        <v>radio &amp; podcasts</v>
      </c>
      <c r="T1464" s="10">
        <f t="shared" si="113"/>
        <v>41344.454525462963</v>
      </c>
      <c r="U1464" s="10">
        <f t="shared" si="114"/>
        <v>41374.454525462963</v>
      </c>
      <c r="V1464" s="16">
        <f>Table1[[#This Row],[Date Ended Conversion]]-Table1[[#This Row],[Date Created Conversion]]</f>
        <v>30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3" t="str">
        <f t="shared" si="110"/>
        <v>Less Than 1000</v>
      </c>
      <c r="E1465">
        <v>600</v>
      </c>
      <c r="F1465">
        <v>886</v>
      </c>
      <c r="G1465" t="s">
        <v>8219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8287</v>
      </c>
      <c r="P1465" s="6">
        <f>(F1465/E1465)</f>
        <v>1.4766666666666666</v>
      </c>
      <c r="Q1465">
        <f>F1465/M1465</f>
        <v>35.44</v>
      </c>
      <c r="R1465" t="str">
        <f t="shared" si="111"/>
        <v>publishing</v>
      </c>
      <c r="S1465" t="str">
        <f t="shared" si="112"/>
        <v>radio &amp; podcasts</v>
      </c>
      <c r="T1465" s="10">
        <f t="shared" si="113"/>
        <v>41326.702986111108</v>
      </c>
      <c r="U1465" s="10">
        <f t="shared" si="114"/>
        <v>41371.661319444444</v>
      </c>
      <c r="V1465" s="16">
        <f>Table1[[#This Row],[Date Ended Conversion]]-Table1[[#This Row],[Date Created Conversion]]</f>
        <v>44.958333333335759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3" t="str">
        <f t="shared" si="110"/>
        <v>5000 to 9999</v>
      </c>
      <c r="E1466">
        <v>5000</v>
      </c>
      <c r="F1466">
        <v>8160</v>
      </c>
      <c r="G1466" t="s">
        <v>8219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8287</v>
      </c>
      <c r="P1466" s="6">
        <f>(F1466/E1466)</f>
        <v>1.6319999999999999</v>
      </c>
      <c r="Q1466">
        <f>F1466/M1466</f>
        <v>34.871794871794869</v>
      </c>
      <c r="R1466" t="str">
        <f t="shared" si="111"/>
        <v>publishing</v>
      </c>
      <c r="S1466" t="str">
        <f t="shared" si="112"/>
        <v>radio &amp; podcasts</v>
      </c>
      <c r="T1466" s="10">
        <f t="shared" si="113"/>
        <v>41291.453217592592</v>
      </c>
      <c r="U1466" s="10">
        <f t="shared" si="114"/>
        <v>41321.453217592592</v>
      </c>
      <c r="V1466" s="16">
        <f>Table1[[#This Row],[Date Ended Conversion]]-Table1[[#This Row],[Date Created Conversion]]</f>
        <v>30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3" t="str">
        <f t="shared" si="110"/>
        <v>30000 to 34999</v>
      </c>
      <c r="E1467">
        <v>30000</v>
      </c>
      <c r="F1467">
        <v>136924.35</v>
      </c>
      <c r="G1467" t="s">
        <v>8219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8287</v>
      </c>
      <c r="P1467" s="6">
        <f>(F1467/E1467)</f>
        <v>4.5641449999999999</v>
      </c>
      <c r="Q1467">
        <f>F1467/M1467</f>
        <v>52.622732513451197</v>
      </c>
      <c r="R1467" t="str">
        <f t="shared" si="111"/>
        <v>publishing</v>
      </c>
      <c r="S1467" t="str">
        <f t="shared" si="112"/>
        <v>radio &amp; podcasts</v>
      </c>
      <c r="T1467" s="10">
        <f t="shared" si="113"/>
        <v>40959.526064814811</v>
      </c>
      <c r="U1467" s="10">
        <f t="shared" si="114"/>
        <v>40989.916666666664</v>
      </c>
      <c r="V1467" s="16">
        <f>Table1[[#This Row],[Date Ended Conversion]]-Table1[[#This Row],[Date Created Conversion]]</f>
        <v>30.390601851853717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3" t="str">
        <f t="shared" si="110"/>
        <v>15000 to 19999</v>
      </c>
      <c r="E1468">
        <v>16000</v>
      </c>
      <c r="F1468">
        <v>17260.37</v>
      </c>
      <c r="G1468" t="s">
        <v>8219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8287</v>
      </c>
      <c r="P1468" s="6">
        <f>(F1468/E1468)</f>
        <v>1.0787731249999999</v>
      </c>
      <c r="Q1468">
        <f>F1468/M1468</f>
        <v>69.598266129032254</v>
      </c>
      <c r="R1468" t="str">
        <f t="shared" si="111"/>
        <v>publishing</v>
      </c>
      <c r="S1468" t="str">
        <f t="shared" si="112"/>
        <v>radio &amp; podcasts</v>
      </c>
      <c r="T1468" s="10">
        <f t="shared" si="113"/>
        <v>42339.963726851849</v>
      </c>
      <c r="U1468" s="10">
        <f t="shared" si="114"/>
        <v>42380.999999999993</v>
      </c>
      <c r="V1468" s="16">
        <f>Table1[[#This Row],[Date Ended Conversion]]-Table1[[#This Row],[Date Created Conversion]]</f>
        <v>41.036273148143664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3" t="str">
        <f t="shared" si="110"/>
        <v>40000 to 44999</v>
      </c>
      <c r="E1469">
        <v>40000</v>
      </c>
      <c r="F1469">
        <v>46032</v>
      </c>
      <c r="G1469" t="s">
        <v>8219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8287</v>
      </c>
      <c r="P1469" s="6">
        <f>(F1469/E1469)</f>
        <v>1.1508</v>
      </c>
      <c r="Q1469">
        <f>F1469/M1469</f>
        <v>76.72</v>
      </c>
      <c r="R1469" t="str">
        <f t="shared" si="111"/>
        <v>publishing</v>
      </c>
      <c r="S1469" t="str">
        <f t="shared" si="112"/>
        <v>radio &amp; podcasts</v>
      </c>
      <c r="T1469" s="10">
        <f t="shared" si="113"/>
        <v>40933.593576388885</v>
      </c>
      <c r="U1469" s="10">
        <f t="shared" si="114"/>
        <v>40993.55190972222</v>
      </c>
      <c r="V1469" s="16">
        <f>Table1[[#This Row],[Date Ended Conversion]]-Table1[[#This Row],[Date Created Conversion]]</f>
        <v>59.958333333335759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3" t="str">
        <f t="shared" si="110"/>
        <v>5000 to 9999</v>
      </c>
      <c r="E1470">
        <v>9500</v>
      </c>
      <c r="F1470">
        <v>9725</v>
      </c>
      <c r="G1470" t="s">
        <v>8219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8287</v>
      </c>
      <c r="P1470" s="6">
        <f>(F1470/E1470)</f>
        <v>1.0236842105263158</v>
      </c>
      <c r="Q1470">
        <f>F1470/M1470</f>
        <v>33.191126279863482</v>
      </c>
      <c r="R1470" t="str">
        <f t="shared" si="111"/>
        <v>publishing</v>
      </c>
      <c r="S1470" t="str">
        <f t="shared" si="112"/>
        <v>radio &amp; podcasts</v>
      </c>
      <c r="T1470" s="10">
        <f t="shared" si="113"/>
        <v>40645.806122685179</v>
      </c>
      <c r="U1470" s="10">
        <f t="shared" si="114"/>
        <v>40705.806122685179</v>
      </c>
      <c r="V1470" s="16">
        <f>Table1[[#This Row],[Date Ended Conversion]]-Table1[[#This Row],[Date Created Conversion]]</f>
        <v>60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3" t="str">
        <f t="shared" si="110"/>
        <v>40000 to 44999</v>
      </c>
      <c r="E1471">
        <v>44250</v>
      </c>
      <c r="F1471">
        <v>47978</v>
      </c>
      <c r="G1471" t="s">
        <v>8219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8287</v>
      </c>
      <c r="P1471" s="6">
        <f>(F1471/E1471)</f>
        <v>1.0842485875706214</v>
      </c>
      <c r="Q1471">
        <f>F1471/M1471</f>
        <v>149.46417445482865</v>
      </c>
      <c r="R1471" t="str">
        <f t="shared" si="111"/>
        <v>publishing</v>
      </c>
      <c r="S1471" t="str">
        <f t="shared" si="112"/>
        <v>radio &amp; podcasts</v>
      </c>
      <c r="T1471" s="10">
        <f t="shared" si="113"/>
        <v>41290.390150462961</v>
      </c>
      <c r="U1471" s="10">
        <f t="shared" si="114"/>
        <v>41320.390150462961</v>
      </c>
      <c r="V1471" s="16">
        <f>Table1[[#This Row],[Date Ended Conversion]]-Table1[[#This Row],[Date Created Conversion]]</f>
        <v>30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3" t="str">
        <f t="shared" si="110"/>
        <v>1000 to 4999</v>
      </c>
      <c r="E1472">
        <v>1500</v>
      </c>
      <c r="F1472">
        <v>1877</v>
      </c>
      <c r="G1472" t="s">
        <v>8219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8287</v>
      </c>
      <c r="P1472" s="6">
        <f>(F1472/E1472)</f>
        <v>1.2513333333333334</v>
      </c>
      <c r="Q1472">
        <f>F1472/M1472</f>
        <v>23.172839506172838</v>
      </c>
      <c r="R1472" t="str">
        <f t="shared" si="111"/>
        <v>publishing</v>
      </c>
      <c r="S1472" t="str">
        <f t="shared" si="112"/>
        <v>radio &amp; podcasts</v>
      </c>
      <c r="T1472" s="10">
        <f t="shared" si="113"/>
        <v>41250.618784722217</v>
      </c>
      <c r="U1472" s="10">
        <f t="shared" si="114"/>
        <v>41271.618784722217</v>
      </c>
      <c r="V1472" s="16">
        <f>Table1[[#This Row],[Date Ended Conversion]]-Table1[[#This Row],[Date Created Conversion]]</f>
        <v>21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3" t="str">
        <f t="shared" si="110"/>
        <v>30000 to 34999</v>
      </c>
      <c r="E1473">
        <v>32000</v>
      </c>
      <c r="F1473">
        <v>33229</v>
      </c>
      <c r="G1473" t="s">
        <v>8219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8287</v>
      </c>
      <c r="P1473" s="6">
        <f>(F1473/E1473)</f>
        <v>1.03840625</v>
      </c>
      <c r="Q1473">
        <f>F1473/M1473</f>
        <v>96.877551020408163</v>
      </c>
      <c r="R1473" t="str">
        <f t="shared" si="111"/>
        <v>publishing</v>
      </c>
      <c r="S1473" t="str">
        <f t="shared" si="112"/>
        <v>radio &amp; podcasts</v>
      </c>
      <c r="T1473" s="10">
        <f t="shared" si="113"/>
        <v>42073.749236111107</v>
      </c>
      <c r="U1473" s="10">
        <f t="shared" si="114"/>
        <v>42103.749236111107</v>
      </c>
      <c r="V1473" s="16">
        <f>Table1[[#This Row],[Date Ended Conversion]]-Table1[[#This Row],[Date Created Conversion]]</f>
        <v>30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3" t="str">
        <f t="shared" ref="D1474:D1537" si="115">IF(E1474&lt;1000,"Less Than 1000",
 IF(AND(E1474&gt;=1000,E1474&lt;5000),"1000 to 4999",
 IF(AND(E1474&gt;=5000,E1474&lt;10000),"5000 to 9999",
 IF(AND(E1474&gt;=10000,E1474&lt;15000),"10000 to 14999",
 IF(AND(E1474&gt;=15000,E1474&lt;20000),"15000 to 19999",
 IF(AND(E1474&gt;=20000,E1474&lt;25000),"20000 to 24999",
 IF(AND(E1474&gt;=25000,E1474&lt;30000),"25000 to 29999",
 IF(AND(E1474&gt;=30000,E1474&lt;35000),"30000 to 34999",
 IF(AND(E1474&gt;=35000,E1474&lt;40000),"35000 to 39999",
 IF(AND(E1474&gt;=40000,E1474&lt;45000),"40000 to 44999",
 IF(AND(E1474&gt;=45000,E1474&lt;50000),"45000 to 49999","Greater than or equal to 50000")))))))))))</f>
        <v>25000 to 29999</v>
      </c>
      <c r="E1474">
        <v>25000</v>
      </c>
      <c r="F1474">
        <v>34676</v>
      </c>
      <c r="G1474" t="s">
        <v>8219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8287</v>
      </c>
      <c r="P1474" s="6">
        <f>(F1474/E1474)</f>
        <v>1.3870400000000001</v>
      </c>
      <c r="Q1474">
        <f>F1474/M1474</f>
        <v>103.20238095238095</v>
      </c>
      <c r="R1474" t="str">
        <f t="shared" si="111"/>
        <v>publishing</v>
      </c>
      <c r="S1474" t="str">
        <f t="shared" si="112"/>
        <v>radio &amp; podcasts</v>
      </c>
      <c r="T1474" s="10">
        <f t="shared" si="113"/>
        <v>41533.33452546296</v>
      </c>
      <c r="U1474" s="10">
        <f t="shared" si="114"/>
        <v>41563.33452546296</v>
      </c>
      <c r="V1474" s="16">
        <f>Table1[[#This Row],[Date Ended Conversion]]-Table1[[#This Row],[Date Created Conversion]]</f>
        <v>30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3" t="str">
        <f t="shared" si="115"/>
        <v>1000 to 4999</v>
      </c>
      <c r="E1475">
        <v>1500</v>
      </c>
      <c r="F1475">
        <v>1807.74</v>
      </c>
      <c r="G1475" t="s">
        <v>8219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8287</v>
      </c>
      <c r="P1475" s="6">
        <f>(F1475/E1475)</f>
        <v>1.20516</v>
      </c>
      <c r="Q1475">
        <f>F1475/M1475</f>
        <v>38.462553191489363</v>
      </c>
      <c r="R1475" t="str">
        <f t="shared" ref="R1475:R1538" si="116">LEFT(O1475,FIND("/",O1475)-1)</f>
        <v>publishing</v>
      </c>
      <c r="S1475" t="str">
        <f t="shared" ref="S1475:S1538" si="117">RIGHT(O1475,LEN(O1475)-FIND("/",O1475))</f>
        <v>radio &amp; podcasts</v>
      </c>
      <c r="T1475" s="10">
        <f t="shared" ref="T1475:T1538" si="118">(K1475/86400)+25569+(-5/24)</f>
        <v>40939.771284722221</v>
      </c>
      <c r="U1475" s="10">
        <f t="shared" ref="U1475:U1538" si="119">(J1475/86400)+25569+(-5/24)</f>
        <v>40969.771284722221</v>
      </c>
      <c r="V1475" s="16">
        <f>Table1[[#This Row],[Date Ended Conversion]]-Table1[[#This Row],[Date Created Conversion]]</f>
        <v>30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3" t="str">
        <f t="shared" si="115"/>
        <v>1000 to 4999</v>
      </c>
      <c r="E1476">
        <v>3000</v>
      </c>
      <c r="F1476">
        <v>3368</v>
      </c>
      <c r="G1476" t="s">
        <v>8219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8287</v>
      </c>
      <c r="P1476" s="6">
        <f>(F1476/E1476)</f>
        <v>1.1226666666666667</v>
      </c>
      <c r="Q1476">
        <f>F1476/M1476</f>
        <v>44.315789473684212</v>
      </c>
      <c r="R1476" t="str">
        <f t="shared" si="116"/>
        <v>publishing</v>
      </c>
      <c r="S1476" t="str">
        <f t="shared" si="117"/>
        <v>radio &amp; podcasts</v>
      </c>
      <c r="T1476" s="10">
        <f t="shared" si="118"/>
        <v>41500.519583333335</v>
      </c>
      <c r="U1476" s="10">
        <f t="shared" si="119"/>
        <v>41530.519583333335</v>
      </c>
      <c r="V1476" s="16">
        <f>Table1[[#This Row],[Date Ended Conversion]]-Table1[[#This Row],[Date Created Conversion]]</f>
        <v>30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3" t="str">
        <f t="shared" si="115"/>
        <v>15000 to 19999</v>
      </c>
      <c r="E1477">
        <v>15000</v>
      </c>
      <c r="F1477">
        <v>28300.45</v>
      </c>
      <c r="G1477" t="s">
        <v>8219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8287</v>
      </c>
      <c r="P1477" s="6">
        <f>(F1477/E1477)</f>
        <v>1.8866966666666667</v>
      </c>
      <c r="Q1477">
        <f>F1477/M1477</f>
        <v>64.173356009070289</v>
      </c>
      <c r="R1477" t="str">
        <f t="shared" si="116"/>
        <v>publishing</v>
      </c>
      <c r="S1477" t="str">
        <f t="shared" si="117"/>
        <v>radio &amp; podcasts</v>
      </c>
      <c r="T1477" s="10">
        <f t="shared" si="118"/>
        <v>41960.514618055553</v>
      </c>
      <c r="U1477" s="10">
        <f t="shared" si="119"/>
        <v>41992.999305555553</v>
      </c>
      <c r="V1477" s="16">
        <f>Table1[[#This Row],[Date Ended Conversion]]-Table1[[#This Row],[Date Created Conversion]]</f>
        <v>32.484687500000291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3" t="str">
        <f t="shared" si="115"/>
        <v>5000 to 9999</v>
      </c>
      <c r="E1478">
        <v>6000</v>
      </c>
      <c r="F1478">
        <v>39693.279999999999</v>
      </c>
      <c r="G1478" t="s">
        <v>8219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8287</v>
      </c>
      <c r="P1478" s="6">
        <f>(F1478/E1478)</f>
        <v>6.6155466666666669</v>
      </c>
      <c r="Q1478">
        <f>F1478/M1478</f>
        <v>43.333275109170302</v>
      </c>
      <c r="R1478" t="str">
        <f t="shared" si="116"/>
        <v>publishing</v>
      </c>
      <c r="S1478" t="str">
        <f t="shared" si="117"/>
        <v>radio &amp; podcasts</v>
      </c>
      <c r="T1478" s="10">
        <f t="shared" si="118"/>
        <v>40765.833587962959</v>
      </c>
      <c r="U1478" s="10">
        <f t="shared" si="119"/>
        <v>40795.833587962959</v>
      </c>
      <c r="V1478" s="16">
        <f>Table1[[#This Row],[Date Ended Conversion]]-Table1[[#This Row],[Date Created Conversion]]</f>
        <v>30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3" t="str">
        <f t="shared" si="115"/>
        <v>30000 to 34999</v>
      </c>
      <c r="E1479">
        <v>30000</v>
      </c>
      <c r="F1479">
        <v>33393</v>
      </c>
      <c r="G1479" t="s">
        <v>8219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8287</v>
      </c>
      <c r="P1479" s="6">
        <f>(F1479/E1479)</f>
        <v>1.1131</v>
      </c>
      <c r="Q1479">
        <f>F1479/M1479</f>
        <v>90.495934959349597</v>
      </c>
      <c r="R1479" t="str">
        <f t="shared" si="116"/>
        <v>publishing</v>
      </c>
      <c r="S1479" t="str">
        <f t="shared" si="117"/>
        <v>radio &amp; podcasts</v>
      </c>
      <c r="T1479" s="10">
        <f t="shared" si="118"/>
        <v>40840.407453703701</v>
      </c>
      <c r="U1479" s="10">
        <f t="shared" si="119"/>
        <v>40899.916666666664</v>
      </c>
      <c r="V1479" s="16">
        <f>Table1[[#This Row],[Date Ended Conversion]]-Table1[[#This Row],[Date Created Conversion]]</f>
        <v>59.50921296296292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3" t="str">
        <f t="shared" si="115"/>
        <v>Greater than or equal to 50000</v>
      </c>
      <c r="E1480">
        <v>50000</v>
      </c>
      <c r="F1480">
        <v>590807.11</v>
      </c>
      <c r="G1480" t="s">
        <v>8219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8287</v>
      </c>
      <c r="P1480" s="6">
        <f>(F1480/E1480)</f>
        <v>11.8161422</v>
      </c>
      <c r="Q1480">
        <f>F1480/M1480</f>
        <v>29.187190495010373</v>
      </c>
      <c r="R1480" t="str">
        <f t="shared" si="116"/>
        <v>publishing</v>
      </c>
      <c r="S1480" t="str">
        <f t="shared" si="117"/>
        <v>radio &amp; podcasts</v>
      </c>
      <c r="T1480" s="10">
        <f t="shared" si="118"/>
        <v>41394.663344907407</v>
      </c>
      <c r="U1480" s="10">
        <f t="shared" si="119"/>
        <v>41408.663344907407</v>
      </c>
      <c r="V1480" s="16">
        <f>Table1[[#This Row],[Date Ended Conversion]]-Table1[[#This Row],[Date Created Conversion]]</f>
        <v>14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3" t="str">
        <f t="shared" si="115"/>
        <v>1000 to 4999</v>
      </c>
      <c r="E1481">
        <v>1600</v>
      </c>
      <c r="F1481">
        <v>2198</v>
      </c>
      <c r="G1481" t="s">
        <v>8219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8287</v>
      </c>
      <c r="P1481" s="6">
        <f>(F1481/E1481)</f>
        <v>1.37375</v>
      </c>
      <c r="Q1481">
        <f>F1481/M1481</f>
        <v>30.95774647887324</v>
      </c>
      <c r="R1481" t="str">
        <f t="shared" si="116"/>
        <v>publishing</v>
      </c>
      <c r="S1481" t="str">
        <f t="shared" si="117"/>
        <v>radio &amp; podcasts</v>
      </c>
      <c r="T1481" s="10">
        <f t="shared" si="118"/>
        <v>41754.536909722221</v>
      </c>
      <c r="U1481" s="10">
        <f t="shared" si="119"/>
        <v>41768.957638888889</v>
      </c>
      <c r="V1481" s="16">
        <f>Table1[[#This Row],[Date Ended Conversion]]-Table1[[#This Row],[Date Created Conversion]]</f>
        <v>14.420729166668025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3" t="str">
        <f t="shared" si="115"/>
        <v>Greater than or equal to 50000</v>
      </c>
      <c r="E1482">
        <v>50000</v>
      </c>
      <c r="F1482">
        <v>58520.2</v>
      </c>
      <c r="G1482" t="s">
        <v>8219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8287</v>
      </c>
      <c r="P1482" s="6">
        <f>(F1482/E1482)</f>
        <v>1.170404</v>
      </c>
      <c r="Q1482">
        <f>F1482/M1482</f>
        <v>92.157795275590544</v>
      </c>
      <c r="R1482" t="str">
        <f t="shared" si="116"/>
        <v>publishing</v>
      </c>
      <c r="S1482" t="str">
        <f t="shared" si="117"/>
        <v>radio &amp; podcasts</v>
      </c>
      <c r="T1482" s="10">
        <f t="shared" si="118"/>
        <v>41464.725682870368</v>
      </c>
      <c r="U1482" s="10">
        <f t="shared" si="119"/>
        <v>41481.5</v>
      </c>
      <c r="V1482" s="16">
        <f>Table1[[#This Row],[Date Ended Conversion]]-Table1[[#This Row],[Date Created Conversion]]</f>
        <v>16.774317129631527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3" t="str">
        <f t="shared" si="115"/>
        <v>5000 to 9999</v>
      </c>
      <c r="E1483">
        <v>5000</v>
      </c>
      <c r="F1483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8274</v>
      </c>
      <c r="P1483" s="6">
        <f>(F1483/E1483)</f>
        <v>2.1000000000000001E-2</v>
      </c>
      <c r="Q1483">
        <f>F1483/M1483</f>
        <v>17.5</v>
      </c>
      <c r="R1483" t="str">
        <f t="shared" si="116"/>
        <v>publishing</v>
      </c>
      <c r="S1483" t="str">
        <f t="shared" si="117"/>
        <v>fiction</v>
      </c>
      <c r="T1483" s="10">
        <f t="shared" si="118"/>
        <v>41550.714641203704</v>
      </c>
      <c r="U1483" s="10">
        <f t="shared" si="119"/>
        <v>41580.714641203704</v>
      </c>
      <c r="V1483" s="16">
        <f>Table1[[#This Row],[Date Ended Conversion]]-Table1[[#This Row],[Date Created Conversion]]</f>
        <v>30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3" t="str">
        <f t="shared" si="115"/>
        <v>5000 to 9999</v>
      </c>
      <c r="E1484">
        <v>5000</v>
      </c>
      <c r="F1484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8274</v>
      </c>
      <c r="P1484" s="6">
        <f>(F1484/E1484)</f>
        <v>1E-3</v>
      </c>
      <c r="Q1484">
        <f>F1484/M1484</f>
        <v>5</v>
      </c>
      <c r="R1484" t="str">
        <f t="shared" si="116"/>
        <v>publishing</v>
      </c>
      <c r="S1484" t="str">
        <f t="shared" si="117"/>
        <v>fiction</v>
      </c>
      <c r="T1484" s="10">
        <f t="shared" si="118"/>
        <v>41136.649722222217</v>
      </c>
      <c r="U1484" s="10">
        <f t="shared" si="119"/>
        <v>41159.118750000001</v>
      </c>
      <c r="V1484" s="16">
        <f>Table1[[#This Row],[Date Ended Conversion]]-Table1[[#This Row],[Date Created Conversion]]</f>
        <v>22.469027777784504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3" t="str">
        <f t="shared" si="115"/>
        <v>5000 to 9999</v>
      </c>
      <c r="E1485">
        <v>7000</v>
      </c>
      <c r="F1485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8274</v>
      </c>
      <c r="P1485" s="6">
        <f>(F1485/E1485)</f>
        <v>7.1428571428571426E-3</v>
      </c>
      <c r="Q1485">
        <f>F1485/M1485</f>
        <v>25</v>
      </c>
      <c r="R1485" t="str">
        <f t="shared" si="116"/>
        <v>publishing</v>
      </c>
      <c r="S1485" t="str">
        <f t="shared" si="117"/>
        <v>fiction</v>
      </c>
      <c r="T1485" s="10">
        <f t="shared" si="118"/>
        <v>42547.984664351847</v>
      </c>
      <c r="U1485" s="10">
        <f t="shared" si="119"/>
        <v>42572.984664351847</v>
      </c>
      <c r="V1485" s="16">
        <f>Table1[[#This Row],[Date Ended Conversion]]-Table1[[#This Row],[Date Created Conversion]]</f>
        <v>25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3" t="str">
        <f t="shared" si="115"/>
        <v>1000 to 4999</v>
      </c>
      <c r="E1486">
        <v>2000</v>
      </c>
      <c r="F1486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8274</v>
      </c>
      <c r="P1486" s="6">
        <f>(F1486/E1486)</f>
        <v>0</v>
      </c>
      <c r="Q1486" t="e">
        <f>F1486/M1486</f>
        <v>#DIV/0!</v>
      </c>
      <c r="R1486" t="str">
        <f t="shared" si="116"/>
        <v>publishing</v>
      </c>
      <c r="S1486" t="str">
        <f t="shared" si="117"/>
        <v>fiction</v>
      </c>
      <c r="T1486" s="10">
        <f t="shared" si="118"/>
        <v>41052.992627314808</v>
      </c>
      <c r="U1486" s="10">
        <f t="shared" si="119"/>
        <v>41111.410416666666</v>
      </c>
      <c r="V1486" s="16">
        <f>Table1[[#This Row],[Date Ended Conversion]]-Table1[[#This Row],[Date Created Conversion]]</f>
        <v>58.417789351857209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3" t="str">
        <f t="shared" si="115"/>
        <v>5000 to 9999</v>
      </c>
      <c r="E1487">
        <v>6700</v>
      </c>
      <c r="F1487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8274</v>
      </c>
      <c r="P1487" s="6">
        <f>(F1487/E1487)</f>
        <v>2.2388059701492536E-2</v>
      </c>
      <c r="Q1487">
        <f>F1487/M1487</f>
        <v>50</v>
      </c>
      <c r="R1487" t="str">
        <f t="shared" si="116"/>
        <v>publishing</v>
      </c>
      <c r="S1487" t="str">
        <f t="shared" si="117"/>
        <v>fiction</v>
      </c>
      <c r="T1487" s="10">
        <f t="shared" si="118"/>
        <v>42130.587650462963</v>
      </c>
      <c r="U1487" s="10">
        <f t="shared" si="119"/>
        <v>42175.587650462963</v>
      </c>
      <c r="V1487" s="16">
        <f>Table1[[#This Row],[Date Ended Conversion]]-Table1[[#This Row],[Date Created Conversion]]</f>
        <v>45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3" t="str">
        <f t="shared" si="115"/>
        <v>20000 to 24999</v>
      </c>
      <c r="E1488">
        <v>20000</v>
      </c>
      <c r="F148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8274</v>
      </c>
      <c r="P1488" s="6">
        <f>(F1488/E1488)</f>
        <v>2.3999999999999998E-3</v>
      </c>
      <c r="Q1488">
        <f>F1488/M1488</f>
        <v>16</v>
      </c>
      <c r="R1488" t="str">
        <f t="shared" si="116"/>
        <v>publishing</v>
      </c>
      <c r="S1488" t="str">
        <f t="shared" si="117"/>
        <v>fiction</v>
      </c>
      <c r="T1488" s="10">
        <f t="shared" si="118"/>
        <v>42031.960196759253</v>
      </c>
      <c r="U1488" s="10">
        <f t="shared" si="119"/>
        <v>42061.960196759253</v>
      </c>
      <c r="V1488" s="16">
        <f>Table1[[#This Row],[Date Ended Conversion]]-Table1[[#This Row],[Date Created Conversion]]</f>
        <v>30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3" t="str">
        <f t="shared" si="115"/>
        <v>10000 to 14999</v>
      </c>
      <c r="E1489">
        <v>10000</v>
      </c>
      <c r="F1489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8274</v>
      </c>
      <c r="P1489" s="6">
        <f>(F1489/E1489)</f>
        <v>0</v>
      </c>
      <c r="Q1489" t="e">
        <f>F1489/M1489</f>
        <v>#DIV/0!</v>
      </c>
      <c r="R1489" t="str">
        <f t="shared" si="116"/>
        <v>publishing</v>
      </c>
      <c r="S1489" t="str">
        <f t="shared" si="117"/>
        <v>fiction</v>
      </c>
      <c r="T1489" s="10">
        <f t="shared" si="118"/>
        <v>42554.709155092591</v>
      </c>
      <c r="U1489" s="10">
        <f t="shared" si="119"/>
        <v>42584.709155092591</v>
      </c>
      <c r="V1489" s="16">
        <f>Table1[[#This Row],[Date Ended Conversion]]-Table1[[#This Row],[Date Created Conversion]]</f>
        <v>30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3" t="str">
        <f t="shared" si="115"/>
        <v>15000 to 19999</v>
      </c>
      <c r="E1490">
        <v>15000</v>
      </c>
      <c r="F1490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8274</v>
      </c>
      <c r="P1490" s="6">
        <f>(F1490/E1490)</f>
        <v>2.4E-2</v>
      </c>
      <c r="Q1490">
        <f>F1490/M1490</f>
        <v>60</v>
      </c>
      <c r="R1490" t="str">
        <f t="shared" si="116"/>
        <v>publishing</v>
      </c>
      <c r="S1490" t="str">
        <f t="shared" si="117"/>
        <v>fiction</v>
      </c>
      <c r="T1490" s="10">
        <f t="shared" si="118"/>
        <v>41614.354861111111</v>
      </c>
      <c r="U1490" s="10">
        <f t="shared" si="119"/>
        <v>41644.354861111111</v>
      </c>
      <c r="V1490" s="16">
        <f>Table1[[#This Row],[Date Ended Conversion]]-Table1[[#This Row],[Date Created Conversion]]</f>
        <v>30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3" t="str">
        <f t="shared" si="115"/>
        <v>5000 to 9999</v>
      </c>
      <c r="E1491">
        <v>5000</v>
      </c>
      <c r="F1491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8274</v>
      </c>
      <c r="P1491" s="6">
        <f>(F1491/E1491)</f>
        <v>0</v>
      </c>
      <c r="Q1491" t="e">
        <f>F1491/M1491</f>
        <v>#DIV/0!</v>
      </c>
      <c r="R1491" t="str">
        <f t="shared" si="116"/>
        <v>publishing</v>
      </c>
      <c r="S1491" t="str">
        <f t="shared" si="117"/>
        <v>fiction</v>
      </c>
      <c r="T1491" s="10">
        <f t="shared" si="118"/>
        <v>41198.403379629628</v>
      </c>
      <c r="U1491" s="10">
        <f t="shared" si="119"/>
        <v>41228.445046296292</v>
      </c>
      <c r="V1491" s="16">
        <f>Table1[[#This Row],[Date Ended Conversion]]-Table1[[#This Row],[Date Created Conversion]]</f>
        <v>30.041666666664241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3" t="str">
        <f t="shared" si="115"/>
        <v>1000 to 4999</v>
      </c>
      <c r="E1492">
        <v>2900</v>
      </c>
      <c r="F1492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8274</v>
      </c>
      <c r="P1492" s="6">
        <f>(F1492/E1492)</f>
        <v>0.30862068965517242</v>
      </c>
      <c r="Q1492">
        <f>F1492/M1492</f>
        <v>47.10526315789474</v>
      </c>
      <c r="R1492" t="str">
        <f t="shared" si="116"/>
        <v>publishing</v>
      </c>
      <c r="S1492" t="str">
        <f t="shared" si="117"/>
        <v>fiction</v>
      </c>
      <c r="T1492" s="10">
        <f t="shared" si="118"/>
        <v>41520.352708333332</v>
      </c>
      <c r="U1492" s="10">
        <f t="shared" si="119"/>
        <v>41549.352708333332</v>
      </c>
      <c r="V1492" s="16">
        <f>Table1[[#This Row],[Date Ended Conversion]]-Table1[[#This Row],[Date Created Conversion]]</f>
        <v>29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3" t="str">
        <f t="shared" si="115"/>
        <v>1000 to 4999</v>
      </c>
      <c r="E1493">
        <v>1200</v>
      </c>
      <c r="F1493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8274</v>
      </c>
      <c r="P1493" s="6">
        <f>(F1493/E1493)</f>
        <v>8.3333333333333329E-2</v>
      </c>
      <c r="Q1493">
        <f>F1493/M1493</f>
        <v>100</v>
      </c>
      <c r="R1493" t="str">
        <f t="shared" si="116"/>
        <v>publishing</v>
      </c>
      <c r="S1493" t="str">
        <f t="shared" si="117"/>
        <v>fiction</v>
      </c>
      <c r="T1493" s="10">
        <f t="shared" si="118"/>
        <v>41991.505127314813</v>
      </c>
      <c r="U1493" s="10">
        <f t="shared" si="119"/>
        <v>42050.443055555552</v>
      </c>
      <c r="V1493" s="16">
        <f>Table1[[#This Row],[Date Ended Conversion]]-Table1[[#This Row],[Date Created Conversion]]</f>
        <v>58.937928240738984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3" t="str">
        <f t="shared" si="115"/>
        <v>1000 to 4999</v>
      </c>
      <c r="E1494">
        <v>4000</v>
      </c>
      <c r="F1494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8274</v>
      </c>
      <c r="P1494" s="6">
        <f>(F1494/E1494)</f>
        <v>7.4999999999999997E-3</v>
      </c>
      <c r="Q1494">
        <f>F1494/M1494</f>
        <v>15</v>
      </c>
      <c r="R1494" t="str">
        <f t="shared" si="116"/>
        <v>publishing</v>
      </c>
      <c r="S1494" t="str">
        <f t="shared" si="117"/>
        <v>fiction</v>
      </c>
      <c r="T1494" s="10">
        <f t="shared" si="118"/>
        <v>40682.676458333335</v>
      </c>
      <c r="U1494" s="10">
        <f t="shared" si="119"/>
        <v>40712.676458333335</v>
      </c>
      <c r="V1494" s="16">
        <f>Table1[[#This Row],[Date Ended Conversion]]-Table1[[#This Row],[Date Created Conversion]]</f>
        <v>30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3" t="str">
        <f t="shared" si="115"/>
        <v>1000 to 4999</v>
      </c>
      <c r="E1495">
        <v>2400</v>
      </c>
      <c r="F1495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8274</v>
      </c>
      <c r="P1495" s="6">
        <f>(F1495/E1495)</f>
        <v>0</v>
      </c>
      <c r="Q1495" t="e">
        <f>F1495/M1495</f>
        <v>#DIV/0!</v>
      </c>
      <c r="R1495" t="str">
        <f t="shared" si="116"/>
        <v>publishing</v>
      </c>
      <c r="S1495" t="str">
        <f t="shared" si="117"/>
        <v>fiction</v>
      </c>
      <c r="T1495" s="10">
        <f t="shared" si="118"/>
        <v>41411.658275462956</v>
      </c>
      <c r="U1495" s="10">
        <f t="shared" si="119"/>
        <v>41441.658275462956</v>
      </c>
      <c r="V1495" s="16">
        <f>Table1[[#This Row],[Date Ended Conversion]]-Table1[[#This Row],[Date Created Conversion]]</f>
        <v>30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3" t="str">
        <f t="shared" si="115"/>
        <v>5000 to 9999</v>
      </c>
      <c r="E1496">
        <v>5000</v>
      </c>
      <c r="F1496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8274</v>
      </c>
      <c r="P1496" s="6">
        <f>(F1496/E1496)</f>
        <v>8.8999999999999996E-2</v>
      </c>
      <c r="Q1496">
        <f>F1496/M1496</f>
        <v>40.454545454545453</v>
      </c>
      <c r="R1496" t="str">
        <f t="shared" si="116"/>
        <v>publishing</v>
      </c>
      <c r="S1496" t="str">
        <f t="shared" si="117"/>
        <v>fiction</v>
      </c>
      <c r="T1496" s="10">
        <f t="shared" si="118"/>
        <v>42067.514039351845</v>
      </c>
      <c r="U1496" s="10">
        <f t="shared" si="119"/>
        <v>42097.443055555552</v>
      </c>
      <c r="V1496" s="16">
        <f>Table1[[#This Row],[Date Ended Conversion]]-Table1[[#This Row],[Date Created Conversion]]</f>
        <v>29.929016203706851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3" t="str">
        <f t="shared" si="115"/>
        <v>1000 to 4999</v>
      </c>
      <c r="E1497">
        <v>2000</v>
      </c>
      <c r="F1497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8274</v>
      </c>
      <c r="P1497" s="6">
        <f>(F1497/E1497)</f>
        <v>0</v>
      </c>
      <c r="Q1497" t="e">
        <f>F1497/M1497</f>
        <v>#DIV/0!</v>
      </c>
      <c r="R1497" t="str">
        <f t="shared" si="116"/>
        <v>publishing</v>
      </c>
      <c r="S1497" t="str">
        <f t="shared" si="117"/>
        <v>fiction</v>
      </c>
      <c r="T1497" s="10">
        <f t="shared" si="118"/>
        <v>40752.581377314811</v>
      </c>
      <c r="U1497" s="10">
        <f t="shared" si="119"/>
        <v>40782.581377314811</v>
      </c>
      <c r="V1497" s="16">
        <f>Table1[[#This Row],[Date Ended Conversion]]-Table1[[#This Row],[Date Created Conversion]]</f>
        <v>30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3" t="str">
        <f t="shared" si="115"/>
        <v>1000 to 4999</v>
      </c>
      <c r="E1498">
        <v>1500</v>
      </c>
      <c r="F149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8274</v>
      </c>
      <c r="P1498" s="6">
        <f>(F1498/E1498)</f>
        <v>0</v>
      </c>
      <c r="Q1498" t="e">
        <f>F1498/M1498</f>
        <v>#DIV/0!</v>
      </c>
      <c r="R1498" t="str">
        <f t="shared" si="116"/>
        <v>publishing</v>
      </c>
      <c r="S1498" t="str">
        <f t="shared" si="117"/>
        <v>fiction</v>
      </c>
      <c r="T1498" s="10">
        <f t="shared" si="118"/>
        <v>41838.266886574071</v>
      </c>
      <c r="U1498" s="10">
        <f t="shared" si="119"/>
        <v>41898.266886574071</v>
      </c>
      <c r="V1498" s="16">
        <f>Table1[[#This Row],[Date Ended Conversion]]-Table1[[#This Row],[Date Created Conversion]]</f>
        <v>60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3" t="str">
        <f t="shared" si="115"/>
        <v>15000 to 19999</v>
      </c>
      <c r="E1499">
        <v>15000</v>
      </c>
      <c r="F1499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8274</v>
      </c>
      <c r="P1499" s="6">
        <f>(F1499/E1499)</f>
        <v>6.666666666666667E-5</v>
      </c>
      <c r="Q1499">
        <f>F1499/M1499</f>
        <v>1</v>
      </c>
      <c r="R1499" t="str">
        <f t="shared" si="116"/>
        <v>publishing</v>
      </c>
      <c r="S1499" t="str">
        <f t="shared" si="117"/>
        <v>fiction</v>
      </c>
      <c r="T1499" s="10">
        <f t="shared" si="118"/>
        <v>41444.434282407405</v>
      </c>
      <c r="U1499" s="10">
        <f t="shared" si="119"/>
        <v>41486.613194444442</v>
      </c>
      <c r="V1499" s="16">
        <f>Table1[[#This Row],[Date Ended Conversion]]-Table1[[#This Row],[Date Created Conversion]]</f>
        <v>42.178912037037662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3" t="str">
        <f t="shared" si="115"/>
        <v>1000 to 4999</v>
      </c>
      <c r="E1500">
        <v>3000</v>
      </c>
      <c r="F1500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8274</v>
      </c>
      <c r="P1500" s="6">
        <f>(F1500/E1500)</f>
        <v>1.9E-2</v>
      </c>
      <c r="Q1500">
        <f>F1500/M1500</f>
        <v>19</v>
      </c>
      <c r="R1500" t="str">
        <f t="shared" si="116"/>
        <v>publishing</v>
      </c>
      <c r="S1500" t="str">
        <f t="shared" si="117"/>
        <v>fiction</v>
      </c>
      <c r="T1500" s="10">
        <f t="shared" si="118"/>
        <v>41840.775208333333</v>
      </c>
      <c r="U1500" s="10">
        <f t="shared" si="119"/>
        <v>41885.775208333333</v>
      </c>
      <c r="V1500" s="16">
        <f>Table1[[#This Row],[Date Ended Conversion]]-Table1[[#This Row],[Date Created Conversion]]</f>
        <v>45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3" t="str">
        <f t="shared" si="115"/>
        <v>1000 to 4999</v>
      </c>
      <c r="E1501">
        <v>2000</v>
      </c>
      <c r="F1501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8274</v>
      </c>
      <c r="P1501" s="6">
        <f>(F1501/E1501)</f>
        <v>2.5000000000000001E-3</v>
      </c>
      <c r="Q1501">
        <f>F1501/M1501</f>
        <v>5</v>
      </c>
      <c r="R1501" t="str">
        <f t="shared" si="116"/>
        <v>publishing</v>
      </c>
      <c r="S1501" t="str">
        <f t="shared" si="117"/>
        <v>fiction</v>
      </c>
      <c r="T1501" s="10">
        <f t="shared" si="118"/>
        <v>42526.798993055556</v>
      </c>
      <c r="U1501" s="10">
        <f t="shared" si="119"/>
        <v>42586.798993055556</v>
      </c>
      <c r="V1501" s="16">
        <f>Table1[[#This Row],[Date Ended Conversion]]-Table1[[#This Row],[Date Created Conversion]]</f>
        <v>60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3" t="str">
        <f t="shared" si="115"/>
        <v>1000 to 4999</v>
      </c>
      <c r="E1502">
        <v>2800</v>
      </c>
      <c r="F1502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8274</v>
      </c>
      <c r="P1502" s="6">
        <f>(F1502/E1502)</f>
        <v>0.25035714285714283</v>
      </c>
      <c r="Q1502">
        <f>F1502/M1502</f>
        <v>46.733333333333334</v>
      </c>
      <c r="R1502" t="str">
        <f t="shared" si="116"/>
        <v>publishing</v>
      </c>
      <c r="S1502" t="str">
        <f t="shared" si="117"/>
        <v>fiction</v>
      </c>
      <c r="T1502" s="10">
        <f t="shared" si="118"/>
        <v>41365.69626157407</v>
      </c>
      <c r="U1502" s="10">
        <f t="shared" si="119"/>
        <v>41395.69626157407</v>
      </c>
      <c r="V1502" s="16">
        <f>Table1[[#This Row],[Date Ended Conversion]]-Table1[[#This Row],[Date Created Conversion]]</f>
        <v>30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3" t="str">
        <f t="shared" si="115"/>
        <v>Greater than or equal to 50000</v>
      </c>
      <c r="E1503">
        <v>52000</v>
      </c>
      <c r="F1503">
        <v>86492</v>
      </c>
      <c r="G1503" t="s">
        <v>8219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8284</v>
      </c>
      <c r="P1503" s="6">
        <f>(F1503/E1503)</f>
        <v>1.6633076923076924</v>
      </c>
      <c r="Q1503">
        <f>F1503/M1503</f>
        <v>97.731073446327684</v>
      </c>
      <c r="R1503" t="str">
        <f t="shared" si="116"/>
        <v>photography</v>
      </c>
      <c r="S1503" t="str">
        <f t="shared" si="117"/>
        <v>photobooks</v>
      </c>
      <c r="T1503" s="10">
        <f t="shared" si="118"/>
        <v>42163.3752662037</v>
      </c>
      <c r="U1503" s="10">
        <f t="shared" si="119"/>
        <v>42193.3752662037</v>
      </c>
      <c r="V1503" s="16">
        <f>Table1[[#This Row],[Date Ended Conversion]]-Table1[[#This Row],[Date Created Conversion]]</f>
        <v>30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3" t="str">
        <f t="shared" si="115"/>
        <v>20000 to 24999</v>
      </c>
      <c r="E1504">
        <v>22000</v>
      </c>
      <c r="F1504">
        <v>22318</v>
      </c>
      <c r="G1504" t="s">
        <v>8219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8284</v>
      </c>
      <c r="P1504" s="6">
        <f>(F1504/E1504)</f>
        <v>1.0144545454545455</v>
      </c>
      <c r="Q1504">
        <f>F1504/M1504</f>
        <v>67.835866261398181</v>
      </c>
      <c r="R1504" t="str">
        <f t="shared" si="116"/>
        <v>photography</v>
      </c>
      <c r="S1504" t="str">
        <f t="shared" si="117"/>
        <v>photobooks</v>
      </c>
      <c r="T1504" s="10">
        <f t="shared" si="118"/>
        <v>42426.33425925926</v>
      </c>
      <c r="U1504" s="10">
        <f t="shared" si="119"/>
        <v>42454.708333333336</v>
      </c>
      <c r="V1504" s="16">
        <f>Table1[[#This Row],[Date Ended Conversion]]-Table1[[#This Row],[Date Created Conversion]]</f>
        <v>28.374074074075907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3" t="str">
        <f t="shared" si="115"/>
        <v>1000 to 4999</v>
      </c>
      <c r="E1505">
        <v>3750</v>
      </c>
      <c r="F1505">
        <v>4045.93</v>
      </c>
      <c r="G1505" t="s">
        <v>8219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8284</v>
      </c>
      <c r="P1505" s="6">
        <f>(F1505/E1505)</f>
        <v>1.0789146666666667</v>
      </c>
      <c r="Q1505">
        <f>F1505/M1505</f>
        <v>56.98492957746479</v>
      </c>
      <c r="R1505" t="str">
        <f t="shared" si="116"/>
        <v>photography</v>
      </c>
      <c r="S1505" t="str">
        <f t="shared" si="117"/>
        <v>photobooks</v>
      </c>
      <c r="T1505" s="10">
        <f t="shared" si="118"/>
        <v>42606.13890046296</v>
      </c>
      <c r="U1505" s="10">
        <f t="shared" si="119"/>
        <v>42666.13890046296</v>
      </c>
      <c r="V1505" s="16">
        <f>Table1[[#This Row],[Date Ended Conversion]]-Table1[[#This Row],[Date Created Conversion]]</f>
        <v>60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3" t="str">
        <f t="shared" si="115"/>
        <v>5000 to 9999</v>
      </c>
      <c r="E1506">
        <v>6500</v>
      </c>
      <c r="F1506">
        <v>18066</v>
      </c>
      <c r="G1506" t="s">
        <v>8219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8284</v>
      </c>
      <c r="P1506" s="6">
        <f>(F1506/E1506)</f>
        <v>2.7793846153846156</v>
      </c>
      <c r="Q1506">
        <f>F1506/M1506</f>
        <v>67.159851301115239</v>
      </c>
      <c r="R1506" t="str">
        <f t="shared" si="116"/>
        <v>photography</v>
      </c>
      <c r="S1506" t="str">
        <f t="shared" si="117"/>
        <v>photobooks</v>
      </c>
      <c r="T1506" s="10">
        <f t="shared" si="118"/>
        <v>41772.44935185185</v>
      </c>
      <c r="U1506" s="10">
        <f t="shared" si="119"/>
        <v>41800.147916666661</v>
      </c>
      <c r="V1506" s="16">
        <f>Table1[[#This Row],[Date Ended Conversion]]-Table1[[#This Row],[Date Created Conversion]]</f>
        <v>27.698564814811107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3" t="str">
        <f t="shared" si="115"/>
        <v>15000 to 19999</v>
      </c>
      <c r="E1507">
        <v>16000</v>
      </c>
      <c r="F1507">
        <v>16573</v>
      </c>
      <c r="G1507" t="s">
        <v>8219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8284</v>
      </c>
      <c r="P1507" s="6">
        <f>(F1507/E1507)</f>
        <v>1.0358125</v>
      </c>
      <c r="Q1507">
        <f>F1507/M1507</f>
        <v>48.037681159420288</v>
      </c>
      <c r="R1507" t="str">
        <f t="shared" si="116"/>
        <v>photography</v>
      </c>
      <c r="S1507" t="str">
        <f t="shared" si="117"/>
        <v>photobooks</v>
      </c>
      <c r="T1507" s="10">
        <f t="shared" si="118"/>
        <v>42414.234988425924</v>
      </c>
      <c r="U1507" s="10">
        <f t="shared" si="119"/>
        <v>42451.625694444439</v>
      </c>
      <c r="V1507" s="16">
        <f>Table1[[#This Row],[Date Ended Conversion]]-Table1[[#This Row],[Date Created Conversion]]</f>
        <v>37.39070601851563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3" t="str">
        <f t="shared" si="115"/>
        <v>1000 to 4999</v>
      </c>
      <c r="E1508">
        <v>1500</v>
      </c>
      <c r="F1508">
        <v>1671</v>
      </c>
      <c r="G1508" t="s">
        <v>8219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8284</v>
      </c>
      <c r="P1508" s="6">
        <f>(F1508/E1508)</f>
        <v>1.1140000000000001</v>
      </c>
      <c r="Q1508">
        <f>F1508/M1508</f>
        <v>38.860465116279073</v>
      </c>
      <c r="R1508" t="str">
        <f t="shared" si="116"/>
        <v>photography</v>
      </c>
      <c r="S1508" t="str">
        <f t="shared" si="117"/>
        <v>photobooks</v>
      </c>
      <c r="T1508" s="10">
        <f t="shared" si="118"/>
        <v>41814.577592592592</v>
      </c>
      <c r="U1508" s="10">
        <f t="shared" si="119"/>
        <v>41844.577592592592</v>
      </c>
      <c r="V1508" s="16">
        <f>Table1[[#This Row],[Date Ended Conversion]]-Table1[[#This Row],[Date Created Conversion]]</f>
        <v>30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3" t="str">
        <f t="shared" si="115"/>
        <v>1000 to 4999</v>
      </c>
      <c r="E1509">
        <v>1200</v>
      </c>
      <c r="F1509">
        <v>2580</v>
      </c>
      <c r="G1509" t="s">
        <v>8219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8284</v>
      </c>
      <c r="P1509" s="6">
        <f>(F1509/E1509)</f>
        <v>2.15</v>
      </c>
      <c r="Q1509">
        <f>F1509/M1509</f>
        <v>78.181818181818187</v>
      </c>
      <c r="R1509" t="str">
        <f t="shared" si="116"/>
        <v>photography</v>
      </c>
      <c r="S1509" t="str">
        <f t="shared" si="117"/>
        <v>photobooks</v>
      </c>
      <c r="T1509" s="10">
        <f t="shared" si="118"/>
        <v>40254.242002314808</v>
      </c>
      <c r="U1509" s="10">
        <f t="shared" si="119"/>
        <v>40313.131944444445</v>
      </c>
      <c r="V1509" s="16">
        <f>Table1[[#This Row],[Date Ended Conversion]]-Table1[[#This Row],[Date Created Conversion]]</f>
        <v>58.889942129637348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3" t="str">
        <f t="shared" si="115"/>
        <v>15000 to 19999</v>
      </c>
      <c r="E1510">
        <v>18500</v>
      </c>
      <c r="F1510">
        <v>20491</v>
      </c>
      <c r="G1510" t="s">
        <v>8219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8284</v>
      </c>
      <c r="P1510" s="6">
        <f>(F1510/E1510)</f>
        <v>1.1076216216216217</v>
      </c>
      <c r="Q1510">
        <f>F1510/M1510</f>
        <v>97.113744075829388</v>
      </c>
      <c r="R1510" t="str">
        <f t="shared" si="116"/>
        <v>photography</v>
      </c>
      <c r="S1510" t="str">
        <f t="shared" si="117"/>
        <v>photobooks</v>
      </c>
      <c r="T1510" s="10">
        <f t="shared" si="118"/>
        <v>41786.406030092592</v>
      </c>
      <c r="U1510" s="10">
        <f t="shared" si="119"/>
        <v>41817.406030092592</v>
      </c>
      <c r="V1510" s="16">
        <f>Table1[[#This Row],[Date Ended Conversion]]-Table1[[#This Row],[Date Created Conversion]]</f>
        <v>31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3" t="str">
        <f t="shared" si="115"/>
        <v>15000 to 19999</v>
      </c>
      <c r="E1511">
        <v>17500</v>
      </c>
      <c r="F1511">
        <v>21637.22</v>
      </c>
      <c r="G1511" t="s">
        <v>8219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8284</v>
      </c>
      <c r="P1511" s="6">
        <f>(F1511/E1511)</f>
        <v>1.2364125714285714</v>
      </c>
      <c r="Q1511">
        <f>F1511/M1511</f>
        <v>110.39397959183674</v>
      </c>
      <c r="R1511" t="str">
        <f t="shared" si="116"/>
        <v>photography</v>
      </c>
      <c r="S1511" t="str">
        <f t="shared" si="117"/>
        <v>photobooks</v>
      </c>
      <c r="T1511" s="10">
        <f t="shared" si="118"/>
        <v>42751.325057870366</v>
      </c>
      <c r="U1511" s="10">
        <f t="shared" si="119"/>
        <v>42780.749305555553</v>
      </c>
      <c r="V1511" s="16">
        <f>Table1[[#This Row],[Date Ended Conversion]]-Table1[[#This Row],[Date Created Conversion]]</f>
        <v>29.424247685186856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3" t="str">
        <f t="shared" si="115"/>
        <v>15000 to 19999</v>
      </c>
      <c r="E1512">
        <v>16000</v>
      </c>
      <c r="F1512">
        <v>16165.6</v>
      </c>
      <c r="G1512" t="s">
        <v>8219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8284</v>
      </c>
      <c r="P1512" s="6">
        <f>(F1512/E1512)</f>
        <v>1.0103500000000001</v>
      </c>
      <c r="Q1512">
        <f>F1512/M1512</f>
        <v>39.91506172839506</v>
      </c>
      <c r="R1512" t="str">
        <f t="shared" si="116"/>
        <v>photography</v>
      </c>
      <c r="S1512" t="str">
        <f t="shared" si="117"/>
        <v>photobooks</v>
      </c>
      <c r="T1512" s="10">
        <f t="shared" si="118"/>
        <v>41809.176828703705</v>
      </c>
      <c r="U1512" s="10">
        <f t="shared" si="119"/>
        <v>41839.176828703705</v>
      </c>
      <c r="V1512" s="16">
        <f>Table1[[#This Row],[Date Ended Conversion]]-Table1[[#This Row],[Date Created Conversion]]</f>
        <v>30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3" t="str">
        <f t="shared" si="115"/>
        <v>10000 to 14999</v>
      </c>
      <c r="E1513">
        <v>14000</v>
      </c>
      <c r="F1513">
        <v>15651</v>
      </c>
      <c r="G1513" t="s">
        <v>8219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8284</v>
      </c>
      <c r="P1513" s="6">
        <f>(F1513/E1513)</f>
        <v>1.1179285714285714</v>
      </c>
      <c r="Q1513">
        <f>F1513/M1513</f>
        <v>75.975728155339809</v>
      </c>
      <c r="R1513" t="str">
        <f t="shared" si="116"/>
        <v>photography</v>
      </c>
      <c r="S1513" t="str">
        <f t="shared" si="117"/>
        <v>photobooks</v>
      </c>
      <c r="T1513" s="10">
        <f t="shared" si="118"/>
        <v>42296.375046296293</v>
      </c>
      <c r="U1513" s="10">
        <f t="shared" si="119"/>
        <v>42326.416712962957</v>
      </c>
      <c r="V1513" s="16">
        <f>Table1[[#This Row],[Date Ended Conversion]]-Table1[[#This Row],[Date Created Conversion]]</f>
        <v>30.041666666664241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3" t="str">
        <f t="shared" si="115"/>
        <v>1000 to 4999</v>
      </c>
      <c r="E1514">
        <v>3500</v>
      </c>
      <c r="F1514">
        <v>19557</v>
      </c>
      <c r="G1514" t="s">
        <v>8219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8284</v>
      </c>
      <c r="P1514" s="6">
        <f>(F1514/E1514)</f>
        <v>5.5877142857142861</v>
      </c>
      <c r="Q1514">
        <f>F1514/M1514</f>
        <v>58.379104477611939</v>
      </c>
      <c r="R1514" t="str">
        <f t="shared" si="116"/>
        <v>photography</v>
      </c>
      <c r="S1514" t="str">
        <f t="shared" si="117"/>
        <v>photobooks</v>
      </c>
      <c r="T1514" s="10">
        <f t="shared" si="118"/>
        <v>42741.476145833331</v>
      </c>
      <c r="U1514" s="10">
        <f t="shared" si="119"/>
        <v>42771.476145833331</v>
      </c>
      <c r="V1514" s="16">
        <f>Table1[[#This Row],[Date Ended Conversion]]-Table1[[#This Row],[Date Created Conversion]]</f>
        <v>30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3" t="str">
        <f t="shared" si="115"/>
        <v>5000 to 9999</v>
      </c>
      <c r="E1515">
        <v>8000</v>
      </c>
      <c r="F1515">
        <v>12001.5</v>
      </c>
      <c r="G1515" t="s">
        <v>8219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8284</v>
      </c>
      <c r="P1515" s="6">
        <f>(F1515/E1515)</f>
        <v>1.5001875</v>
      </c>
      <c r="Q1515">
        <f>F1515/M1515</f>
        <v>55.82093023255814</v>
      </c>
      <c r="R1515" t="str">
        <f t="shared" si="116"/>
        <v>photography</v>
      </c>
      <c r="S1515" t="str">
        <f t="shared" si="117"/>
        <v>photobooks</v>
      </c>
      <c r="T1515" s="10">
        <f t="shared" si="118"/>
        <v>41806.42900462963</v>
      </c>
      <c r="U1515" s="10">
        <f t="shared" si="119"/>
        <v>41836.42900462963</v>
      </c>
      <c r="V1515" s="16">
        <f>Table1[[#This Row],[Date Ended Conversion]]-Table1[[#This Row],[Date Created Conversion]]</f>
        <v>30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3" t="str">
        <f t="shared" si="115"/>
        <v>25000 to 29999</v>
      </c>
      <c r="E1516">
        <v>25000</v>
      </c>
      <c r="F1516">
        <v>26619</v>
      </c>
      <c r="G1516" t="s">
        <v>8219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8284</v>
      </c>
      <c r="P1516" s="6">
        <f>(F1516/E1516)</f>
        <v>1.0647599999999999</v>
      </c>
      <c r="Q1516">
        <f>F1516/M1516</f>
        <v>151.24431818181819</v>
      </c>
      <c r="R1516" t="str">
        <f t="shared" si="116"/>
        <v>photography</v>
      </c>
      <c r="S1516" t="str">
        <f t="shared" si="117"/>
        <v>photobooks</v>
      </c>
      <c r="T1516" s="10">
        <f t="shared" si="118"/>
        <v>42234.389351851853</v>
      </c>
      <c r="U1516" s="10">
        <f t="shared" si="119"/>
        <v>42274.389351851853</v>
      </c>
      <c r="V1516" s="16">
        <f>Table1[[#This Row],[Date Ended Conversion]]-Table1[[#This Row],[Date Created Conversion]]</f>
        <v>40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3" t="str">
        <f t="shared" si="115"/>
        <v>Greater than or equal to 50000</v>
      </c>
      <c r="E1517">
        <v>300000</v>
      </c>
      <c r="F1517">
        <v>471567</v>
      </c>
      <c r="G1517" t="s">
        <v>8219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8284</v>
      </c>
      <c r="P1517" s="6">
        <f>(F1517/E1517)</f>
        <v>1.57189</v>
      </c>
      <c r="Q1517">
        <f>F1517/M1517</f>
        <v>849.67027027027029</v>
      </c>
      <c r="R1517" t="str">
        <f t="shared" si="116"/>
        <v>photography</v>
      </c>
      <c r="S1517" t="str">
        <f t="shared" si="117"/>
        <v>photobooks</v>
      </c>
      <c r="T1517" s="10">
        <f t="shared" si="118"/>
        <v>42415.04510416666</v>
      </c>
      <c r="U1517" s="10">
        <f t="shared" si="119"/>
        <v>42445.003437499996</v>
      </c>
      <c r="V1517" s="16">
        <f>Table1[[#This Row],[Date Ended Conversion]]-Table1[[#This Row],[Date Created Conversion]]</f>
        <v>29.958333333335759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3" t="str">
        <f t="shared" si="115"/>
        <v>15000 to 19999</v>
      </c>
      <c r="E1518">
        <v>17000</v>
      </c>
      <c r="F1518">
        <v>18472</v>
      </c>
      <c r="G1518" t="s">
        <v>8219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8284</v>
      </c>
      <c r="P1518" s="6">
        <f>(F1518/E1518)</f>
        <v>1.0865882352941176</v>
      </c>
      <c r="Q1518">
        <f>F1518/M1518</f>
        <v>159.24137931034483</v>
      </c>
      <c r="R1518" t="str">
        <f t="shared" si="116"/>
        <v>photography</v>
      </c>
      <c r="S1518" t="str">
        <f t="shared" si="117"/>
        <v>photobooks</v>
      </c>
      <c r="T1518" s="10">
        <f t="shared" si="118"/>
        <v>42619.258009259262</v>
      </c>
      <c r="U1518" s="10">
        <f t="shared" si="119"/>
        <v>42649.374999999993</v>
      </c>
      <c r="V1518" s="16">
        <f>Table1[[#This Row],[Date Ended Conversion]]-Table1[[#This Row],[Date Created Conversion]]</f>
        <v>30.116990740731126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3" t="str">
        <f t="shared" si="115"/>
        <v>15000 to 19999</v>
      </c>
      <c r="E1519">
        <v>15000</v>
      </c>
      <c r="F1519">
        <v>24297</v>
      </c>
      <c r="G1519" t="s">
        <v>8219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8284</v>
      </c>
      <c r="P1519" s="6">
        <f>(F1519/E1519)</f>
        <v>1.6197999999999999</v>
      </c>
      <c r="Q1519">
        <f>F1519/M1519</f>
        <v>39.507317073170732</v>
      </c>
      <c r="R1519" t="str">
        <f t="shared" si="116"/>
        <v>photography</v>
      </c>
      <c r="S1519" t="str">
        <f t="shared" si="117"/>
        <v>photobooks</v>
      </c>
      <c r="T1519" s="10">
        <f t="shared" si="118"/>
        <v>41948.358252314814</v>
      </c>
      <c r="U1519" s="10">
        <f t="shared" si="119"/>
        <v>41979.041666666664</v>
      </c>
      <c r="V1519" s="16">
        <f>Table1[[#This Row],[Date Ended Conversion]]-Table1[[#This Row],[Date Created Conversion]]</f>
        <v>30.683414351849933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3" t="str">
        <f t="shared" si="115"/>
        <v>15000 to 19999</v>
      </c>
      <c r="E1520">
        <v>15000</v>
      </c>
      <c r="F1520">
        <v>30805</v>
      </c>
      <c r="G1520" t="s">
        <v>8219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8284</v>
      </c>
      <c r="P1520" s="6">
        <f>(F1520/E1520)</f>
        <v>2.0536666666666665</v>
      </c>
      <c r="Q1520">
        <f>F1520/M1520</f>
        <v>130.52966101694915</v>
      </c>
      <c r="R1520" t="str">
        <f t="shared" si="116"/>
        <v>photography</v>
      </c>
      <c r="S1520" t="str">
        <f t="shared" si="117"/>
        <v>photobooks</v>
      </c>
      <c r="T1520" s="10">
        <f t="shared" si="118"/>
        <v>41760.611712962964</v>
      </c>
      <c r="U1520" s="10">
        <f t="shared" si="119"/>
        <v>41790.611712962964</v>
      </c>
      <c r="V1520" s="16">
        <f>Table1[[#This Row],[Date Ended Conversion]]-Table1[[#This Row],[Date Created Conversion]]</f>
        <v>30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3" t="str">
        <f t="shared" si="115"/>
        <v>5000 to 9999</v>
      </c>
      <c r="E1521">
        <v>9000</v>
      </c>
      <c r="F1521">
        <v>9302.75</v>
      </c>
      <c r="G1521" t="s">
        <v>8219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8284</v>
      </c>
      <c r="P1521" s="6">
        <f>(F1521/E1521)</f>
        <v>1.033638888888889</v>
      </c>
      <c r="Q1521">
        <f>F1521/M1521</f>
        <v>64.156896551724131</v>
      </c>
      <c r="R1521" t="str">
        <f t="shared" si="116"/>
        <v>photography</v>
      </c>
      <c r="S1521" t="str">
        <f t="shared" si="117"/>
        <v>photobooks</v>
      </c>
      <c r="T1521" s="10">
        <f t="shared" si="118"/>
        <v>41782.533368055556</v>
      </c>
      <c r="U1521" s="10">
        <f t="shared" si="119"/>
        <v>41810.707638888889</v>
      </c>
      <c r="V1521" s="16">
        <f>Table1[[#This Row],[Date Ended Conversion]]-Table1[[#This Row],[Date Created Conversion]]</f>
        <v>28.174270833333139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3" t="str">
        <f t="shared" si="115"/>
        <v>15000 to 19999</v>
      </c>
      <c r="E1522">
        <v>18000</v>
      </c>
      <c r="F1522">
        <v>18625</v>
      </c>
      <c r="G1522" t="s">
        <v>8219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8284</v>
      </c>
      <c r="P1522" s="6">
        <f>(F1522/E1522)</f>
        <v>1.0347222222222223</v>
      </c>
      <c r="Q1522">
        <f>F1522/M1522</f>
        <v>111.52694610778443</v>
      </c>
      <c r="R1522" t="str">
        <f t="shared" si="116"/>
        <v>photography</v>
      </c>
      <c r="S1522" t="str">
        <f t="shared" si="117"/>
        <v>photobooks</v>
      </c>
      <c r="T1522" s="10">
        <f t="shared" si="118"/>
        <v>41955.649456018517</v>
      </c>
      <c r="U1522" s="10">
        <f t="shared" si="119"/>
        <v>41991.958333333336</v>
      </c>
      <c r="V1522" s="16">
        <f>Table1[[#This Row],[Date Ended Conversion]]-Table1[[#This Row],[Date Created Conversion]]</f>
        <v>36.308877314819256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3" t="str">
        <f t="shared" si="115"/>
        <v>35000 to 39999</v>
      </c>
      <c r="E1523">
        <v>37500</v>
      </c>
      <c r="F1523">
        <v>40055</v>
      </c>
      <c r="G1523" t="s">
        <v>8219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8284</v>
      </c>
      <c r="P1523" s="6">
        <f>(F1523/E1523)</f>
        <v>1.0681333333333334</v>
      </c>
      <c r="Q1523">
        <f>F1523/M1523</f>
        <v>170.44680851063831</v>
      </c>
      <c r="R1523" t="str">
        <f t="shared" si="116"/>
        <v>photography</v>
      </c>
      <c r="S1523" t="str">
        <f t="shared" si="117"/>
        <v>photobooks</v>
      </c>
      <c r="T1523" s="10">
        <f t="shared" si="118"/>
        <v>42492.959386574068</v>
      </c>
      <c r="U1523" s="10">
        <f t="shared" si="119"/>
        <v>42527.959386574068</v>
      </c>
      <c r="V1523" s="16">
        <f>Table1[[#This Row],[Date Ended Conversion]]-Table1[[#This Row],[Date Created Conversion]]</f>
        <v>35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3" t="str">
        <f t="shared" si="115"/>
        <v>40000 to 44999</v>
      </c>
      <c r="E1524">
        <v>43500</v>
      </c>
      <c r="F1524">
        <v>60450.1</v>
      </c>
      <c r="G1524" t="s">
        <v>8219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8284</v>
      </c>
      <c r="P1524" s="6">
        <f>(F1524/E1524)</f>
        <v>1.3896574712643677</v>
      </c>
      <c r="Q1524">
        <f>F1524/M1524</f>
        <v>133.7391592920354</v>
      </c>
      <c r="R1524" t="str">
        <f t="shared" si="116"/>
        <v>photography</v>
      </c>
      <c r="S1524" t="str">
        <f t="shared" si="117"/>
        <v>photobooks</v>
      </c>
      <c r="T1524" s="10">
        <f t="shared" si="118"/>
        <v>41899.621979166666</v>
      </c>
      <c r="U1524" s="10">
        <f t="shared" si="119"/>
        <v>41929.621979166666</v>
      </c>
      <c r="V1524" s="16">
        <f>Table1[[#This Row],[Date Ended Conversion]]-Table1[[#This Row],[Date Created Conversion]]</f>
        <v>30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3" t="str">
        <f t="shared" si="115"/>
        <v>15000 to 19999</v>
      </c>
      <c r="E1525">
        <v>18500</v>
      </c>
      <c r="F1525">
        <v>23096</v>
      </c>
      <c r="G1525" t="s">
        <v>8219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8284</v>
      </c>
      <c r="P1525" s="6">
        <f>(F1525/E1525)</f>
        <v>1.2484324324324325</v>
      </c>
      <c r="Q1525">
        <f>F1525/M1525</f>
        <v>95.834024896265561</v>
      </c>
      <c r="R1525" t="str">
        <f t="shared" si="116"/>
        <v>photography</v>
      </c>
      <c r="S1525" t="str">
        <f t="shared" si="117"/>
        <v>photobooks</v>
      </c>
      <c r="T1525" s="10">
        <f t="shared" si="118"/>
        <v>41964.543009259258</v>
      </c>
      <c r="U1525" s="10">
        <f t="shared" si="119"/>
        <v>41995.791666666664</v>
      </c>
      <c r="V1525" s="16">
        <f>Table1[[#This Row],[Date Ended Conversion]]-Table1[[#This Row],[Date Created Conversion]]</f>
        <v>31.248657407406427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3" t="str">
        <f t="shared" si="115"/>
        <v>1000 to 4999</v>
      </c>
      <c r="E1526">
        <v>3000</v>
      </c>
      <c r="F1526">
        <v>6210</v>
      </c>
      <c r="G1526" t="s">
        <v>8219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8284</v>
      </c>
      <c r="P1526" s="6">
        <f>(F1526/E1526)</f>
        <v>2.0699999999999998</v>
      </c>
      <c r="Q1526">
        <f>F1526/M1526</f>
        <v>221.78571428571428</v>
      </c>
      <c r="R1526" t="str">
        <f t="shared" si="116"/>
        <v>photography</v>
      </c>
      <c r="S1526" t="str">
        <f t="shared" si="117"/>
        <v>photobooks</v>
      </c>
      <c r="T1526" s="10">
        <f t="shared" si="118"/>
        <v>42756.292708333327</v>
      </c>
      <c r="U1526" s="10">
        <f t="shared" si="119"/>
        <v>42786.292708333327</v>
      </c>
      <c r="V1526" s="16">
        <f>Table1[[#This Row],[Date Ended Conversion]]-Table1[[#This Row],[Date Created Conversion]]</f>
        <v>30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3" t="str">
        <f t="shared" si="115"/>
        <v>1000 to 4999</v>
      </c>
      <c r="E1527">
        <v>2600</v>
      </c>
      <c r="F1527">
        <v>4524.1499999999996</v>
      </c>
      <c r="G1527" t="s">
        <v>8219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8284</v>
      </c>
      <c r="P1527" s="6">
        <f>(F1527/E1527)</f>
        <v>1.7400576923076922</v>
      </c>
      <c r="Q1527">
        <f>F1527/M1527</f>
        <v>32.315357142857138</v>
      </c>
      <c r="R1527" t="str">
        <f t="shared" si="116"/>
        <v>photography</v>
      </c>
      <c r="S1527" t="str">
        <f t="shared" si="117"/>
        <v>photobooks</v>
      </c>
      <c r="T1527" s="10">
        <f t="shared" si="118"/>
        <v>42570.494652777772</v>
      </c>
      <c r="U1527" s="10">
        <f t="shared" si="119"/>
        <v>42600.494652777772</v>
      </c>
      <c r="V1527" s="16">
        <f>Table1[[#This Row],[Date Ended Conversion]]-Table1[[#This Row],[Date Created Conversion]]</f>
        <v>30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3" t="str">
        <f t="shared" si="115"/>
        <v>20000 to 24999</v>
      </c>
      <c r="E1528">
        <v>23000</v>
      </c>
      <c r="F1528">
        <v>27675</v>
      </c>
      <c r="G1528" t="s">
        <v>8219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8284</v>
      </c>
      <c r="P1528" s="6">
        <f>(F1528/E1528)</f>
        <v>1.2032608695652174</v>
      </c>
      <c r="Q1528">
        <f>F1528/M1528</f>
        <v>98.839285714285708</v>
      </c>
      <c r="R1528" t="str">
        <f t="shared" si="116"/>
        <v>photography</v>
      </c>
      <c r="S1528" t="str">
        <f t="shared" si="117"/>
        <v>photobooks</v>
      </c>
      <c r="T1528" s="10">
        <f t="shared" si="118"/>
        <v>42339.067673611113</v>
      </c>
      <c r="U1528" s="10">
        <f t="shared" si="119"/>
        <v>42388.067673611113</v>
      </c>
      <c r="V1528" s="16">
        <f>Table1[[#This Row],[Date Ended Conversion]]-Table1[[#This Row],[Date Created Conversion]]</f>
        <v>49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3" t="str">
        <f t="shared" si="115"/>
        <v>1000 to 4999</v>
      </c>
      <c r="E1529">
        <v>3500</v>
      </c>
      <c r="F1529">
        <v>3865.55</v>
      </c>
      <c r="G1529" t="s">
        <v>8219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8284</v>
      </c>
      <c r="P1529" s="6">
        <f>(F1529/E1529)</f>
        <v>1.1044428571428573</v>
      </c>
      <c r="Q1529">
        <f>F1529/M1529</f>
        <v>55.222142857142863</v>
      </c>
      <c r="R1529" t="str">
        <f t="shared" si="116"/>
        <v>photography</v>
      </c>
      <c r="S1529" t="str">
        <f t="shared" si="117"/>
        <v>photobooks</v>
      </c>
      <c r="T1529" s="10">
        <f t="shared" si="118"/>
        <v>42780.392199074071</v>
      </c>
      <c r="U1529" s="10">
        <f t="shared" si="119"/>
        <v>42808.350532407407</v>
      </c>
      <c r="V1529" s="16">
        <f>Table1[[#This Row],[Date Ended Conversion]]-Table1[[#This Row],[Date Created Conversion]]</f>
        <v>27.958333333335759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3" t="str">
        <f t="shared" si="115"/>
        <v>1000 to 4999</v>
      </c>
      <c r="E1530">
        <v>3000</v>
      </c>
      <c r="F1530">
        <v>8447</v>
      </c>
      <c r="G1530" t="s">
        <v>8219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8284</v>
      </c>
      <c r="P1530" s="6">
        <f>(F1530/E1530)</f>
        <v>2.8156666666666665</v>
      </c>
      <c r="Q1530">
        <f>F1530/M1530</f>
        <v>52.793750000000003</v>
      </c>
      <c r="R1530" t="str">
        <f t="shared" si="116"/>
        <v>photography</v>
      </c>
      <c r="S1530" t="str">
        <f t="shared" si="117"/>
        <v>photobooks</v>
      </c>
      <c r="T1530" s="10">
        <f t="shared" si="118"/>
        <v>42736.524560185186</v>
      </c>
      <c r="U1530" s="10">
        <f t="shared" si="119"/>
        <v>42766.791666666664</v>
      </c>
      <c r="V1530" s="16">
        <f>Table1[[#This Row],[Date Ended Conversion]]-Table1[[#This Row],[Date Created Conversion]]</f>
        <v>30.26710648147855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3" t="str">
        <f t="shared" si="115"/>
        <v>15000 to 19999</v>
      </c>
      <c r="E1531">
        <v>19000</v>
      </c>
      <c r="F1531">
        <v>19129</v>
      </c>
      <c r="G1531" t="s">
        <v>8219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8284</v>
      </c>
      <c r="P1531" s="6">
        <f>(F1531/E1531)</f>
        <v>1.0067894736842105</v>
      </c>
      <c r="Q1531">
        <f>F1531/M1531</f>
        <v>135.66666666666666</v>
      </c>
      <c r="R1531" t="str">
        <f t="shared" si="116"/>
        <v>photography</v>
      </c>
      <c r="S1531" t="str">
        <f t="shared" si="117"/>
        <v>photobooks</v>
      </c>
      <c r="T1531" s="10">
        <f t="shared" si="118"/>
        <v>42052.420370370368</v>
      </c>
      <c r="U1531" s="10">
        <f t="shared" si="119"/>
        <v>42082.378703703704</v>
      </c>
      <c r="V1531" s="16">
        <f>Table1[[#This Row],[Date Ended Conversion]]-Table1[[#This Row],[Date Created Conversion]]</f>
        <v>29.958333333335759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3" t="str">
        <f t="shared" si="115"/>
        <v>35000 to 39999</v>
      </c>
      <c r="E1532">
        <v>35000</v>
      </c>
      <c r="F1532">
        <v>47189</v>
      </c>
      <c r="G1532" t="s">
        <v>8219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8284</v>
      </c>
      <c r="P1532" s="6">
        <f>(F1532/E1532)</f>
        <v>1.3482571428571428</v>
      </c>
      <c r="Q1532">
        <f>F1532/M1532</f>
        <v>53.991990846681922</v>
      </c>
      <c r="R1532" t="str">
        <f t="shared" si="116"/>
        <v>photography</v>
      </c>
      <c r="S1532" t="str">
        <f t="shared" si="117"/>
        <v>photobooks</v>
      </c>
      <c r="T1532" s="10">
        <f t="shared" si="118"/>
        <v>42275.558969907404</v>
      </c>
      <c r="U1532" s="10">
        <f t="shared" si="119"/>
        <v>42300.558969907404</v>
      </c>
      <c r="V1532" s="16">
        <f>Table1[[#This Row],[Date Ended Conversion]]-Table1[[#This Row],[Date Created Conversion]]</f>
        <v>25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3" t="str">
        <f t="shared" si="115"/>
        <v>1000 to 4999</v>
      </c>
      <c r="E1533">
        <v>2350</v>
      </c>
      <c r="F1533">
        <v>4135</v>
      </c>
      <c r="G1533" t="s">
        <v>8219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8284</v>
      </c>
      <c r="P1533" s="6">
        <f>(F1533/E1533)</f>
        <v>1.7595744680851064</v>
      </c>
      <c r="Q1533">
        <f>F1533/M1533</f>
        <v>56.643835616438359</v>
      </c>
      <c r="R1533" t="str">
        <f t="shared" si="116"/>
        <v>photography</v>
      </c>
      <c r="S1533" t="str">
        <f t="shared" si="117"/>
        <v>photobooks</v>
      </c>
      <c r="T1533" s="10">
        <f t="shared" si="118"/>
        <v>41941.594050925924</v>
      </c>
      <c r="U1533" s="10">
        <f t="shared" si="119"/>
        <v>41973.916666666664</v>
      </c>
      <c r="V1533" s="16">
        <f>Table1[[#This Row],[Date Ended Conversion]]-Table1[[#This Row],[Date Created Conversion]]</f>
        <v>32.32261574074073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3" t="str">
        <f t="shared" si="115"/>
        <v>5000 to 9999</v>
      </c>
      <c r="E1534">
        <v>5000</v>
      </c>
      <c r="F1534">
        <v>24201</v>
      </c>
      <c r="G1534" t="s">
        <v>8219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8284</v>
      </c>
      <c r="P1534" s="6">
        <f>(F1534/E1534)</f>
        <v>4.8402000000000003</v>
      </c>
      <c r="Q1534">
        <f>F1534/M1534</f>
        <v>82.316326530612244</v>
      </c>
      <c r="R1534" t="str">
        <f t="shared" si="116"/>
        <v>photography</v>
      </c>
      <c r="S1534" t="str">
        <f t="shared" si="117"/>
        <v>photobooks</v>
      </c>
      <c r="T1534" s="10">
        <f t="shared" si="118"/>
        <v>42391.266956018517</v>
      </c>
      <c r="U1534" s="10">
        <f t="shared" si="119"/>
        <v>42415.416666666664</v>
      </c>
      <c r="V1534" s="16">
        <f>Table1[[#This Row],[Date Ended Conversion]]-Table1[[#This Row],[Date Created Conversion]]</f>
        <v>24.149710648147448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3" t="str">
        <f t="shared" si="115"/>
        <v>45000 to 49999</v>
      </c>
      <c r="E1535">
        <v>45000</v>
      </c>
      <c r="F1535">
        <v>65313</v>
      </c>
      <c r="G1535" t="s">
        <v>8219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8284</v>
      </c>
      <c r="P1535" s="6">
        <f>(F1535/E1535)</f>
        <v>1.4514</v>
      </c>
      <c r="Q1535">
        <f>F1535/M1535</f>
        <v>88.26081081081081</v>
      </c>
      <c r="R1535" t="str">
        <f t="shared" si="116"/>
        <v>photography</v>
      </c>
      <c r="S1535" t="str">
        <f t="shared" si="117"/>
        <v>photobooks</v>
      </c>
      <c r="T1535" s="10">
        <f t="shared" si="118"/>
        <v>42442.793715277774</v>
      </c>
      <c r="U1535" s="10">
        <f t="shared" si="119"/>
        <v>42491.957638888889</v>
      </c>
      <c r="V1535" s="16">
        <f>Table1[[#This Row],[Date Ended Conversion]]-Table1[[#This Row],[Date Created Conversion]]</f>
        <v>49.163923611115024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3" t="str">
        <f t="shared" si="115"/>
        <v>5000 to 9999</v>
      </c>
      <c r="E1536">
        <v>7500</v>
      </c>
      <c r="F1536">
        <v>31330</v>
      </c>
      <c r="G1536" t="s">
        <v>8219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8284</v>
      </c>
      <c r="P1536" s="6">
        <f>(F1536/E1536)</f>
        <v>4.1773333333333333</v>
      </c>
      <c r="Q1536">
        <f>F1536/M1536</f>
        <v>84.905149051490511</v>
      </c>
      <c r="R1536" t="str">
        <f t="shared" si="116"/>
        <v>photography</v>
      </c>
      <c r="S1536" t="str">
        <f t="shared" si="117"/>
        <v>photobooks</v>
      </c>
      <c r="T1536" s="10">
        <f t="shared" si="118"/>
        <v>42221.465995370367</v>
      </c>
      <c r="U1536" s="10">
        <f t="shared" si="119"/>
        <v>42251.465995370367</v>
      </c>
      <c r="V1536" s="16">
        <f>Table1[[#This Row],[Date Ended Conversion]]-Table1[[#This Row],[Date Created Conversion]]</f>
        <v>30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3" t="str">
        <f t="shared" si="115"/>
        <v>1000 to 4999</v>
      </c>
      <c r="E1537">
        <v>4000</v>
      </c>
      <c r="F1537">
        <v>5297</v>
      </c>
      <c r="G1537" t="s">
        <v>8219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8284</v>
      </c>
      <c r="P1537" s="6">
        <f>(F1537/E1537)</f>
        <v>1.3242499999999999</v>
      </c>
      <c r="Q1537">
        <f>F1537/M1537</f>
        <v>48.154545454545456</v>
      </c>
      <c r="R1537" t="str">
        <f t="shared" si="116"/>
        <v>photography</v>
      </c>
      <c r="S1537" t="str">
        <f t="shared" si="117"/>
        <v>photobooks</v>
      </c>
      <c r="T1537" s="10">
        <f t="shared" si="118"/>
        <v>42484.620729166665</v>
      </c>
      <c r="U1537" s="10">
        <f t="shared" si="119"/>
        <v>42513.708333333336</v>
      </c>
      <c r="V1537" s="16">
        <f>Table1[[#This Row],[Date Ended Conversion]]-Table1[[#This Row],[Date Created Conversion]]</f>
        <v>29.087604166670644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3" t="str">
        <f t="shared" ref="D1538:D1601" si="120">IF(E1538&lt;1000,"Less Than 1000",
 IF(AND(E1538&gt;=1000,E1538&lt;5000),"1000 to 4999",
 IF(AND(E1538&gt;=5000,E1538&lt;10000),"5000 to 9999",
 IF(AND(E1538&gt;=10000,E1538&lt;15000),"10000 to 14999",
 IF(AND(E1538&gt;=15000,E1538&lt;20000),"15000 to 19999",
 IF(AND(E1538&gt;=20000,E1538&lt;25000),"20000 to 24999",
 IF(AND(E1538&gt;=25000,E1538&lt;30000),"25000 to 29999",
 IF(AND(E1538&gt;=30000,E1538&lt;35000),"30000 to 34999",
 IF(AND(E1538&gt;=35000,E1538&lt;40000),"35000 to 39999",
 IF(AND(E1538&gt;=40000,E1538&lt;45000),"40000 to 44999",
 IF(AND(E1538&gt;=45000,E1538&lt;50000),"45000 to 49999","Greater than or equal to 50000")))))))))))</f>
        <v>10000 to 14999</v>
      </c>
      <c r="E1538">
        <v>12000</v>
      </c>
      <c r="F1538">
        <v>30037.01</v>
      </c>
      <c r="G1538" t="s">
        <v>8219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8284</v>
      </c>
      <c r="P1538" s="6">
        <f>(F1538/E1538)</f>
        <v>2.5030841666666666</v>
      </c>
      <c r="Q1538">
        <f>F1538/M1538</f>
        <v>66.015406593406595</v>
      </c>
      <c r="R1538" t="str">
        <f t="shared" si="116"/>
        <v>photography</v>
      </c>
      <c r="S1538" t="str">
        <f t="shared" si="117"/>
        <v>photobooks</v>
      </c>
      <c r="T1538" s="10">
        <f t="shared" si="118"/>
        <v>42213.593865740739</v>
      </c>
      <c r="U1538" s="10">
        <f t="shared" si="119"/>
        <v>42243.593865740739</v>
      </c>
      <c r="V1538" s="16">
        <f>Table1[[#This Row],[Date Ended Conversion]]-Table1[[#This Row],[Date Created Conversion]]</f>
        <v>30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3" t="str">
        <f t="shared" si="120"/>
        <v>10000 to 14999</v>
      </c>
      <c r="E1539">
        <v>12000</v>
      </c>
      <c r="F1539">
        <v>21588</v>
      </c>
      <c r="G1539" t="s">
        <v>8219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8284</v>
      </c>
      <c r="P1539" s="6">
        <f>(F1539/E1539)</f>
        <v>1.7989999999999999</v>
      </c>
      <c r="Q1539">
        <f>F1539/M1539</f>
        <v>96.375</v>
      </c>
      <c r="R1539" t="str">
        <f t="shared" ref="R1539:R1602" si="121">LEFT(O1539,FIND("/",O1539)-1)</f>
        <v>photography</v>
      </c>
      <c r="S1539" t="str">
        <f t="shared" ref="S1539:S1602" si="122">RIGHT(O1539,LEN(O1539)-FIND("/",O1539))</f>
        <v>photobooks</v>
      </c>
      <c r="T1539" s="10">
        <f t="shared" ref="T1539:T1602" si="123">(K1539/86400)+25569+(-5/24)</f>
        <v>42552.106793981475</v>
      </c>
      <c r="U1539" s="10">
        <f t="shared" ref="U1539:U1602" si="124">(J1539/86400)+25569+(-5/24)</f>
        <v>42588.541666666664</v>
      </c>
      <c r="V1539" s="16">
        <f>Table1[[#This Row],[Date Ended Conversion]]-Table1[[#This Row],[Date Created Conversion]]</f>
        <v>36.434872685189475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3" t="str">
        <f t="shared" si="120"/>
        <v>5000 to 9999</v>
      </c>
      <c r="E1540">
        <v>7000</v>
      </c>
      <c r="F1540">
        <v>7184</v>
      </c>
      <c r="G1540" t="s">
        <v>8219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8284</v>
      </c>
      <c r="P1540" s="6">
        <f>(F1540/E1540)</f>
        <v>1.0262857142857142</v>
      </c>
      <c r="Q1540">
        <f>F1540/M1540</f>
        <v>156.17391304347825</v>
      </c>
      <c r="R1540" t="str">
        <f t="shared" si="121"/>
        <v>photography</v>
      </c>
      <c r="S1540" t="str">
        <f t="shared" si="122"/>
        <v>photobooks</v>
      </c>
      <c r="T1540" s="10">
        <f t="shared" si="123"/>
        <v>41981.57372685185</v>
      </c>
      <c r="U1540" s="10">
        <f t="shared" si="124"/>
        <v>42026.57372685185</v>
      </c>
      <c r="V1540" s="16">
        <f>Table1[[#This Row],[Date Ended Conversion]]-Table1[[#This Row],[Date Created Conversion]]</f>
        <v>45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3" t="str">
        <f t="shared" si="120"/>
        <v>20000 to 24999</v>
      </c>
      <c r="E1541">
        <v>20000</v>
      </c>
      <c r="F1541">
        <v>27197.22</v>
      </c>
      <c r="G1541" t="s">
        <v>8219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8284</v>
      </c>
      <c r="P1541" s="6">
        <f>(F1541/E1541)</f>
        <v>1.359861</v>
      </c>
      <c r="Q1541">
        <f>F1541/M1541</f>
        <v>95.764859154929582</v>
      </c>
      <c r="R1541" t="str">
        <f t="shared" si="121"/>
        <v>photography</v>
      </c>
      <c r="S1541" t="str">
        <f t="shared" si="122"/>
        <v>photobooks</v>
      </c>
      <c r="T1541" s="10">
        <f t="shared" si="123"/>
        <v>42705.710868055554</v>
      </c>
      <c r="U1541" s="10">
        <f t="shared" si="124"/>
        <v>42738.710868055554</v>
      </c>
      <c r="V1541" s="16">
        <f>Table1[[#This Row],[Date Ended Conversion]]-Table1[[#This Row],[Date Created Conversion]]</f>
        <v>33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3" t="str">
        <f t="shared" si="120"/>
        <v>15000 to 19999</v>
      </c>
      <c r="E1542">
        <v>15000</v>
      </c>
      <c r="F1542">
        <v>17680</v>
      </c>
      <c r="G1542" t="s">
        <v>8219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8284</v>
      </c>
      <c r="P1542" s="6">
        <f>(F1542/E1542)</f>
        <v>1.1786666666666668</v>
      </c>
      <c r="Q1542">
        <f>F1542/M1542</f>
        <v>180.40816326530611</v>
      </c>
      <c r="R1542" t="str">
        <f t="shared" si="121"/>
        <v>photography</v>
      </c>
      <c r="S1542" t="str">
        <f t="shared" si="122"/>
        <v>photobooks</v>
      </c>
      <c r="T1542" s="10">
        <f t="shared" si="123"/>
        <v>41938.798796296294</v>
      </c>
      <c r="U1542" s="10">
        <f t="shared" si="124"/>
        <v>41968.843749999993</v>
      </c>
      <c r="V1542" s="16">
        <f>Table1[[#This Row],[Date Ended Conversion]]-Table1[[#This Row],[Date Created Conversion]]</f>
        <v>30.044953703698411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3" t="str">
        <f t="shared" si="120"/>
        <v>15000 to 19999</v>
      </c>
      <c r="E1543">
        <v>18000</v>
      </c>
      <c r="F1543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8288</v>
      </c>
      <c r="P1543" s="6">
        <f>(F1543/E1543)</f>
        <v>3.3333333333333332E-4</v>
      </c>
      <c r="Q1543">
        <f>F1543/M1543</f>
        <v>3</v>
      </c>
      <c r="R1543" t="str">
        <f t="shared" si="121"/>
        <v>photography</v>
      </c>
      <c r="S1543" t="str">
        <f t="shared" si="122"/>
        <v>nature</v>
      </c>
      <c r="T1543" s="10">
        <f t="shared" si="123"/>
        <v>41974.503912037035</v>
      </c>
      <c r="U1543" s="10">
        <f t="shared" si="124"/>
        <v>42004.503912037035</v>
      </c>
      <c r="V1543" s="16">
        <f>Table1[[#This Row],[Date Ended Conversion]]-Table1[[#This Row],[Date Created Conversion]]</f>
        <v>30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3" t="str">
        <f t="shared" si="120"/>
        <v>Less Than 1000</v>
      </c>
      <c r="E1544">
        <v>500</v>
      </c>
      <c r="F1544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8288</v>
      </c>
      <c r="P1544" s="6">
        <f>(F1544/E1544)</f>
        <v>0.04</v>
      </c>
      <c r="Q1544">
        <f>F1544/M1544</f>
        <v>20</v>
      </c>
      <c r="R1544" t="str">
        <f t="shared" si="121"/>
        <v>photography</v>
      </c>
      <c r="S1544" t="str">
        <f t="shared" si="122"/>
        <v>nature</v>
      </c>
      <c r="T1544" s="10">
        <f t="shared" si="123"/>
        <v>42170.788194444445</v>
      </c>
      <c r="U1544" s="10">
        <f t="shared" si="124"/>
        <v>42185.788194444445</v>
      </c>
      <c r="V1544" s="16">
        <f>Table1[[#This Row],[Date Ended Conversion]]-Table1[[#This Row],[Date Created Conversion]]</f>
        <v>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3" t="str">
        <f t="shared" si="120"/>
        <v>1000 to 4999</v>
      </c>
      <c r="E1545">
        <v>2250</v>
      </c>
      <c r="F1545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8288</v>
      </c>
      <c r="P1545" s="6">
        <f>(F1545/E1545)</f>
        <v>4.4444444444444444E-3</v>
      </c>
      <c r="Q1545">
        <f>F1545/M1545</f>
        <v>10</v>
      </c>
      <c r="R1545" t="str">
        <f t="shared" si="121"/>
        <v>photography</v>
      </c>
      <c r="S1545" t="str">
        <f t="shared" si="122"/>
        <v>nature</v>
      </c>
      <c r="T1545" s="10">
        <f t="shared" si="123"/>
        <v>41935.301319444443</v>
      </c>
      <c r="U1545" s="10">
        <f t="shared" si="124"/>
        <v>41965.342986111107</v>
      </c>
      <c r="V1545" s="16">
        <f>Table1[[#This Row],[Date Ended Conversion]]-Table1[[#This Row],[Date Created Conversion]]</f>
        <v>30.041666666664241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3" t="str">
        <f t="shared" si="120"/>
        <v>1000 to 4999</v>
      </c>
      <c r="E1546">
        <v>1000</v>
      </c>
      <c r="F1546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8288</v>
      </c>
      <c r="P1546" s="6">
        <f>(F1546/E1546)</f>
        <v>0</v>
      </c>
      <c r="Q1546" t="e">
        <f>F1546/M1546</f>
        <v>#DIV/0!</v>
      </c>
      <c r="R1546" t="str">
        <f t="shared" si="121"/>
        <v>photography</v>
      </c>
      <c r="S1546" t="str">
        <f t="shared" si="122"/>
        <v>nature</v>
      </c>
      <c r="T1546" s="10">
        <f t="shared" si="123"/>
        <v>42052.842870370368</v>
      </c>
      <c r="U1546" s="10">
        <f t="shared" si="124"/>
        <v>42094.804166666661</v>
      </c>
      <c r="V1546" s="16">
        <f>Table1[[#This Row],[Date Ended Conversion]]-Table1[[#This Row],[Date Created Conversion]]</f>
        <v>41.961296296292858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3" t="str">
        <f t="shared" si="120"/>
        <v>1000 to 4999</v>
      </c>
      <c r="E1547">
        <v>3000</v>
      </c>
      <c r="F1547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8288</v>
      </c>
      <c r="P1547" s="6">
        <f>(F1547/E1547)</f>
        <v>3.3333333333333332E-4</v>
      </c>
      <c r="Q1547">
        <f>F1547/M1547</f>
        <v>1</v>
      </c>
      <c r="R1547" t="str">
        <f t="shared" si="121"/>
        <v>photography</v>
      </c>
      <c r="S1547" t="str">
        <f t="shared" si="122"/>
        <v>nature</v>
      </c>
      <c r="T1547" s="10">
        <f t="shared" si="123"/>
        <v>42031.676319444443</v>
      </c>
      <c r="U1547" s="10">
        <f t="shared" si="124"/>
        <v>42065.677777777775</v>
      </c>
      <c r="V1547" s="16">
        <f>Table1[[#This Row],[Date Ended Conversion]]-Table1[[#This Row],[Date Created Conversion]]</f>
        <v>34.001458333332266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3" t="str">
        <f t="shared" si="120"/>
        <v>1000 to 4999</v>
      </c>
      <c r="E1548">
        <v>1000</v>
      </c>
      <c r="F154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8288</v>
      </c>
      <c r="P1548" s="6">
        <f>(F1548/E1548)</f>
        <v>0.28899999999999998</v>
      </c>
      <c r="Q1548">
        <f>F1548/M1548</f>
        <v>26.272727272727273</v>
      </c>
      <c r="R1548" t="str">
        <f t="shared" si="121"/>
        <v>photography</v>
      </c>
      <c r="S1548" t="str">
        <f t="shared" si="122"/>
        <v>nature</v>
      </c>
      <c r="T1548" s="10">
        <f t="shared" si="123"/>
        <v>41839.004618055551</v>
      </c>
      <c r="U1548" s="10">
        <f t="shared" si="124"/>
        <v>41899.004618055551</v>
      </c>
      <c r="V1548" s="16">
        <f>Table1[[#This Row],[Date Ended Conversion]]-Table1[[#This Row],[Date Created Conversion]]</f>
        <v>60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3" t="str">
        <f t="shared" si="120"/>
        <v>Less Than 1000</v>
      </c>
      <c r="E1549">
        <v>20</v>
      </c>
      <c r="F1549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8288</v>
      </c>
      <c r="P1549" s="6">
        <f>(F1549/E1549)</f>
        <v>0</v>
      </c>
      <c r="Q1549" t="e">
        <f>F1549/M1549</f>
        <v>#DIV/0!</v>
      </c>
      <c r="R1549" t="str">
        <f t="shared" si="121"/>
        <v>photography</v>
      </c>
      <c r="S1549" t="str">
        <f t="shared" si="122"/>
        <v>nature</v>
      </c>
      <c r="T1549" s="10">
        <f t="shared" si="123"/>
        <v>42782.218541666669</v>
      </c>
      <c r="U1549" s="10">
        <f t="shared" si="124"/>
        <v>42789.218541666669</v>
      </c>
      <c r="V1549" s="16">
        <f>Table1[[#This Row],[Date Ended Conversion]]-Table1[[#This Row],[Date Created Conversion]]</f>
        <v>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3" t="str">
        <f t="shared" si="120"/>
        <v>Less Than 1000</v>
      </c>
      <c r="E1550">
        <v>700</v>
      </c>
      <c r="F1550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8288</v>
      </c>
      <c r="P1550" s="6">
        <f>(F1550/E1550)</f>
        <v>8.5714285714285715E-2</v>
      </c>
      <c r="Q1550">
        <f>F1550/M1550</f>
        <v>60</v>
      </c>
      <c r="R1550" t="str">
        <f t="shared" si="121"/>
        <v>photography</v>
      </c>
      <c r="S1550" t="str">
        <f t="shared" si="122"/>
        <v>nature</v>
      </c>
      <c r="T1550" s="10">
        <f t="shared" si="123"/>
        <v>42286.673842592594</v>
      </c>
      <c r="U1550" s="10">
        <f t="shared" si="124"/>
        <v>42316.715509259258</v>
      </c>
      <c r="V1550" s="16">
        <f>Table1[[#This Row],[Date Ended Conversion]]-Table1[[#This Row],[Date Created Conversion]]</f>
        <v>30.041666666664241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3" t="str">
        <f t="shared" si="120"/>
        <v>Less Than 1000</v>
      </c>
      <c r="E1551">
        <v>500</v>
      </c>
      <c r="F1551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8288</v>
      </c>
      <c r="P1551" s="6">
        <f>(F1551/E1551)</f>
        <v>0.34</v>
      </c>
      <c r="Q1551">
        <f>F1551/M1551</f>
        <v>28.333333333333332</v>
      </c>
      <c r="R1551" t="str">
        <f t="shared" si="121"/>
        <v>photography</v>
      </c>
      <c r="S1551" t="str">
        <f t="shared" si="122"/>
        <v>nature</v>
      </c>
      <c r="T1551" s="10">
        <f t="shared" si="123"/>
        <v>42280.927766203698</v>
      </c>
      <c r="U1551" s="10">
        <f t="shared" si="124"/>
        <v>42310.96943287037</v>
      </c>
      <c r="V1551" s="16">
        <f>Table1[[#This Row],[Date Ended Conversion]]-Table1[[#This Row],[Date Created Conversion]]</f>
        <v>30.041666666671517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3" t="str">
        <f t="shared" si="120"/>
        <v>Less Than 1000</v>
      </c>
      <c r="E1552">
        <v>750</v>
      </c>
      <c r="F1552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8288</v>
      </c>
      <c r="P1552" s="6">
        <f>(F1552/E1552)</f>
        <v>0.13466666666666666</v>
      </c>
      <c r="Q1552">
        <f>F1552/M1552</f>
        <v>14.428571428571429</v>
      </c>
      <c r="R1552" t="str">
        <f t="shared" si="121"/>
        <v>photography</v>
      </c>
      <c r="S1552" t="str">
        <f t="shared" si="122"/>
        <v>nature</v>
      </c>
      <c r="T1552" s="10">
        <f t="shared" si="123"/>
        <v>42472.24113425926</v>
      </c>
      <c r="U1552" s="10">
        <f t="shared" si="124"/>
        <v>42502.24113425926</v>
      </c>
      <c r="V1552" s="16">
        <f>Table1[[#This Row],[Date Ended Conversion]]-Table1[[#This Row],[Date Created Conversion]]</f>
        <v>30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3" t="str">
        <f t="shared" si="120"/>
        <v>1000 to 4999</v>
      </c>
      <c r="E1553">
        <v>3500</v>
      </c>
      <c r="F1553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8288</v>
      </c>
      <c r="P1553" s="6">
        <f>(F1553/E1553)</f>
        <v>0</v>
      </c>
      <c r="Q1553" t="e">
        <f>F1553/M1553</f>
        <v>#DIV/0!</v>
      </c>
      <c r="R1553" t="str">
        <f t="shared" si="121"/>
        <v>photography</v>
      </c>
      <c r="S1553" t="str">
        <f t="shared" si="122"/>
        <v>nature</v>
      </c>
      <c r="T1553" s="10">
        <f t="shared" si="123"/>
        <v>42121.616192129623</v>
      </c>
      <c r="U1553" s="10">
        <f t="shared" si="124"/>
        <v>42151.616192129623</v>
      </c>
      <c r="V1553" s="16">
        <f>Table1[[#This Row],[Date Ended Conversion]]-Table1[[#This Row],[Date Created Conversion]]</f>
        <v>30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3" t="str">
        <f t="shared" si="120"/>
        <v>1000 to 4999</v>
      </c>
      <c r="E1554">
        <v>4300</v>
      </c>
      <c r="F1554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8288</v>
      </c>
      <c r="P1554" s="6">
        <f>(F1554/E1554)</f>
        <v>0.49186046511627907</v>
      </c>
      <c r="Q1554">
        <f>F1554/M1554</f>
        <v>132.1875</v>
      </c>
      <c r="R1554" t="str">
        <f t="shared" si="121"/>
        <v>photography</v>
      </c>
      <c r="S1554" t="str">
        <f t="shared" si="122"/>
        <v>nature</v>
      </c>
      <c r="T1554" s="10">
        <f t="shared" si="123"/>
        <v>41892.480416666665</v>
      </c>
      <c r="U1554" s="10">
        <f t="shared" si="124"/>
        <v>41912.957638888889</v>
      </c>
      <c r="V1554" s="16">
        <f>Table1[[#This Row],[Date Ended Conversion]]-Table1[[#This Row],[Date Created Conversion]]</f>
        <v>20.477222222223645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3" t="str">
        <f t="shared" si="120"/>
        <v>5000 to 9999</v>
      </c>
      <c r="E1555">
        <v>6000</v>
      </c>
      <c r="F1555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8288</v>
      </c>
      <c r="P1555" s="6">
        <f>(F1555/E1555)</f>
        <v>0</v>
      </c>
      <c r="Q1555" t="e">
        <f>F1555/M1555</f>
        <v>#DIV/0!</v>
      </c>
      <c r="R1555" t="str">
        <f t="shared" si="121"/>
        <v>photography</v>
      </c>
      <c r="S1555" t="str">
        <f t="shared" si="122"/>
        <v>nature</v>
      </c>
      <c r="T1555" s="10">
        <f t="shared" si="123"/>
        <v>42219.074618055551</v>
      </c>
      <c r="U1555" s="10">
        <f t="shared" si="124"/>
        <v>42249.074618055551</v>
      </c>
      <c r="V1555" s="16">
        <f>Table1[[#This Row],[Date Ended Conversion]]-Table1[[#This Row],[Date Created Conversion]]</f>
        <v>30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3" t="str">
        <f t="shared" si="120"/>
        <v>20000 to 24999</v>
      </c>
      <c r="E1556">
        <v>20000</v>
      </c>
      <c r="F1556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8288</v>
      </c>
      <c r="P1556" s="6">
        <f>(F1556/E1556)</f>
        <v>0</v>
      </c>
      <c r="Q1556" t="e">
        <f>F1556/M1556</f>
        <v>#DIV/0!</v>
      </c>
      <c r="R1556" t="str">
        <f t="shared" si="121"/>
        <v>photography</v>
      </c>
      <c r="S1556" t="str">
        <f t="shared" si="122"/>
        <v>nature</v>
      </c>
      <c r="T1556" s="10">
        <f t="shared" si="123"/>
        <v>42188.043865740743</v>
      </c>
      <c r="U1556" s="10">
        <f t="shared" si="124"/>
        <v>42218.043865740743</v>
      </c>
      <c r="V1556" s="16">
        <f>Table1[[#This Row],[Date Ended Conversion]]-Table1[[#This Row],[Date Created Conversion]]</f>
        <v>30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3" t="str">
        <f t="shared" si="120"/>
        <v>Less Than 1000</v>
      </c>
      <c r="E1557">
        <v>750</v>
      </c>
      <c r="F1557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8288</v>
      </c>
      <c r="P1557" s="6">
        <f>(F1557/E1557)</f>
        <v>0</v>
      </c>
      <c r="Q1557" t="e">
        <f>F1557/M1557</f>
        <v>#DIV/0!</v>
      </c>
      <c r="R1557" t="str">
        <f t="shared" si="121"/>
        <v>photography</v>
      </c>
      <c r="S1557" t="str">
        <f t="shared" si="122"/>
        <v>nature</v>
      </c>
      <c r="T1557" s="10">
        <f t="shared" si="123"/>
        <v>42241.405462962961</v>
      </c>
      <c r="U1557" s="10">
        <f t="shared" si="124"/>
        <v>42264.499999999993</v>
      </c>
      <c r="V1557" s="16">
        <f>Table1[[#This Row],[Date Ended Conversion]]-Table1[[#This Row],[Date Created Conversion]]</f>
        <v>23.094537037031841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3" t="str">
        <f t="shared" si="120"/>
        <v>1000 to 4999</v>
      </c>
      <c r="E1558">
        <v>1500</v>
      </c>
      <c r="F155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8288</v>
      </c>
      <c r="P1558" s="6">
        <f>(F1558/E1558)</f>
        <v>0.45133333333333331</v>
      </c>
      <c r="Q1558">
        <f>F1558/M1558</f>
        <v>56.416666666666664</v>
      </c>
      <c r="R1558" t="str">
        <f t="shared" si="121"/>
        <v>photography</v>
      </c>
      <c r="S1558" t="str">
        <f t="shared" si="122"/>
        <v>nature</v>
      </c>
      <c r="T1558" s="10">
        <f t="shared" si="123"/>
        <v>42524.944722222215</v>
      </c>
      <c r="U1558" s="10">
        <f t="shared" si="124"/>
        <v>42554.944722222215</v>
      </c>
      <c r="V1558" s="16">
        <f>Table1[[#This Row],[Date Ended Conversion]]-Table1[[#This Row],[Date Created Conversion]]</f>
        <v>30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3" t="str">
        <f t="shared" si="120"/>
        <v>1000 to 4999</v>
      </c>
      <c r="E1559">
        <v>2500</v>
      </c>
      <c r="F1559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8288</v>
      </c>
      <c r="P1559" s="6">
        <f>(F1559/E1559)</f>
        <v>0.04</v>
      </c>
      <c r="Q1559">
        <f>F1559/M1559</f>
        <v>100</v>
      </c>
      <c r="R1559" t="str">
        <f t="shared" si="121"/>
        <v>photography</v>
      </c>
      <c r="S1559" t="str">
        <f t="shared" si="122"/>
        <v>nature</v>
      </c>
      <c r="T1559" s="10">
        <f t="shared" si="123"/>
        <v>41871.444826388884</v>
      </c>
      <c r="U1559" s="10">
        <f t="shared" si="124"/>
        <v>41902.444826388884</v>
      </c>
      <c r="V1559" s="16">
        <f>Table1[[#This Row],[Date Ended Conversion]]-Table1[[#This Row],[Date Created Conversion]]</f>
        <v>31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3" t="str">
        <f t="shared" si="120"/>
        <v>Less Than 1000</v>
      </c>
      <c r="E1560">
        <v>750</v>
      </c>
      <c r="F1560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8288</v>
      </c>
      <c r="P1560" s="6">
        <f>(F1560/E1560)</f>
        <v>4.6666666666666669E-2</v>
      </c>
      <c r="Q1560">
        <f>F1560/M1560</f>
        <v>11.666666666666666</v>
      </c>
      <c r="R1560" t="str">
        <f t="shared" si="121"/>
        <v>photography</v>
      </c>
      <c r="S1560" t="str">
        <f t="shared" si="122"/>
        <v>nature</v>
      </c>
      <c r="T1560" s="10">
        <f t="shared" si="123"/>
        <v>42185.189340277771</v>
      </c>
      <c r="U1560" s="10">
        <f t="shared" si="124"/>
        <v>42244.299999999996</v>
      </c>
      <c r="V1560" s="16">
        <f>Table1[[#This Row],[Date Ended Conversion]]-Table1[[#This Row],[Date Created Conversion]]</f>
        <v>59.110659722224227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3" t="str">
        <f t="shared" si="120"/>
        <v>15000 to 19999</v>
      </c>
      <c r="E1561">
        <v>15000</v>
      </c>
      <c r="F1561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8288</v>
      </c>
      <c r="P1561" s="6">
        <f>(F1561/E1561)</f>
        <v>3.3333333333333335E-3</v>
      </c>
      <c r="Q1561">
        <f>F1561/M1561</f>
        <v>50</v>
      </c>
      <c r="R1561" t="str">
        <f t="shared" si="121"/>
        <v>photography</v>
      </c>
      <c r="S1561" t="str">
        <f t="shared" si="122"/>
        <v>nature</v>
      </c>
      <c r="T1561" s="10">
        <f t="shared" si="123"/>
        <v>42107.844895833332</v>
      </c>
      <c r="U1561" s="10">
        <f t="shared" si="124"/>
        <v>42122.844895833332</v>
      </c>
      <c r="V1561" s="16">
        <f>Table1[[#This Row],[Date Ended Conversion]]-Table1[[#This Row],[Date Created Conversion]]</f>
        <v>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3" t="str">
        <f t="shared" si="120"/>
        <v>1000 to 4999</v>
      </c>
      <c r="E1562">
        <v>2500</v>
      </c>
      <c r="F1562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8288</v>
      </c>
      <c r="P1562" s="6">
        <f>(F1562/E1562)</f>
        <v>3.7600000000000001E-2</v>
      </c>
      <c r="Q1562">
        <f>F1562/M1562</f>
        <v>23.5</v>
      </c>
      <c r="R1562" t="str">
        <f t="shared" si="121"/>
        <v>photography</v>
      </c>
      <c r="S1562" t="str">
        <f t="shared" si="122"/>
        <v>nature</v>
      </c>
      <c r="T1562" s="10">
        <f t="shared" si="123"/>
        <v>41935.812418981477</v>
      </c>
      <c r="U1562" s="10">
        <f t="shared" si="124"/>
        <v>41955.854085648149</v>
      </c>
      <c r="V1562" s="16">
        <f>Table1[[#This Row],[Date Ended Conversion]]-Table1[[#This Row],[Date Created Conversion]]</f>
        <v>20.041666666671517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3" t="str">
        <f t="shared" si="120"/>
        <v>10000 to 14999</v>
      </c>
      <c r="E1563">
        <v>10000</v>
      </c>
      <c r="F1563">
        <v>67</v>
      </c>
      <c r="G1563" t="s">
        <v>8305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8289</v>
      </c>
      <c r="P1563" s="6">
        <f>(F1563/E1563)</f>
        <v>6.7000000000000002E-3</v>
      </c>
      <c r="Q1563">
        <f>F1563/M1563</f>
        <v>67</v>
      </c>
      <c r="R1563" t="str">
        <f t="shared" si="121"/>
        <v>publishing</v>
      </c>
      <c r="S1563" t="str">
        <f t="shared" si="122"/>
        <v>art books</v>
      </c>
      <c r="T1563" s="10">
        <f t="shared" si="123"/>
        <v>41554.833368055552</v>
      </c>
      <c r="U1563" s="10">
        <f t="shared" si="124"/>
        <v>41584.875034722216</v>
      </c>
      <c r="V1563" s="16">
        <f>Table1[[#This Row],[Date Ended Conversion]]-Table1[[#This Row],[Date Created Conversion]]</f>
        <v>30.041666666664241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3" t="str">
        <f t="shared" si="120"/>
        <v>1000 to 4999</v>
      </c>
      <c r="E1564">
        <v>4000</v>
      </c>
      <c r="F1564">
        <v>0</v>
      </c>
      <c r="G1564" t="s">
        <v>8305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8289</v>
      </c>
      <c r="P1564" s="6">
        <f>(F1564/E1564)</f>
        <v>0</v>
      </c>
      <c r="Q1564" t="e">
        <f>F1564/M1564</f>
        <v>#DIV/0!</v>
      </c>
      <c r="R1564" t="str">
        <f t="shared" si="121"/>
        <v>publishing</v>
      </c>
      <c r="S1564" t="str">
        <f t="shared" si="122"/>
        <v>art books</v>
      </c>
      <c r="T1564" s="10">
        <f t="shared" si="123"/>
        <v>40079.357824074068</v>
      </c>
      <c r="U1564" s="10">
        <f t="shared" si="124"/>
        <v>40148.826388888883</v>
      </c>
      <c r="V1564" s="16">
        <f>Table1[[#This Row],[Date Ended Conversion]]-Table1[[#This Row],[Date Created Conversion]]</f>
        <v>69.468564814815181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3" t="str">
        <f t="shared" si="120"/>
        <v>5000 to 9999</v>
      </c>
      <c r="E1565">
        <v>6000</v>
      </c>
      <c r="F1565">
        <v>85</v>
      </c>
      <c r="G1565" t="s">
        <v>8305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8289</v>
      </c>
      <c r="P1565" s="6">
        <f>(F1565/E1565)</f>
        <v>1.4166666666666666E-2</v>
      </c>
      <c r="Q1565">
        <f>F1565/M1565</f>
        <v>42.5</v>
      </c>
      <c r="R1565" t="str">
        <f t="shared" si="121"/>
        <v>publishing</v>
      </c>
      <c r="S1565" t="str">
        <f t="shared" si="122"/>
        <v>art books</v>
      </c>
      <c r="T1565" s="10">
        <f t="shared" si="123"/>
        <v>41652.534155092588</v>
      </c>
      <c r="U1565" s="10">
        <f t="shared" si="124"/>
        <v>41712.492488425924</v>
      </c>
      <c r="V1565" s="16">
        <f>Table1[[#This Row],[Date Ended Conversion]]-Table1[[#This Row],[Date Created Conversion]]</f>
        <v>59.958333333335759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3" t="str">
        <f t="shared" si="120"/>
        <v>10000 to 14999</v>
      </c>
      <c r="E1566">
        <v>10000</v>
      </c>
      <c r="F1566">
        <v>10</v>
      </c>
      <c r="G1566" t="s">
        <v>8305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8289</v>
      </c>
      <c r="P1566" s="6">
        <f>(F1566/E1566)</f>
        <v>1E-3</v>
      </c>
      <c r="Q1566">
        <f>F1566/M1566</f>
        <v>10</v>
      </c>
      <c r="R1566" t="str">
        <f t="shared" si="121"/>
        <v>publishing</v>
      </c>
      <c r="S1566" t="str">
        <f t="shared" si="122"/>
        <v>art books</v>
      </c>
      <c r="T1566" s="10">
        <f t="shared" si="123"/>
        <v>42121.158668981479</v>
      </c>
      <c r="U1566" s="10">
        <f t="shared" si="124"/>
        <v>42152.628472222219</v>
      </c>
      <c r="V1566" s="16">
        <f>Table1[[#This Row],[Date Ended Conversion]]-Table1[[#This Row],[Date Created Conversion]]</f>
        <v>31.469803240739566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3" t="str">
        <f t="shared" si="120"/>
        <v>1000 to 4999</v>
      </c>
      <c r="E1567">
        <v>4000</v>
      </c>
      <c r="F1567">
        <v>100</v>
      </c>
      <c r="G1567" t="s">
        <v>8305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8289</v>
      </c>
      <c r="P1567" s="6">
        <f>(F1567/E1567)</f>
        <v>2.5000000000000001E-2</v>
      </c>
      <c r="Q1567">
        <f>F1567/M1567</f>
        <v>100</v>
      </c>
      <c r="R1567" t="str">
        <f t="shared" si="121"/>
        <v>publishing</v>
      </c>
      <c r="S1567" t="str">
        <f t="shared" si="122"/>
        <v>art books</v>
      </c>
      <c r="T1567" s="10">
        <f t="shared" si="123"/>
        <v>40672.521539351852</v>
      </c>
      <c r="U1567" s="10">
        <f t="shared" si="124"/>
        <v>40702.521539351852</v>
      </c>
      <c r="V1567" s="16">
        <f>Table1[[#This Row],[Date Ended Conversion]]-Table1[[#This Row],[Date Created Conversion]]</f>
        <v>30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3" t="str">
        <f t="shared" si="120"/>
        <v>30000 to 34999</v>
      </c>
      <c r="E1568">
        <v>30000</v>
      </c>
      <c r="F1568">
        <v>6375</v>
      </c>
      <c r="G1568" t="s">
        <v>8305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8289</v>
      </c>
      <c r="P1568" s="6">
        <f>(F1568/E1568)</f>
        <v>0.21249999999999999</v>
      </c>
      <c r="Q1568">
        <f>F1568/M1568</f>
        <v>108.05084745762711</v>
      </c>
      <c r="R1568" t="str">
        <f t="shared" si="121"/>
        <v>publishing</v>
      </c>
      <c r="S1568" t="str">
        <f t="shared" si="122"/>
        <v>art books</v>
      </c>
      <c r="T1568" s="10">
        <f t="shared" si="123"/>
        <v>42549.708379629628</v>
      </c>
      <c r="U1568" s="10">
        <f t="shared" si="124"/>
        <v>42578.708333333336</v>
      </c>
      <c r="V1568" s="16">
        <f>Table1[[#This Row],[Date Ended Conversion]]-Table1[[#This Row],[Date Created Conversion]]</f>
        <v>28.999953703707433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3" t="str">
        <f t="shared" si="120"/>
        <v>5000 to 9999</v>
      </c>
      <c r="E1569">
        <v>8500</v>
      </c>
      <c r="F1569">
        <v>350</v>
      </c>
      <c r="G1569" t="s">
        <v>8305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8289</v>
      </c>
      <c r="P1569" s="6">
        <f>(F1569/E1569)</f>
        <v>4.1176470588235294E-2</v>
      </c>
      <c r="Q1569">
        <f>F1569/M1569</f>
        <v>26.923076923076923</v>
      </c>
      <c r="R1569" t="str">
        <f t="shared" si="121"/>
        <v>publishing</v>
      </c>
      <c r="S1569" t="str">
        <f t="shared" si="122"/>
        <v>art books</v>
      </c>
      <c r="T1569" s="10">
        <f t="shared" si="123"/>
        <v>41671.728530092594</v>
      </c>
      <c r="U1569" s="10">
        <f t="shared" si="124"/>
        <v>41686.791666666664</v>
      </c>
      <c r="V1569" s="16">
        <f>Table1[[#This Row],[Date Ended Conversion]]-Table1[[#This Row],[Date Created Conversion]]</f>
        <v>15.063136574070086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3" t="str">
        <f t="shared" si="120"/>
        <v>25000 to 29999</v>
      </c>
      <c r="E1570">
        <v>25000</v>
      </c>
      <c r="F1570">
        <v>3410</v>
      </c>
      <c r="G1570" t="s">
        <v>8305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8289</v>
      </c>
      <c r="P1570" s="6">
        <f>(F1570/E1570)</f>
        <v>0.13639999999999999</v>
      </c>
      <c r="Q1570">
        <f>F1570/M1570</f>
        <v>155</v>
      </c>
      <c r="R1570" t="str">
        <f t="shared" si="121"/>
        <v>publishing</v>
      </c>
      <c r="S1570" t="str">
        <f t="shared" si="122"/>
        <v>art books</v>
      </c>
      <c r="T1570" s="10">
        <f t="shared" si="123"/>
        <v>41961.853993055549</v>
      </c>
      <c r="U1570" s="10">
        <f t="shared" si="124"/>
        <v>41996.853993055549</v>
      </c>
      <c r="V1570" s="16">
        <f>Table1[[#This Row],[Date Ended Conversion]]-Table1[[#This Row],[Date Created Conversion]]</f>
        <v>35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3" t="str">
        <f t="shared" si="120"/>
        <v>30000 to 34999</v>
      </c>
      <c r="E1571">
        <v>30000</v>
      </c>
      <c r="F1571">
        <v>0</v>
      </c>
      <c r="G1571" t="s">
        <v>8305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8289</v>
      </c>
      <c r="P1571" s="6">
        <f>(F1571/E1571)</f>
        <v>0</v>
      </c>
      <c r="Q1571" t="e">
        <f>F1571/M1571</f>
        <v>#DIV/0!</v>
      </c>
      <c r="R1571" t="str">
        <f t="shared" si="121"/>
        <v>publishing</v>
      </c>
      <c r="S1571" t="str">
        <f t="shared" si="122"/>
        <v>art books</v>
      </c>
      <c r="T1571" s="10">
        <f t="shared" si="123"/>
        <v>41389.471226851849</v>
      </c>
      <c r="U1571" s="10">
        <f t="shared" si="124"/>
        <v>41419.471226851849</v>
      </c>
      <c r="V1571" s="16">
        <f>Table1[[#This Row],[Date Ended Conversion]]-Table1[[#This Row],[Date Created Conversion]]</f>
        <v>30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3" t="str">
        <f t="shared" si="120"/>
        <v>5000 to 9999</v>
      </c>
      <c r="E1572">
        <v>6000</v>
      </c>
      <c r="F1572">
        <v>2484</v>
      </c>
      <c r="G1572" t="s">
        <v>8305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8289</v>
      </c>
      <c r="P1572" s="6">
        <f>(F1572/E1572)</f>
        <v>0.41399999999999998</v>
      </c>
      <c r="Q1572">
        <f>F1572/M1572</f>
        <v>47.769230769230766</v>
      </c>
      <c r="R1572" t="str">
        <f t="shared" si="121"/>
        <v>publishing</v>
      </c>
      <c r="S1572" t="str">
        <f t="shared" si="122"/>
        <v>art books</v>
      </c>
      <c r="T1572" s="10">
        <f t="shared" si="123"/>
        <v>42438.605115740742</v>
      </c>
      <c r="U1572" s="10">
        <f t="shared" si="124"/>
        <v>42468.56344907407</v>
      </c>
      <c r="V1572" s="16">
        <f>Table1[[#This Row],[Date Ended Conversion]]-Table1[[#This Row],[Date Created Conversion]]</f>
        <v>29.958333333328483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3" t="str">
        <f t="shared" si="120"/>
        <v>10000 to 14999</v>
      </c>
      <c r="E1573">
        <v>12100</v>
      </c>
      <c r="F1573">
        <v>80</v>
      </c>
      <c r="G1573" t="s">
        <v>8305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8289</v>
      </c>
      <c r="P1573" s="6">
        <f>(F1573/E1573)</f>
        <v>6.6115702479338841E-3</v>
      </c>
      <c r="Q1573">
        <f>F1573/M1573</f>
        <v>20</v>
      </c>
      <c r="R1573" t="str">
        <f t="shared" si="121"/>
        <v>publishing</v>
      </c>
      <c r="S1573" t="str">
        <f t="shared" si="122"/>
        <v>art books</v>
      </c>
      <c r="T1573" s="10">
        <f t="shared" si="123"/>
        <v>42144.56114583333</v>
      </c>
      <c r="U1573" s="10">
        <f t="shared" si="124"/>
        <v>42174.56114583333</v>
      </c>
      <c r="V1573" s="16">
        <f>Table1[[#This Row],[Date Ended Conversion]]-Table1[[#This Row],[Date Created Conversion]]</f>
        <v>30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3" t="str">
        <f t="shared" si="120"/>
        <v>1000 to 4999</v>
      </c>
      <c r="E1574">
        <v>2500</v>
      </c>
      <c r="F1574">
        <v>125</v>
      </c>
      <c r="G1574" t="s">
        <v>8305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8289</v>
      </c>
      <c r="P1574" s="6">
        <f>(F1574/E1574)</f>
        <v>0.05</v>
      </c>
      <c r="Q1574">
        <f>F1574/M1574</f>
        <v>41.666666666666664</v>
      </c>
      <c r="R1574" t="str">
        <f t="shared" si="121"/>
        <v>publishing</v>
      </c>
      <c r="S1574" t="str">
        <f t="shared" si="122"/>
        <v>art books</v>
      </c>
      <c r="T1574" s="10">
        <f t="shared" si="123"/>
        <v>42403.824756944443</v>
      </c>
      <c r="U1574" s="10">
        <f t="shared" si="124"/>
        <v>42428.790972222218</v>
      </c>
      <c r="V1574" s="16">
        <f>Table1[[#This Row],[Date Ended Conversion]]-Table1[[#This Row],[Date Created Conversion]]</f>
        <v>24.966215277774609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3" t="str">
        <f t="shared" si="120"/>
        <v>5000 to 9999</v>
      </c>
      <c r="E1575">
        <v>9000</v>
      </c>
      <c r="F1575">
        <v>223</v>
      </c>
      <c r="G1575" t="s">
        <v>8305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8289</v>
      </c>
      <c r="P1575" s="6">
        <f>(F1575/E1575)</f>
        <v>2.4777777777777777E-2</v>
      </c>
      <c r="Q1575">
        <f>F1575/M1575</f>
        <v>74.333333333333329</v>
      </c>
      <c r="R1575" t="str">
        <f t="shared" si="121"/>
        <v>publishing</v>
      </c>
      <c r="S1575" t="str">
        <f t="shared" si="122"/>
        <v>art books</v>
      </c>
      <c r="T1575" s="10">
        <f t="shared" si="123"/>
        <v>42785.791689814818</v>
      </c>
      <c r="U1575" s="10">
        <f t="shared" si="124"/>
        <v>42825.957638888889</v>
      </c>
      <c r="V1575" s="16">
        <f>Table1[[#This Row],[Date Ended Conversion]]-Table1[[#This Row],[Date Created Conversion]]</f>
        <v>40.16594907407125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3" t="str">
        <f t="shared" si="120"/>
        <v>10000 to 14999</v>
      </c>
      <c r="E1576">
        <v>10000</v>
      </c>
      <c r="F1576">
        <v>506</v>
      </c>
      <c r="G1576" t="s">
        <v>8305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8289</v>
      </c>
      <c r="P1576" s="6">
        <f>(F1576/E1576)</f>
        <v>5.0599999999999999E-2</v>
      </c>
      <c r="Q1576">
        <f>F1576/M1576</f>
        <v>84.333333333333329</v>
      </c>
      <c r="R1576" t="str">
        <f t="shared" si="121"/>
        <v>publishing</v>
      </c>
      <c r="S1576" t="str">
        <f t="shared" si="122"/>
        <v>art books</v>
      </c>
      <c r="T1576" s="10">
        <f t="shared" si="123"/>
        <v>42017.719085648147</v>
      </c>
      <c r="U1576" s="10">
        <f t="shared" si="124"/>
        <v>42052.719085648147</v>
      </c>
      <c r="V1576" s="16">
        <f>Table1[[#This Row],[Date Ended Conversion]]-Table1[[#This Row],[Date Created Conversion]]</f>
        <v>35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3" t="str">
        <f t="shared" si="120"/>
        <v>10000 to 14999</v>
      </c>
      <c r="E1577">
        <v>10000</v>
      </c>
      <c r="F1577">
        <v>2291</v>
      </c>
      <c r="G1577" t="s">
        <v>8305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8289</v>
      </c>
      <c r="P1577" s="6">
        <f>(F1577/E1577)</f>
        <v>0.2291</v>
      </c>
      <c r="Q1577">
        <f>F1577/M1577</f>
        <v>65.457142857142856</v>
      </c>
      <c r="R1577" t="str">
        <f t="shared" si="121"/>
        <v>publishing</v>
      </c>
      <c r="S1577" t="str">
        <f t="shared" si="122"/>
        <v>art books</v>
      </c>
      <c r="T1577" s="10">
        <f t="shared" si="123"/>
        <v>41799.315925925919</v>
      </c>
      <c r="U1577" s="10">
        <f t="shared" si="124"/>
        <v>41829.315925925919</v>
      </c>
      <c r="V1577" s="16">
        <f>Table1[[#This Row],[Date Ended Conversion]]-Table1[[#This Row],[Date Created Conversion]]</f>
        <v>30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3" t="str">
        <f t="shared" si="120"/>
        <v>5000 to 9999</v>
      </c>
      <c r="E1578">
        <v>5000</v>
      </c>
      <c r="F1578">
        <v>650</v>
      </c>
      <c r="G1578" t="s">
        <v>8305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8289</v>
      </c>
      <c r="P1578" s="6">
        <f>(F1578/E1578)</f>
        <v>0.13</v>
      </c>
      <c r="Q1578">
        <f>F1578/M1578</f>
        <v>65</v>
      </c>
      <c r="R1578" t="str">
        <f t="shared" si="121"/>
        <v>publishing</v>
      </c>
      <c r="S1578" t="str">
        <f t="shared" si="122"/>
        <v>art books</v>
      </c>
      <c r="T1578" s="10">
        <f t="shared" si="123"/>
        <v>42140.670925925922</v>
      </c>
      <c r="U1578" s="10">
        <f t="shared" si="124"/>
        <v>42185.670925925922</v>
      </c>
      <c r="V1578" s="16">
        <f>Table1[[#This Row],[Date Ended Conversion]]-Table1[[#This Row],[Date Created Conversion]]</f>
        <v>45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3" t="str">
        <f t="shared" si="120"/>
        <v>10000 to 14999</v>
      </c>
      <c r="E1579">
        <v>10000</v>
      </c>
      <c r="F1579">
        <v>55</v>
      </c>
      <c r="G1579" t="s">
        <v>8305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8289</v>
      </c>
      <c r="P1579" s="6">
        <f>(F1579/E1579)</f>
        <v>5.4999999999999997E-3</v>
      </c>
      <c r="Q1579">
        <f>F1579/M1579</f>
        <v>27.5</v>
      </c>
      <c r="R1579" t="str">
        <f t="shared" si="121"/>
        <v>publishing</v>
      </c>
      <c r="S1579" t="str">
        <f t="shared" si="122"/>
        <v>art books</v>
      </c>
      <c r="T1579" s="10">
        <f t="shared" si="123"/>
        <v>41054.639444444438</v>
      </c>
      <c r="U1579" s="10">
        <f t="shared" si="124"/>
        <v>41114.639444444438</v>
      </c>
      <c r="V1579" s="16">
        <f>Table1[[#This Row],[Date Ended Conversion]]-Table1[[#This Row],[Date Created Conversion]]</f>
        <v>60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3" t="str">
        <f t="shared" si="120"/>
        <v>1000 to 4999</v>
      </c>
      <c r="E1580">
        <v>1897</v>
      </c>
      <c r="F1580">
        <v>205</v>
      </c>
      <c r="G1580" t="s">
        <v>8305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8289</v>
      </c>
      <c r="P1580" s="6">
        <f>(F1580/E1580)</f>
        <v>0.10806536636794939</v>
      </c>
      <c r="Q1580">
        <f>F1580/M1580</f>
        <v>51.25</v>
      </c>
      <c r="R1580" t="str">
        <f t="shared" si="121"/>
        <v>publishing</v>
      </c>
      <c r="S1580" t="str">
        <f t="shared" si="122"/>
        <v>art books</v>
      </c>
      <c r="T1580" s="10">
        <f t="shared" si="123"/>
        <v>40398.857534722221</v>
      </c>
      <c r="U1580" s="10">
        <f t="shared" si="124"/>
        <v>40422.875</v>
      </c>
      <c r="V1580" s="16">
        <f>Table1[[#This Row],[Date Ended Conversion]]-Table1[[#This Row],[Date Created Conversion]]</f>
        <v>24.017465277778683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3" t="str">
        <f t="shared" si="120"/>
        <v>1000 to 4999</v>
      </c>
      <c r="E1581">
        <v>3333</v>
      </c>
      <c r="F1581">
        <v>28</v>
      </c>
      <c r="G1581" t="s">
        <v>8305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8289</v>
      </c>
      <c r="P1581" s="6">
        <f>(F1581/E1581)</f>
        <v>8.4008400840084006E-3</v>
      </c>
      <c r="Q1581">
        <f>F1581/M1581</f>
        <v>14</v>
      </c>
      <c r="R1581" t="str">
        <f t="shared" si="121"/>
        <v>publishing</v>
      </c>
      <c r="S1581" t="str">
        <f t="shared" si="122"/>
        <v>art books</v>
      </c>
      <c r="T1581" s="10">
        <f t="shared" si="123"/>
        <v>41481.788090277776</v>
      </c>
      <c r="U1581" s="10">
        <f t="shared" si="124"/>
        <v>41514.788090277776</v>
      </c>
      <c r="V1581" s="16">
        <f>Table1[[#This Row],[Date Ended Conversion]]-Table1[[#This Row],[Date Created Conversion]]</f>
        <v>33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3" t="str">
        <f t="shared" si="120"/>
        <v>1000 to 4999</v>
      </c>
      <c r="E1582">
        <v>1750</v>
      </c>
      <c r="F1582">
        <v>0</v>
      </c>
      <c r="G1582" t="s">
        <v>8305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8289</v>
      </c>
      <c r="P1582" s="6">
        <f>(F1582/E1582)</f>
        <v>0</v>
      </c>
      <c r="Q1582" t="e">
        <f>F1582/M1582</f>
        <v>#DIV/0!</v>
      </c>
      <c r="R1582" t="str">
        <f t="shared" si="121"/>
        <v>publishing</v>
      </c>
      <c r="S1582" t="str">
        <f t="shared" si="122"/>
        <v>art books</v>
      </c>
      <c r="T1582" s="10">
        <f t="shared" si="123"/>
        <v>40989.841736111106</v>
      </c>
      <c r="U1582" s="10">
        <f t="shared" si="124"/>
        <v>41049.841736111106</v>
      </c>
      <c r="V1582" s="16">
        <f>Table1[[#This Row],[Date Ended Conversion]]-Table1[[#This Row],[Date Created Conversion]]</f>
        <v>60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3" t="str">
        <f t="shared" si="120"/>
        <v>1000 to 4999</v>
      </c>
      <c r="E1583">
        <v>1000</v>
      </c>
      <c r="F1583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8290</v>
      </c>
      <c r="P1583" s="6">
        <f>(F1583/E1583)</f>
        <v>5.0000000000000001E-3</v>
      </c>
      <c r="Q1583">
        <f>F1583/M1583</f>
        <v>5</v>
      </c>
      <c r="R1583" t="str">
        <f t="shared" si="121"/>
        <v>photography</v>
      </c>
      <c r="S1583" t="str">
        <f t="shared" si="122"/>
        <v>places</v>
      </c>
      <c r="T1583" s="10">
        <f t="shared" si="123"/>
        <v>42325.240624999999</v>
      </c>
      <c r="U1583" s="10">
        <f t="shared" si="124"/>
        <v>42357.240624999999</v>
      </c>
      <c r="V1583" s="16">
        <f>Table1[[#This Row],[Date Ended Conversion]]-Table1[[#This Row],[Date Created Conversion]]</f>
        <v>32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3" t="str">
        <f t="shared" si="120"/>
        <v>1000 to 4999</v>
      </c>
      <c r="E1584">
        <v>1000</v>
      </c>
      <c r="F1584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8290</v>
      </c>
      <c r="P1584" s="6">
        <f>(F1584/E1584)</f>
        <v>9.2999999999999999E-2</v>
      </c>
      <c r="Q1584">
        <f>F1584/M1584</f>
        <v>31</v>
      </c>
      <c r="R1584" t="str">
        <f t="shared" si="121"/>
        <v>photography</v>
      </c>
      <c r="S1584" t="str">
        <f t="shared" si="122"/>
        <v>places</v>
      </c>
      <c r="T1584" s="10">
        <f t="shared" si="123"/>
        <v>42246.581631944442</v>
      </c>
      <c r="U1584" s="10">
        <f t="shared" si="124"/>
        <v>42303.680555555555</v>
      </c>
      <c r="V1584" s="16">
        <f>Table1[[#This Row],[Date Ended Conversion]]-Table1[[#This Row],[Date Created Conversion]]</f>
        <v>57.098923611112696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3" t="str">
        <f t="shared" si="120"/>
        <v>20000 to 24999</v>
      </c>
      <c r="E1585">
        <v>20000</v>
      </c>
      <c r="F1585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8290</v>
      </c>
      <c r="P1585" s="6">
        <f>(F1585/E1585)</f>
        <v>7.5000000000000002E-4</v>
      </c>
      <c r="Q1585">
        <f>F1585/M1585</f>
        <v>15</v>
      </c>
      <c r="R1585" t="str">
        <f t="shared" si="121"/>
        <v>photography</v>
      </c>
      <c r="S1585" t="str">
        <f t="shared" si="122"/>
        <v>places</v>
      </c>
      <c r="T1585" s="10">
        <f t="shared" si="123"/>
        <v>41877.696655092594</v>
      </c>
      <c r="U1585" s="10">
        <f t="shared" si="124"/>
        <v>41907.696655092594</v>
      </c>
      <c r="V1585" s="16">
        <f>Table1[[#This Row],[Date Ended Conversion]]-Table1[[#This Row],[Date Created Conversion]]</f>
        <v>30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3" t="str">
        <f t="shared" si="120"/>
        <v>1000 to 4999</v>
      </c>
      <c r="E1586">
        <v>1200</v>
      </c>
      <c r="F1586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8290</v>
      </c>
      <c r="P1586" s="6">
        <f>(F1586/E1586)</f>
        <v>0</v>
      </c>
      <c r="Q1586" t="e">
        <f>F1586/M1586</f>
        <v>#DIV/0!</v>
      </c>
      <c r="R1586" t="str">
        <f t="shared" si="121"/>
        <v>photography</v>
      </c>
      <c r="S1586" t="str">
        <f t="shared" si="122"/>
        <v>places</v>
      </c>
      <c r="T1586" s="10">
        <f t="shared" si="123"/>
        <v>41779.440983796296</v>
      </c>
      <c r="U1586" s="10">
        <f t="shared" si="124"/>
        <v>41789.440983796296</v>
      </c>
      <c r="V1586" s="16">
        <f>Table1[[#This Row],[Date Ended Conversion]]-Table1[[#This Row],[Date Created Conversion]]</f>
        <v>10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3" t="str">
        <f t="shared" si="120"/>
        <v>1000 to 4999</v>
      </c>
      <c r="E1587">
        <v>2000</v>
      </c>
      <c r="F1587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8290</v>
      </c>
      <c r="P1587" s="6">
        <f>(F1587/E1587)</f>
        <v>0.79</v>
      </c>
      <c r="Q1587">
        <f>F1587/M1587</f>
        <v>131.66666666666666</v>
      </c>
      <c r="R1587" t="str">
        <f t="shared" si="121"/>
        <v>photography</v>
      </c>
      <c r="S1587" t="str">
        <f t="shared" si="122"/>
        <v>places</v>
      </c>
      <c r="T1587" s="10">
        <f t="shared" si="123"/>
        <v>42707.687129629623</v>
      </c>
      <c r="U1587" s="10">
        <f t="shared" si="124"/>
        <v>42729.249999999993</v>
      </c>
      <c r="V1587" s="16">
        <f>Table1[[#This Row],[Date Ended Conversion]]-Table1[[#This Row],[Date Created Conversion]]</f>
        <v>21.562870370369637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3" t="str">
        <f t="shared" si="120"/>
        <v>1000 to 4999</v>
      </c>
      <c r="E1588">
        <v>1500</v>
      </c>
      <c r="F158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8290</v>
      </c>
      <c r="P1588" s="6">
        <f>(F1588/E1588)</f>
        <v>0</v>
      </c>
      <c r="Q1588" t="e">
        <f>F1588/M1588</f>
        <v>#DIV/0!</v>
      </c>
      <c r="R1588" t="str">
        <f t="shared" si="121"/>
        <v>photography</v>
      </c>
      <c r="S1588" t="str">
        <f t="shared" si="122"/>
        <v>places</v>
      </c>
      <c r="T1588" s="10">
        <f t="shared" si="123"/>
        <v>42068.896087962959</v>
      </c>
      <c r="U1588" s="10">
        <f t="shared" si="124"/>
        <v>42098.854421296295</v>
      </c>
      <c r="V1588" s="16">
        <f>Table1[[#This Row],[Date Ended Conversion]]-Table1[[#This Row],[Date Created Conversion]]</f>
        <v>29.958333333335759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3" t="str">
        <f t="shared" si="120"/>
        <v>5000 to 9999</v>
      </c>
      <c r="E1589">
        <v>7500</v>
      </c>
      <c r="F1589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8290</v>
      </c>
      <c r="P1589" s="6">
        <f>(F1589/E1589)</f>
        <v>1.3333333333333334E-4</v>
      </c>
      <c r="Q1589">
        <f>F1589/M1589</f>
        <v>1</v>
      </c>
      <c r="R1589" t="str">
        <f t="shared" si="121"/>
        <v>photography</v>
      </c>
      <c r="S1589" t="str">
        <f t="shared" si="122"/>
        <v>places</v>
      </c>
      <c r="T1589" s="10">
        <f t="shared" si="123"/>
        <v>41956.742650462962</v>
      </c>
      <c r="U1589" s="10">
        <f t="shared" si="124"/>
        <v>41986.742650462962</v>
      </c>
      <c r="V1589" s="16">
        <f>Table1[[#This Row],[Date Ended Conversion]]-Table1[[#This Row],[Date Created Conversion]]</f>
        <v>30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3" t="str">
        <f t="shared" si="120"/>
        <v>Less Than 1000</v>
      </c>
      <c r="E1590">
        <v>516</v>
      </c>
      <c r="F1590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8290</v>
      </c>
      <c r="P1590" s="6">
        <f>(F1590/E1590)</f>
        <v>0</v>
      </c>
      <c r="Q1590" t="e">
        <f>F1590/M1590</f>
        <v>#DIV/0!</v>
      </c>
      <c r="R1590" t="str">
        <f t="shared" si="121"/>
        <v>photography</v>
      </c>
      <c r="S1590" t="str">
        <f t="shared" si="122"/>
        <v>places</v>
      </c>
      <c r="T1590" s="10">
        <f t="shared" si="123"/>
        <v>42005.041655092595</v>
      </c>
      <c r="U1590" s="10">
        <f t="shared" si="124"/>
        <v>42035.633333333331</v>
      </c>
      <c r="V1590" s="16">
        <f>Table1[[#This Row],[Date Ended Conversion]]-Table1[[#This Row],[Date Created Conversion]]</f>
        <v>30.591678240736655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3" t="str">
        <f t="shared" si="120"/>
        <v>1000 to 4999</v>
      </c>
      <c r="E1591">
        <v>1200</v>
      </c>
      <c r="F1591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8290</v>
      </c>
      <c r="P1591" s="6">
        <f>(F1591/E1591)</f>
        <v>0</v>
      </c>
      <c r="Q1591" t="e">
        <f>F1591/M1591</f>
        <v>#DIV/0!</v>
      </c>
      <c r="R1591" t="str">
        <f t="shared" si="121"/>
        <v>photography</v>
      </c>
      <c r="S1591" t="str">
        <f t="shared" si="122"/>
        <v>places</v>
      </c>
      <c r="T1591" s="10">
        <f t="shared" si="123"/>
        <v>42256.776458333326</v>
      </c>
      <c r="U1591" s="10">
        <f t="shared" si="124"/>
        <v>42286.776458333326</v>
      </c>
      <c r="V1591" s="16">
        <f>Table1[[#This Row],[Date Ended Conversion]]-Table1[[#This Row],[Date Created Conversion]]</f>
        <v>30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3" t="str">
        <f t="shared" si="120"/>
        <v>Greater than or equal to 50000</v>
      </c>
      <c r="E1592">
        <v>60000</v>
      </c>
      <c r="F1592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8290</v>
      </c>
      <c r="P1592" s="6">
        <f>(F1592/E1592)</f>
        <v>1.7000000000000001E-2</v>
      </c>
      <c r="Q1592">
        <f>F1592/M1592</f>
        <v>510</v>
      </c>
      <c r="R1592" t="str">
        <f t="shared" si="121"/>
        <v>photography</v>
      </c>
      <c r="S1592" t="str">
        <f t="shared" si="122"/>
        <v>places</v>
      </c>
      <c r="T1592" s="10">
        <f t="shared" si="123"/>
        <v>42240.648888888885</v>
      </c>
      <c r="U1592" s="10">
        <f t="shared" si="124"/>
        <v>42270.648888888885</v>
      </c>
      <c r="V1592" s="16">
        <f>Table1[[#This Row],[Date Ended Conversion]]-Table1[[#This Row],[Date Created Conversion]]</f>
        <v>30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3" t="str">
        <f t="shared" si="120"/>
        <v>10000 to 14999</v>
      </c>
      <c r="E1593">
        <v>14000</v>
      </c>
      <c r="F1593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8290</v>
      </c>
      <c r="P1593" s="6">
        <f>(F1593/E1593)</f>
        <v>0.29228571428571426</v>
      </c>
      <c r="Q1593">
        <f>F1593/M1593</f>
        <v>44.478260869565219</v>
      </c>
      <c r="R1593" t="str">
        <f t="shared" si="121"/>
        <v>photography</v>
      </c>
      <c r="S1593" t="str">
        <f t="shared" si="122"/>
        <v>places</v>
      </c>
      <c r="T1593" s="10">
        <f t="shared" si="123"/>
        <v>42433.517835648141</v>
      </c>
      <c r="U1593" s="10">
        <f t="shared" si="124"/>
        <v>42463.476168981484</v>
      </c>
      <c r="V1593" s="16">
        <f>Table1[[#This Row],[Date Ended Conversion]]-Table1[[#This Row],[Date Created Conversion]]</f>
        <v>29.958333333343035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3" t="str">
        <f t="shared" si="120"/>
        <v>Less Than 1000</v>
      </c>
      <c r="E1594">
        <v>25</v>
      </c>
      <c r="F1594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8290</v>
      </c>
      <c r="P1594" s="6">
        <f>(F1594/E1594)</f>
        <v>0</v>
      </c>
      <c r="Q1594" t="e">
        <f>F1594/M1594</f>
        <v>#DIV/0!</v>
      </c>
      <c r="R1594" t="str">
        <f t="shared" si="121"/>
        <v>photography</v>
      </c>
      <c r="S1594" t="str">
        <f t="shared" si="122"/>
        <v>places</v>
      </c>
      <c r="T1594" s="10">
        <f t="shared" si="123"/>
        <v>42045.86440972222</v>
      </c>
      <c r="U1594" s="10">
        <f t="shared" si="124"/>
        <v>42090.822743055549</v>
      </c>
      <c r="V1594" s="16">
        <f>Table1[[#This Row],[Date Ended Conversion]]-Table1[[#This Row],[Date Created Conversion]]</f>
        <v>44.958333333328483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3" t="str">
        <f t="shared" si="120"/>
        <v>20000 to 24999</v>
      </c>
      <c r="E1595">
        <v>22000</v>
      </c>
      <c r="F1595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8290</v>
      </c>
      <c r="P1595" s="6">
        <f>(F1595/E1595)</f>
        <v>1.3636363636363637E-4</v>
      </c>
      <c r="Q1595">
        <f>F1595/M1595</f>
        <v>1</v>
      </c>
      <c r="R1595" t="str">
        <f t="shared" si="121"/>
        <v>photography</v>
      </c>
      <c r="S1595" t="str">
        <f t="shared" si="122"/>
        <v>places</v>
      </c>
      <c r="T1595" s="10">
        <f t="shared" si="123"/>
        <v>42033.63721064815</v>
      </c>
      <c r="U1595" s="10">
        <f t="shared" si="124"/>
        <v>42063.63721064815</v>
      </c>
      <c r="V1595" s="16">
        <f>Table1[[#This Row],[Date Ended Conversion]]-Table1[[#This Row],[Date Created Conversion]]</f>
        <v>30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3" t="str">
        <f t="shared" si="120"/>
        <v>1000 to 4999</v>
      </c>
      <c r="E1596">
        <v>1000</v>
      </c>
      <c r="F1596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8290</v>
      </c>
      <c r="P1596" s="6">
        <f>(F1596/E1596)</f>
        <v>0.20499999999999999</v>
      </c>
      <c r="Q1596">
        <f>F1596/M1596</f>
        <v>20.5</v>
      </c>
      <c r="R1596" t="str">
        <f t="shared" si="121"/>
        <v>photography</v>
      </c>
      <c r="S1596" t="str">
        <f t="shared" si="122"/>
        <v>places</v>
      </c>
      <c r="T1596" s="10">
        <f t="shared" si="123"/>
        <v>42445.504421296289</v>
      </c>
      <c r="U1596" s="10">
        <f t="shared" si="124"/>
        <v>42505.472916666666</v>
      </c>
      <c r="V1596" s="16">
        <f>Table1[[#This Row],[Date Ended Conversion]]-Table1[[#This Row],[Date Created Conversion]]</f>
        <v>59.968495370376331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3" t="str">
        <f t="shared" si="120"/>
        <v>Greater than or equal to 50000</v>
      </c>
      <c r="E1597">
        <v>100000</v>
      </c>
      <c r="F1597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8290</v>
      </c>
      <c r="P1597" s="6">
        <f>(F1597/E1597)</f>
        <v>2.8E-3</v>
      </c>
      <c r="Q1597">
        <f>F1597/M1597</f>
        <v>40</v>
      </c>
      <c r="R1597" t="str">
        <f t="shared" si="121"/>
        <v>photography</v>
      </c>
      <c r="S1597" t="str">
        <f t="shared" si="122"/>
        <v>places</v>
      </c>
      <c r="T1597" s="10">
        <f t="shared" si="123"/>
        <v>41779.84175925926</v>
      </c>
      <c r="U1597" s="10">
        <f t="shared" si="124"/>
        <v>41808.634027777771</v>
      </c>
      <c r="V1597" s="16">
        <f>Table1[[#This Row],[Date Ended Conversion]]-Table1[[#This Row],[Date Created Conversion]]</f>
        <v>28.792268518511264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3" t="str">
        <f t="shared" si="120"/>
        <v>1000 to 4999</v>
      </c>
      <c r="E1598">
        <v>3250</v>
      </c>
      <c r="F159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8290</v>
      </c>
      <c r="P1598" s="6">
        <f>(F1598/E1598)</f>
        <v>2.3076923076923078E-2</v>
      </c>
      <c r="Q1598">
        <f>F1598/M1598</f>
        <v>25</v>
      </c>
      <c r="R1598" t="str">
        <f t="shared" si="121"/>
        <v>photography</v>
      </c>
      <c r="S1598" t="str">
        <f t="shared" si="122"/>
        <v>places</v>
      </c>
      <c r="T1598" s="10">
        <f t="shared" si="123"/>
        <v>41941.221863425926</v>
      </c>
      <c r="U1598" s="10">
        <f t="shared" si="124"/>
        <v>41986.26353009259</v>
      </c>
      <c r="V1598" s="16">
        <f>Table1[[#This Row],[Date Ended Conversion]]-Table1[[#This Row],[Date Created Conversion]]</f>
        <v>45.041666666664241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3" t="str">
        <f t="shared" si="120"/>
        <v>15000 to 19999</v>
      </c>
      <c r="E1599">
        <v>15000</v>
      </c>
      <c r="F1599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8290</v>
      </c>
      <c r="P1599" s="6">
        <f>(F1599/E1599)</f>
        <v>0</v>
      </c>
      <c r="Q1599" t="e">
        <f>F1599/M1599</f>
        <v>#DIV/0!</v>
      </c>
      <c r="R1599" t="str">
        <f t="shared" si="121"/>
        <v>photography</v>
      </c>
      <c r="S1599" t="str">
        <f t="shared" si="122"/>
        <v>places</v>
      </c>
      <c r="T1599" s="10">
        <f t="shared" si="123"/>
        <v>42603.145798611113</v>
      </c>
      <c r="U1599" s="10">
        <f t="shared" si="124"/>
        <v>42633.145798611113</v>
      </c>
      <c r="V1599" s="16">
        <f>Table1[[#This Row],[Date Ended Conversion]]-Table1[[#This Row],[Date Created Conversion]]</f>
        <v>30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3" t="str">
        <f t="shared" si="120"/>
        <v>Less Than 1000</v>
      </c>
      <c r="E1600">
        <v>800</v>
      </c>
      <c r="F1600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8290</v>
      </c>
      <c r="P1600" s="6">
        <f>(F1600/E1600)</f>
        <v>1.25E-3</v>
      </c>
      <c r="Q1600">
        <f>F1600/M1600</f>
        <v>1</v>
      </c>
      <c r="R1600" t="str">
        <f t="shared" si="121"/>
        <v>photography</v>
      </c>
      <c r="S1600" t="str">
        <f t="shared" si="122"/>
        <v>places</v>
      </c>
      <c r="T1600" s="10">
        <f t="shared" si="123"/>
        <v>42151.459004629629</v>
      </c>
      <c r="U1600" s="10">
        <f t="shared" si="124"/>
        <v>42211.459004629629</v>
      </c>
      <c r="V1600" s="16">
        <f>Table1[[#This Row],[Date Ended Conversion]]-Table1[[#This Row],[Date Created Conversion]]</f>
        <v>60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3" t="str">
        <f t="shared" si="120"/>
        <v>Less Than 1000</v>
      </c>
      <c r="E1601">
        <v>500</v>
      </c>
      <c r="F1601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8290</v>
      </c>
      <c r="P1601" s="6">
        <f>(F1601/E1601)</f>
        <v>0</v>
      </c>
      <c r="Q1601" t="e">
        <f>F1601/M1601</f>
        <v>#DIV/0!</v>
      </c>
      <c r="R1601" t="str">
        <f t="shared" si="121"/>
        <v>photography</v>
      </c>
      <c r="S1601" t="str">
        <f t="shared" si="122"/>
        <v>places</v>
      </c>
      <c r="T1601" s="10">
        <f t="shared" si="123"/>
        <v>42438.330740740734</v>
      </c>
      <c r="U1601" s="10">
        <f t="shared" si="124"/>
        <v>42468.289074074077</v>
      </c>
      <c r="V1601" s="16">
        <f>Table1[[#This Row],[Date Ended Conversion]]-Table1[[#This Row],[Date Created Conversion]]</f>
        <v>29.958333333343035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3" t="str">
        <f t="shared" ref="D1602:D1665" si="125">IF(E1602&lt;1000,"Less Than 1000",
 IF(AND(E1602&gt;=1000,E1602&lt;5000),"1000 to 4999",
 IF(AND(E1602&gt;=5000,E1602&lt;10000),"5000 to 9999",
 IF(AND(E1602&gt;=10000,E1602&lt;15000),"10000 to 14999",
 IF(AND(E1602&gt;=15000,E1602&lt;20000),"15000 to 19999",
 IF(AND(E1602&gt;=20000,E1602&lt;25000),"20000 to 24999",
 IF(AND(E1602&gt;=25000,E1602&lt;30000),"25000 to 29999",
 IF(AND(E1602&gt;=30000,E1602&lt;35000),"30000 to 34999",
 IF(AND(E1602&gt;=35000,E1602&lt;40000),"35000 to 39999",
 IF(AND(E1602&gt;=40000,E1602&lt;45000),"40000 to 44999",
 IF(AND(E1602&gt;=45000,E1602&lt;50000),"45000 to 49999","Greater than or equal to 50000")))))))))))</f>
        <v>5000 to 9999</v>
      </c>
      <c r="E1602">
        <v>5000</v>
      </c>
      <c r="F1602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8290</v>
      </c>
      <c r="P1602" s="6">
        <f>(F1602/E1602)</f>
        <v>7.3400000000000007E-2</v>
      </c>
      <c r="Q1602">
        <f>F1602/M1602</f>
        <v>40.777777777777779</v>
      </c>
      <c r="R1602" t="str">
        <f t="shared" si="121"/>
        <v>photography</v>
      </c>
      <c r="S1602" t="str">
        <f t="shared" si="122"/>
        <v>places</v>
      </c>
      <c r="T1602" s="10">
        <f t="shared" si="123"/>
        <v>41790.848981481475</v>
      </c>
      <c r="U1602" s="10">
        <f t="shared" si="124"/>
        <v>41835.007638888885</v>
      </c>
      <c r="V1602" s="16">
        <f>Table1[[#This Row],[Date Ended Conversion]]-Table1[[#This Row],[Date Created Conversion]]</f>
        <v>44.158657407409919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3" t="str">
        <f t="shared" si="125"/>
        <v>1000 to 4999</v>
      </c>
      <c r="E1603">
        <v>2500</v>
      </c>
      <c r="F1603">
        <v>2706.23</v>
      </c>
      <c r="G1603" t="s">
        <v>8219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8275</v>
      </c>
      <c r="P1603" s="6">
        <f>(F1603/E1603)</f>
        <v>1.082492</v>
      </c>
      <c r="Q1603">
        <f>F1603/M1603</f>
        <v>48.325535714285714</v>
      </c>
      <c r="R1603" t="str">
        <f t="shared" ref="R1603:R1666" si="126">LEFT(O1603,FIND("/",O1603)-1)</f>
        <v>music</v>
      </c>
      <c r="S1603" t="str">
        <f t="shared" ref="S1603:S1666" si="127">RIGHT(O1603,LEN(O1603)-FIND("/",O1603))</f>
        <v>rock</v>
      </c>
      <c r="T1603" s="10">
        <f t="shared" ref="T1603:T1666" si="128">(K1603/86400)+25569+(-5/24)</f>
        <v>40637.884641203702</v>
      </c>
      <c r="U1603" s="10">
        <f t="shared" ref="U1603:U1666" si="129">(J1603/86400)+25569+(-5/24)</f>
        <v>40667.884641203702</v>
      </c>
      <c r="V1603" s="16">
        <f>Table1[[#This Row],[Date Ended Conversion]]-Table1[[#This Row],[Date Created Conversion]]</f>
        <v>30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3" t="str">
        <f t="shared" si="125"/>
        <v>1000 to 4999</v>
      </c>
      <c r="E1604">
        <v>1500</v>
      </c>
      <c r="F1604">
        <v>1502.5</v>
      </c>
      <c r="G1604" t="s">
        <v>8219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8275</v>
      </c>
      <c r="P1604" s="6">
        <f>(F1604/E1604)</f>
        <v>1.0016666666666667</v>
      </c>
      <c r="Q1604">
        <f>F1604/M1604</f>
        <v>46.953125</v>
      </c>
      <c r="R1604" t="str">
        <f t="shared" si="126"/>
        <v>music</v>
      </c>
      <c r="S1604" t="str">
        <f t="shared" si="127"/>
        <v>rock</v>
      </c>
      <c r="T1604" s="10">
        <f t="shared" si="128"/>
        <v>40788.089317129627</v>
      </c>
      <c r="U1604" s="10">
        <f t="shared" si="129"/>
        <v>40830.75</v>
      </c>
      <c r="V1604" s="16">
        <f>Table1[[#This Row],[Date Ended Conversion]]-Table1[[#This Row],[Date Created Conversion]]</f>
        <v>42.660682870373421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3" t="str">
        <f t="shared" si="125"/>
        <v>1000 to 4999</v>
      </c>
      <c r="E1605">
        <v>2000</v>
      </c>
      <c r="F1605">
        <v>2000.66</v>
      </c>
      <c r="G1605" t="s">
        <v>8219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8275</v>
      </c>
      <c r="P1605" s="6">
        <f>(F1605/E1605)</f>
        <v>1.0003299999999999</v>
      </c>
      <c r="Q1605">
        <f>F1605/M1605</f>
        <v>66.688666666666663</v>
      </c>
      <c r="R1605" t="str">
        <f t="shared" si="126"/>
        <v>music</v>
      </c>
      <c r="S1605" t="str">
        <f t="shared" si="127"/>
        <v>rock</v>
      </c>
      <c r="T1605" s="10">
        <f t="shared" si="128"/>
        <v>40875.961331018516</v>
      </c>
      <c r="U1605" s="10">
        <f t="shared" si="129"/>
        <v>40935.961331018516</v>
      </c>
      <c r="V1605" s="16">
        <f>Table1[[#This Row],[Date Ended Conversion]]-Table1[[#This Row],[Date Created Conversion]]</f>
        <v>60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3" t="str">
        <f t="shared" si="125"/>
        <v>1000 to 4999</v>
      </c>
      <c r="E1606">
        <v>2800</v>
      </c>
      <c r="F1606">
        <v>3419</v>
      </c>
      <c r="G1606" t="s">
        <v>8219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8275</v>
      </c>
      <c r="P1606" s="6">
        <f>(F1606/E1606)</f>
        <v>1.2210714285714286</v>
      </c>
      <c r="Q1606">
        <f>F1606/M1606</f>
        <v>48.842857142857142</v>
      </c>
      <c r="R1606" t="str">
        <f t="shared" si="126"/>
        <v>music</v>
      </c>
      <c r="S1606" t="str">
        <f t="shared" si="127"/>
        <v>rock</v>
      </c>
      <c r="T1606" s="10">
        <f t="shared" si="128"/>
        <v>40945.636979166666</v>
      </c>
      <c r="U1606" s="10">
        <f t="shared" si="129"/>
        <v>40985.595312500001</v>
      </c>
      <c r="V1606" s="16">
        <f>Table1[[#This Row],[Date Ended Conversion]]-Table1[[#This Row],[Date Created Conversion]]</f>
        <v>39.958333333335759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3" t="str">
        <f t="shared" si="125"/>
        <v>5000 to 9999</v>
      </c>
      <c r="E1607">
        <v>6000</v>
      </c>
      <c r="F1607">
        <v>6041.6</v>
      </c>
      <c r="G1607" t="s">
        <v>8219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8275</v>
      </c>
      <c r="P1607" s="6">
        <f>(F1607/E1607)</f>
        <v>1.0069333333333335</v>
      </c>
      <c r="Q1607">
        <f>F1607/M1607</f>
        <v>137.30909090909091</v>
      </c>
      <c r="R1607" t="str">
        <f t="shared" si="126"/>
        <v>music</v>
      </c>
      <c r="S1607" t="str">
        <f t="shared" si="127"/>
        <v>rock</v>
      </c>
      <c r="T1607" s="10">
        <f t="shared" si="128"/>
        <v>40746.804548611108</v>
      </c>
      <c r="U1607" s="10">
        <f t="shared" si="129"/>
        <v>40756.083333333328</v>
      </c>
      <c r="V1607" s="16">
        <f>Table1[[#This Row],[Date Ended Conversion]]-Table1[[#This Row],[Date Created Conversion]]</f>
        <v>9.2787847222207347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3" t="str">
        <f t="shared" si="125"/>
        <v>5000 to 9999</v>
      </c>
      <c r="E1608">
        <v>8000</v>
      </c>
      <c r="F1608">
        <v>8080.33</v>
      </c>
      <c r="G1608" t="s">
        <v>8219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8275</v>
      </c>
      <c r="P1608" s="6">
        <f>(F1608/E1608)</f>
        <v>1.01004125</v>
      </c>
      <c r="Q1608">
        <f>F1608/M1608</f>
        <v>87.829673913043479</v>
      </c>
      <c r="R1608" t="str">
        <f t="shared" si="126"/>
        <v>music</v>
      </c>
      <c r="S1608" t="str">
        <f t="shared" si="127"/>
        <v>rock</v>
      </c>
      <c r="T1608" s="10">
        <f t="shared" si="128"/>
        <v>40535.903217592589</v>
      </c>
      <c r="U1608" s="10">
        <f t="shared" si="129"/>
        <v>40625.861550925925</v>
      </c>
      <c r="V1608" s="16">
        <f>Table1[[#This Row],[Date Ended Conversion]]-Table1[[#This Row],[Date Created Conversion]]</f>
        <v>89.958333333335759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3" t="str">
        <f t="shared" si="125"/>
        <v>10000 to 14999</v>
      </c>
      <c r="E1609">
        <v>10000</v>
      </c>
      <c r="F1609">
        <v>14511</v>
      </c>
      <c r="G1609" t="s">
        <v>8219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8275</v>
      </c>
      <c r="P1609" s="6">
        <f>(F1609/E1609)</f>
        <v>1.4511000000000001</v>
      </c>
      <c r="Q1609">
        <f>F1609/M1609</f>
        <v>70.785365853658533</v>
      </c>
      <c r="R1609" t="str">
        <f t="shared" si="126"/>
        <v>music</v>
      </c>
      <c r="S1609" t="str">
        <f t="shared" si="127"/>
        <v>rock</v>
      </c>
      <c r="T1609" s="10">
        <f t="shared" si="128"/>
        <v>41053.600127314814</v>
      </c>
      <c r="U1609" s="10">
        <f t="shared" si="129"/>
        <v>41074.600127314814</v>
      </c>
      <c r="V1609" s="16">
        <f>Table1[[#This Row],[Date Ended Conversion]]-Table1[[#This Row],[Date Created Conversion]]</f>
        <v>21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3" t="str">
        <f t="shared" si="125"/>
        <v>1000 to 4999</v>
      </c>
      <c r="E1610">
        <v>1200</v>
      </c>
      <c r="F1610">
        <v>1215</v>
      </c>
      <c r="G1610" t="s">
        <v>8219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8275</v>
      </c>
      <c r="P1610" s="6">
        <f>(F1610/E1610)</f>
        <v>1.0125</v>
      </c>
      <c r="Q1610">
        <f>F1610/M1610</f>
        <v>52.826086956521742</v>
      </c>
      <c r="R1610" t="str">
        <f t="shared" si="126"/>
        <v>music</v>
      </c>
      <c r="S1610" t="str">
        <f t="shared" si="127"/>
        <v>rock</v>
      </c>
      <c r="T1610" s="10">
        <f t="shared" si="128"/>
        <v>41607.622523148144</v>
      </c>
      <c r="U1610" s="10">
        <f t="shared" si="129"/>
        <v>41640.018055555549</v>
      </c>
      <c r="V1610" s="16">
        <f>Table1[[#This Row],[Date Ended Conversion]]-Table1[[#This Row],[Date Created Conversion]]</f>
        <v>32.395532407404971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3" t="str">
        <f t="shared" si="125"/>
        <v>1000 to 4999</v>
      </c>
      <c r="E1611">
        <v>1500</v>
      </c>
      <c r="F1611">
        <v>1775</v>
      </c>
      <c r="G1611" t="s">
        <v>8219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8275</v>
      </c>
      <c r="P1611" s="6">
        <f>(F1611/E1611)</f>
        <v>1.1833333333333333</v>
      </c>
      <c r="Q1611">
        <f>F1611/M1611</f>
        <v>443.75</v>
      </c>
      <c r="R1611" t="str">
        <f t="shared" si="126"/>
        <v>music</v>
      </c>
      <c r="S1611" t="str">
        <f t="shared" si="127"/>
        <v>rock</v>
      </c>
      <c r="T1611" s="10">
        <f t="shared" si="128"/>
        <v>40795.792928240735</v>
      </c>
      <c r="U1611" s="10">
        <f t="shared" si="129"/>
        <v>40849.125</v>
      </c>
      <c r="V1611" s="16">
        <f>Table1[[#This Row],[Date Ended Conversion]]-Table1[[#This Row],[Date Created Conversion]]</f>
        <v>53.332071759265091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3" t="str">
        <f t="shared" si="125"/>
        <v>1000 to 4999</v>
      </c>
      <c r="E1612">
        <v>2000</v>
      </c>
      <c r="F1612">
        <v>5437</v>
      </c>
      <c r="G1612" t="s">
        <v>8219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8275</v>
      </c>
      <c r="P1612" s="6">
        <f>(F1612/E1612)</f>
        <v>2.7185000000000001</v>
      </c>
      <c r="Q1612">
        <f>F1612/M1612</f>
        <v>48.544642857142854</v>
      </c>
      <c r="R1612" t="str">
        <f t="shared" si="126"/>
        <v>music</v>
      </c>
      <c r="S1612" t="str">
        <f t="shared" si="127"/>
        <v>rock</v>
      </c>
      <c r="T1612" s="10">
        <f t="shared" si="128"/>
        <v>41228.716550925921</v>
      </c>
      <c r="U1612" s="10">
        <f t="shared" si="129"/>
        <v>41258.716550925921</v>
      </c>
      <c r="V1612" s="16">
        <f>Table1[[#This Row],[Date Ended Conversion]]-Table1[[#This Row],[Date Created Conversion]]</f>
        <v>30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3" t="str">
        <f t="shared" si="125"/>
        <v>Less Than 1000</v>
      </c>
      <c r="E1613">
        <v>800</v>
      </c>
      <c r="F1613">
        <v>1001</v>
      </c>
      <c r="G1613" t="s">
        <v>8219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8275</v>
      </c>
      <c r="P1613" s="6">
        <f>(F1613/E1613)</f>
        <v>1.25125</v>
      </c>
      <c r="Q1613">
        <f>F1613/M1613</f>
        <v>37.074074074074076</v>
      </c>
      <c r="R1613" t="str">
        <f t="shared" si="126"/>
        <v>music</v>
      </c>
      <c r="S1613" t="str">
        <f t="shared" si="127"/>
        <v>rock</v>
      </c>
      <c r="T1613" s="10">
        <f t="shared" si="128"/>
        <v>41408.792037037034</v>
      </c>
      <c r="U1613" s="10">
        <f t="shared" si="129"/>
        <v>41429.792037037034</v>
      </c>
      <c r="V1613" s="16">
        <f>Table1[[#This Row],[Date Ended Conversion]]-Table1[[#This Row],[Date Created Conversion]]</f>
        <v>21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3" t="str">
        <f t="shared" si="125"/>
        <v>Less Than 1000</v>
      </c>
      <c r="E1614">
        <v>500</v>
      </c>
      <c r="F1614">
        <v>550</v>
      </c>
      <c r="G1614" t="s">
        <v>8219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8275</v>
      </c>
      <c r="P1614" s="6">
        <f>(F1614/E1614)</f>
        <v>1.1000000000000001</v>
      </c>
      <c r="Q1614">
        <f>F1614/M1614</f>
        <v>50</v>
      </c>
      <c r="R1614" t="str">
        <f t="shared" si="126"/>
        <v>music</v>
      </c>
      <c r="S1614" t="str">
        <f t="shared" si="127"/>
        <v>rock</v>
      </c>
      <c r="T1614" s="10">
        <f t="shared" si="128"/>
        <v>41246.666481481479</v>
      </c>
      <c r="U1614" s="10">
        <f t="shared" si="129"/>
        <v>41276.666481481479</v>
      </c>
      <c r="V1614" s="16">
        <f>Table1[[#This Row],[Date Ended Conversion]]-Table1[[#This Row],[Date Created Conversion]]</f>
        <v>30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3" t="str">
        <f t="shared" si="125"/>
        <v>1000 to 4999</v>
      </c>
      <c r="E1615">
        <v>1000</v>
      </c>
      <c r="F1615">
        <v>1015</v>
      </c>
      <c r="G1615" t="s">
        <v>8219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8275</v>
      </c>
      <c r="P1615" s="6">
        <f>(F1615/E1615)</f>
        <v>1.0149999999999999</v>
      </c>
      <c r="Q1615">
        <f>F1615/M1615</f>
        <v>39.03846153846154</v>
      </c>
      <c r="R1615" t="str">
        <f t="shared" si="126"/>
        <v>music</v>
      </c>
      <c r="S1615" t="str">
        <f t="shared" si="127"/>
        <v>rock</v>
      </c>
      <c r="T1615" s="10">
        <f t="shared" si="128"/>
        <v>41081.861134259256</v>
      </c>
      <c r="U1615" s="10">
        <f t="shared" si="129"/>
        <v>41111.861134259256</v>
      </c>
      <c r="V1615" s="16">
        <f>Table1[[#This Row],[Date Ended Conversion]]-Table1[[#This Row],[Date Created Conversion]]</f>
        <v>30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3" t="str">
        <f t="shared" si="125"/>
        <v>5000 to 9999</v>
      </c>
      <c r="E1616">
        <v>5000</v>
      </c>
      <c r="F1616">
        <v>5135</v>
      </c>
      <c r="G1616" t="s">
        <v>8219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8275</v>
      </c>
      <c r="P1616" s="6">
        <f>(F1616/E1616)</f>
        <v>1.0269999999999999</v>
      </c>
      <c r="Q1616">
        <f>F1616/M1616</f>
        <v>66.688311688311686</v>
      </c>
      <c r="R1616" t="str">
        <f t="shared" si="126"/>
        <v>music</v>
      </c>
      <c r="S1616" t="str">
        <f t="shared" si="127"/>
        <v>rock</v>
      </c>
      <c r="T1616" s="10">
        <f t="shared" si="128"/>
        <v>41794.772789351853</v>
      </c>
      <c r="U1616" s="10">
        <f t="shared" si="129"/>
        <v>41854.5</v>
      </c>
      <c r="V1616" s="16">
        <f>Table1[[#This Row],[Date Ended Conversion]]-Table1[[#This Row],[Date Created Conversion]]</f>
        <v>59.727210648146865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3" t="str">
        <f t="shared" si="125"/>
        <v>5000 to 9999</v>
      </c>
      <c r="E1617">
        <v>8000</v>
      </c>
      <c r="F1617">
        <v>9130</v>
      </c>
      <c r="G1617" t="s">
        <v>8219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8275</v>
      </c>
      <c r="P1617" s="6">
        <f>(F1617/E1617)</f>
        <v>1.1412500000000001</v>
      </c>
      <c r="Q1617">
        <f>F1617/M1617</f>
        <v>67.132352941176464</v>
      </c>
      <c r="R1617" t="str">
        <f t="shared" si="126"/>
        <v>music</v>
      </c>
      <c r="S1617" t="str">
        <f t="shared" si="127"/>
        <v>rock</v>
      </c>
      <c r="T1617" s="10">
        <f t="shared" si="128"/>
        <v>40844.842546296291</v>
      </c>
      <c r="U1617" s="10">
        <f t="shared" si="129"/>
        <v>40889.884212962963</v>
      </c>
      <c r="V1617" s="16">
        <f>Table1[[#This Row],[Date Ended Conversion]]-Table1[[#This Row],[Date Created Conversion]]</f>
        <v>45.041666666671517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3" t="str">
        <f t="shared" si="125"/>
        <v>10000 to 14999</v>
      </c>
      <c r="E1618">
        <v>10000</v>
      </c>
      <c r="F1618">
        <v>10420</v>
      </c>
      <c r="G1618" t="s">
        <v>8219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8275</v>
      </c>
      <c r="P1618" s="6">
        <f>(F1618/E1618)</f>
        <v>1.042</v>
      </c>
      <c r="Q1618">
        <f>F1618/M1618</f>
        <v>66.369426751592357</v>
      </c>
      <c r="R1618" t="str">
        <f t="shared" si="126"/>
        <v>music</v>
      </c>
      <c r="S1618" t="str">
        <f t="shared" si="127"/>
        <v>rock</v>
      </c>
      <c r="T1618" s="10">
        <f t="shared" si="128"/>
        <v>41194.507187499999</v>
      </c>
      <c r="U1618" s="10">
        <f t="shared" si="129"/>
        <v>41235.708333333328</v>
      </c>
      <c r="V1618" s="16">
        <f>Table1[[#This Row],[Date Ended Conversion]]-Table1[[#This Row],[Date Created Conversion]]</f>
        <v>41.201145833329065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3" t="str">
        <f t="shared" si="125"/>
        <v>5000 to 9999</v>
      </c>
      <c r="E1619">
        <v>7000</v>
      </c>
      <c r="F1619">
        <v>10210</v>
      </c>
      <c r="G1619" t="s">
        <v>8219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8275</v>
      </c>
      <c r="P1619" s="6">
        <f>(F1619/E1619)</f>
        <v>1.4585714285714286</v>
      </c>
      <c r="Q1619">
        <f>F1619/M1619</f>
        <v>64.620253164556956</v>
      </c>
      <c r="R1619" t="str">
        <f t="shared" si="126"/>
        <v>music</v>
      </c>
      <c r="S1619" t="str">
        <f t="shared" si="127"/>
        <v>rock</v>
      </c>
      <c r="T1619" s="10">
        <f t="shared" si="128"/>
        <v>41546.455879629626</v>
      </c>
      <c r="U1619" s="10">
        <f t="shared" si="129"/>
        <v>41579.583333333328</v>
      </c>
      <c r="V1619" s="16">
        <f>Table1[[#This Row],[Date Ended Conversion]]-Table1[[#This Row],[Date Created Conversion]]</f>
        <v>33.127453703702486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3" t="str">
        <f t="shared" si="125"/>
        <v>1000 to 4999</v>
      </c>
      <c r="E1620">
        <v>1500</v>
      </c>
      <c r="F1620">
        <v>1576</v>
      </c>
      <c r="G1620" t="s">
        <v>8219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8275</v>
      </c>
      <c r="P1620" s="6">
        <f>(F1620/E1620)</f>
        <v>1.0506666666666666</v>
      </c>
      <c r="Q1620">
        <f>F1620/M1620</f>
        <v>58.370370370370374</v>
      </c>
      <c r="R1620" t="str">
        <f t="shared" si="126"/>
        <v>music</v>
      </c>
      <c r="S1620" t="str">
        <f t="shared" si="127"/>
        <v>rock</v>
      </c>
      <c r="T1620" s="10">
        <f t="shared" si="128"/>
        <v>41301.446006944439</v>
      </c>
      <c r="U1620" s="10">
        <f t="shared" si="129"/>
        <v>41341.446006944439</v>
      </c>
      <c r="V1620" s="16">
        <f>Table1[[#This Row],[Date Ended Conversion]]-Table1[[#This Row],[Date Created Conversion]]</f>
        <v>40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3" t="str">
        <f t="shared" si="125"/>
        <v>1000 to 4999</v>
      </c>
      <c r="E1621">
        <v>1500</v>
      </c>
      <c r="F1621">
        <v>2000</v>
      </c>
      <c r="G1621" t="s">
        <v>8219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8275</v>
      </c>
      <c r="P1621" s="6">
        <f>(F1621/E1621)</f>
        <v>1.3333333333333333</v>
      </c>
      <c r="Q1621">
        <f>F1621/M1621</f>
        <v>86.956521739130437</v>
      </c>
      <c r="R1621" t="str">
        <f t="shared" si="126"/>
        <v>music</v>
      </c>
      <c r="S1621" t="str">
        <f t="shared" si="127"/>
        <v>rock</v>
      </c>
      <c r="T1621" s="10">
        <f t="shared" si="128"/>
        <v>41875.977847222217</v>
      </c>
      <c r="U1621" s="10">
        <f t="shared" si="129"/>
        <v>41896.977847222217</v>
      </c>
      <c r="V1621" s="16">
        <f>Table1[[#This Row],[Date Ended Conversion]]-Table1[[#This Row],[Date Created Conversion]]</f>
        <v>21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3" t="str">
        <f t="shared" si="125"/>
        <v>1000 to 4999</v>
      </c>
      <c r="E1622">
        <v>1000</v>
      </c>
      <c r="F1622">
        <v>1130</v>
      </c>
      <c r="G1622" t="s">
        <v>8219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8275</v>
      </c>
      <c r="P1622" s="6">
        <f>(F1622/E1622)</f>
        <v>1.1299999999999999</v>
      </c>
      <c r="Q1622">
        <f>F1622/M1622</f>
        <v>66.470588235294116</v>
      </c>
      <c r="R1622" t="str">
        <f t="shared" si="126"/>
        <v>music</v>
      </c>
      <c r="S1622" t="str">
        <f t="shared" si="127"/>
        <v>rock</v>
      </c>
      <c r="T1622" s="10">
        <f t="shared" si="128"/>
        <v>41321.131249999999</v>
      </c>
      <c r="U1622" s="10">
        <f t="shared" si="129"/>
        <v>41328.131249999999</v>
      </c>
      <c r="V1622" s="16">
        <f>Table1[[#This Row],[Date Ended Conversion]]-Table1[[#This Row],[Date Created Conversion]]</f>
        <v>7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3" t="str">
        <f t="shared" si="125"/>
        <v>5000 to 9999</v>
      </c>
      <c r="E1623">
        <v>5000</v>
      </c>
      <c r="F1623">
        <v>6060</v>
      </c>
      <c r="G1623" t="s">
        <v>8219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8275</v>
      </c>
      <c r="P1623" s="6">
        <f>(F1623/E1623)</f>
        <v>1.212</v>
      </c>
      <c r="Q1623">
        <f>F1623/M1623</f>
        <v>163.78378378378378</v>
      </c>
      <c r="R1623" t="str">
        <f t="shared" si="126"/>
        <v>music</v>
      </c>
      <c r="S1623" t="str">
        <f t="shared" si="127"/>
        <v>rock</v>
      </c>
      <c r="T1623" s="10">
        <f t="shared" si="128"/>
        <v>41003.398321759254</v>
      </c>
      <c r="U1623" s="10">
        <f t="shared" si="129"/>
        <v>41056.957638888889</v>
      </c>
      <c r="V1623" s="16">
        <f>Table1[[#This Row],[Date Ended Conversion]]-Table1[[#This Row],[Date Created Conversion]]</f>
        <v>53.559317129635019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3" t="str">
        <f t="shared" si="125"/>
        <v>5000 to 9999</v>
      </c>
      <c r="E1624">
        <v>6900</v>
      </c>
      <c r="F1624">
        <v>7019</v>
      </c>
      <c r="G1624" t="s">
        <v>8219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8275</v>
      </c>
      <c r="P1624" s="6">
        <f>(F1624/E1624)</f>
        <v>1.0172463768115942</v>
      </c>
      <c r="Q1624">
        <f>F1624/M1624</f>
        <v>107.98461538461538</v>
      </c>
      <c r="R1624" t="str">
        <f t="shared" si="126"/>
        <v>music</v>
      </c>
      <c r="S1624" t="str">
        <f t="shared" si="127"/>
        <v>rock</v>
      </c>
      <c r="T1624" s="10">
        <f t="shared" si="128"/>
        <v>41950.086504629631</v>
      </c>
      <c r="U1624" s="10">
        <f t="shared" si="129"/>
        <v>41990.124305555553</v>
      </c>
      <c r="V1624" s="16">
        <f>Table1[[#This Row],[Date Ended Conversion]]-Table1[[#This Row],[Date Created Conversion]]</f>
        <v>40.037800925922056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3" t="str">
        <f t="shared" si="125"/>
        <v>Less Than 1000</v>
      </c>
      <c r="E1625">
        <v>750</v>
      </c>
      <c r="F1625">
        <v>758</v>
      </c>
      <c r="G1625" t="s">
        <v>8219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8275</v>
      </c>
      <c r="P1625" s="6">
        <f>(F1625/E1625)</f>
        <v>1.0106666666666666</v>
      </c>
      <c r="Q1625">
        <f>F1625/M1625</f>
        <v>42.111111111111114</v>
      </c>
      <c r="R1625" t="str">
        <f t="shared" si="126"/>
        <v>music</v>
      </c>
      <c r="S1625" t="str">
        <f t="shared" si="127"/>
        <v>rock</v>
      </c>
      <c r="T1625" s="10">
        <f t="shared" si="128"/>
        <v>41453.480196759258</v>
      </c>
      <c r="U1625" s="10">
        <f t="shared" si="129"/>
        <v>41513.480196759258</v>
      </c>
      <c r="V1625" s="16">
        <f>Table1[[#This Row],[Date Ended Conversion]]-Table1[[#This Row],[Date Created Conversion]]</f>
        <v>60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3" t="str">
        <f t="shared" si="125"/>
        <v>1000 to 4999</v>
      </c>
      <c r="E1626">
        <v>1000</v>
      </c>
      <c r="F1626">
        <v>1180</v>
      </c>
      <c r="G1626" t="s">
        <v>8219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8275</v>
      </c>
      <c r="P1626" s="6">
        <f>(F1626/E1626)</f>
        <v>1.18</v>
      </c>
      <c r="Q1626">
        <f>F1626/M1626</f>
        <v>47.2</v>
      </c>
      <c r="R1626" t="str">
        <f t="shared" si="126"/>
        <v>music</v>
      </c>
      <c r="S1626" t="str">
        <f t="shared" si="127"/>
        <v>rock</v>
      </c>
      <c r="T1626" s="10">
        <f t="shared" si="128"/>
        <v>41243.158969907403</v>
      </c>
      <c r="U1626" s="10">
        <f t="shared" si="129"/>
        <v>41283.158969907403</v>
      </c>
      <c r="V1626" s="16">
        <f>Table1[[#This Row],[Date Ended Conversion]]-Table1[[#This Row],[Date Created Conversion]]</f>
        <v>40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3" t="str">
        <f t="shared" si="125"/>
        <v>5000 to 9999</v>
      </c>
      <c r="E1627">
        <v>7500</v>
      </c>
      <c r="F1627">
        <v>11650</v>
      </c>
      <c r="G1627" t="s">
        <v>8219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8275</v>
      </c>
      <c r="P1627" s="6">
        <f>(F1627/E1627)</f>
        <v>1.5533333333333332</v>
      </c>
      <c r="Q1627">
        <f>F1627/M1627</f>
        <v>112.01923076923077</v>
      </c>
      <c r="R1627" t="str">
        <f t="shared" si="126"/>
        <v>music</v>
      </c>
      <c r="S1627" t="str">
        <f t="shared" si="127"/>
        <v>rock</v>
      </c>
      <c r="T1627" s="10">
        <f t="shared" si="128"/>
        <v>41135.491354166668</v>
      </c>
      <c r="U1627" s="10">
        <f t="shared" si="129"/>
        <v>41163.491354166668</v>
      </c>
      <c r="V1627" s="16">
        <f>Table1[[#This Row],[Date Ended Conversion]]-Table1[[#This Row],[Date Created Conversion]]</f>
        <v>28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3" t="str">
        <f t="shared" si="125"/>
        <v>5000 to 9999</v>
      </c>
      <c r="E1628">
        <v>8000</v>
      </c>
      <c r="F1628">
        <v>8095</v>
      </c>
      <c r="G1628" t="s">
        <v>8219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8275</v>
      </c>
      <c r="P1628" s="6">
        <f>(F1628/E1628)</f>
        <v>1.0118750000000001</v>
      </c>
      <c r="Q1628">
        <f>F1628/M1628</f>
        <v>74.953703703703709</v>
      </c>
      <c r="R1628" t="str">
        <f t="shared" si="126"/>
        <v>music</v>
      </c>
      <c r="S1628" t="str">
        <f t="shared" si="127"/>
        <v>rock</v>
      </c>
      <c r="T1628" s="10">
        <f t="shared" si="128"/>
        <v>41579.639664351846</v>
      </c>
      <c r="U1628" s="10">
        <f t="shared" si="129"/>
        <v>41609.681331018517</v>
      </c>
      <c r="V1628" s="16">
        <f>Table1[[#This Row],[Date Ended Conversion]]-Table1[[#This Row],[Date Created Conversion]]</f>
        <v>30.041666666671517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3" t="str">
        <f t="shared" si="125"/>
        <v>1000 to 4999</v>
      </c>
      <c r="E1629">
        <v>2000</v>
      </c>
      <c r="F1629">
        <v>2340</v>
      </c>
      <c r="G1629" t="s">
        <v>8219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8275</v>
      </c>
      <c r="P1629" s="6">
        <f>(F1629/E1629)</f>
        <v>1.17</v>
      </c>
      <c r="Q1629">
        <f>F1629/M1629</f>
        <v>61.578947368421055</v>
      </c>
      <c r="R1629" t="str">
        <f t="shared" si="126"/>
        <v>music</v>
      </c>
      <c r="S1629" t="str">
        <f t="shared" si="127"/>
        <v>rock</v>
      </c>
      <c r="T1629" s="10">
        <f t="shared" si="128"/>
        <v>41205.498715277776</v>
      </c>
      <c r="U1629" s="10">
        <f t="shared" si="129"/>
        <v>41238.999305555553</v>
      </c>
      <c r="V1629" s="16">
        <f>Table1[[#This Row],[Date Ended Conversion]]-Table1[[#This Row],[Date Created Conversion]]</f>
        <v>33.500590277777519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3" t="str">
        <f t="shared" si="125"/>
        <v>1000 to 4999</v>
      </c>
      <c r="E1630">
        <v>4000</v>
      </c>
      <c r="F1630">
        <v>4037</v>
      </c>
      <c r="G1630" t="s">
        <v>8219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8275</v>
      </c>
      <c r="P1630" s="6">
        <f>(F1630/E1630)</f>
        <v>1.00925</v>
      </c>
      <c r="Q1630">
        <f>F1630/M1630</f>
        <v>45.875</v>
      </c>
      <c r="R1630" t="str">
        <f t="shared" si="126"/>
        <v>music</v>
      </c>
      <c r="S1630" t="str">
        <f t="shared" si="127"/>
        <v>rock</v>
      </c>
      <c r="T1630" s="10">
        <f t="shared" si="128"/>
        <v>41774.528726851851</v>
      </c>
      <c r="U1630" s="10">
        <f t="shared" si="129"/>
        <v>41807.528726851851</v>
      </c>
      <c r="V1630" s="16">
        <f>Table1[[#This Row],[Date Ended Conversion]]-Table1[[#This Row],[Date Created Conversion]]</f>
        <v>33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3" t="str">
        <f t="shared" si="125"/>
        <v>5000 to 9999</v>
      </c>
      <c r="E1631">
        <v>6000</v>
      </c>
      <c r="F1631">
        <v>6220</v>
      </c>
      <c r="G1631" t="s">
        <v>8219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8275</v>
      </c>
      <c r="P1631" s="6">
        <f>(F1631/E1631)</f>
        <v>1.0366666666666666</v>
      </c>
      <c r="Q1631">
        <f>F1631/M1631</f>
        <v>75.853658536585371</v>
      </c>
      <c r="R1631" t="str">
        <f t="shared" si="126"/>
        <v>music</v>
      </c>
      <c r="S1631" t="str">
        <f t="shared" si="127"/>
        <v>rock</v>
      </c>
      <c r="T1631" s="10">
        <f t="shared" si="128"/>
        <v>41645.658946759257</v>
      </c>
      <c r="U1631" s="10">
        <f t="shared" si="129"/>
        <v>41690.658946759257</v>
      </c>
      <c r="V1631" s="16">
        <f>Table1[[#This Row],[Date Ended Conversion]]-Table1[[#This Row],[Date Created Conversion]]</f>
        <v>45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3" t="str">
        <f t="shared" si="125"/>
        <v>1000 to 4999</v>
      </c>
      <c r="E1632">
        <v>4000</v>
      </c>
      <c r="F1632">
        <v>10610</v>
      </c>
      <c r="G1632" t="s">
        <v>8219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8275</v>
      </c>
      <c r="P1632" s="6">
        <f>(F1632/E1632)</f>
        <v>2.6524999999999999</v>
      </c>
      <c r="Q1632">
        <f>F1632/M1632</f>
        <v>84.206349206349202</v>
      </c>
      <c r="R1632" t="str">
        <f t="shared" si="126"/>
        <v>music</v>
      </c>
      <c r="S1632" t="str">
        <f t="shared" si="127"/>
        <v>rock</v>
      </c>
      <c r="T1632" s="10">
        <f t="shared" si="128"/>
        <v>40939.629340277774</v>
      </c>
      <c r="U1632" s="10">
        <f t="shared" si="129"/>
        <v>40970.082638888889</v>
      </c>
      <c r="V1632" s="16">
        <f>Table1[[#This Row],[Date Ended Conversion]]-Table1[[#This Row],[Date Created Conversion]]</f>
        <v>30.453298611115315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3" t="str">
        <f t="shared" si="125"/>
        <v>10000 to 14999</v>
      </c>
      <c r="E1633">
        <v>10000</v>
      </c>
      <c r="F1633">
        <v>15591</v>
      </c>
      <c r="G1633" t="s">
        <v>8219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8275</v>
      </c>
      <c r="P1633" s="6">
        <f>(F1633/E1633)</f>
        <v>1.5590999999999999</v>
      </c>
      <c r="Q1633">
        <f>F1633/M1633</f>
        <v>117.22556390977444</v>
      </c>
      <c r="R1633" t="str">
        <f t="shared" si="126"/>
        <v>music</v>
      </c>
      <c r="S1633" t="str">
        <f t="shared" si="127"/>
        <v>rock</v>
      </c>
      <c r="T1633" s="10">
        <f t="shared" si="128"/>
        <v>41164.65116898148</v>
      </c>
      <c r="U1633" s="10">
        <f t="shared" si="129"/>
        <v>41194.65116898148</v>
      </c>
      <c r="V1633" s="16">
        <f>Table1[[#This Row],[Date Ended Conversion]]-Table1[[#This Row],[Date Created Conversion]]</f>
        <v>30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3" t="str">
        <f t="shared" si="125"/>
        <v>1000 to 4999</v>
      </c>
      <c r="E1634">
        <v>4000</v>
      </c>
      <c r="F1634">
        <v>4065</v>
      </c>
      <c r="G1634" t="s">
        <v>8219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8275</v>
      </c>
      <c r="P1634" s="6">
        <f>(F1634/E1634)</f>
        <v>1.0162500000000001</v>
      </c>
      <c r="Q1634">
        <f>F1634/M1634</f>
        <v>86.489361702127653</v>
      </c>
      <c r="R1634" t="str">
        <f t="shared" si="126"/>
        <v>music</v>
      </c>
      <c r="S1634" t="str">
        <f t="shared" si="127"/>
        <v>rock</v>
      </c>
      <c r="T1634" s="10">
        <f t="shared" si="128"/>
        <v>40750.132569444446</v>
      </c>
      <c r="U1634" s="10">
        <f t="shared" si="129"/>
        <v>40810.132569444446</v>
      </c>
      <c r="V1634" s="16">
        <f>Table1[[#This Row],[Date Ended Conversion]]-Table1[[#This Row],[Date Created Conversion]]</f>
        <v>60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3" t="str">
        <f t="shared" si="125"/>
        <v>10000 to 14999</v>
      </c>
      <c r="E1635">
        <v>10000</v>
      </c>
      <c r="F1635">
        <v>10000</v>
      </c>
      <c r="G1635" t="s">
        <v>8219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8275</v>
      </c>
      <c r="P1635" s="6">
        <f>(F1635/E1635)</f>
        <v>1</v>
      </c>
      <c r="Q1635">
        <f>F1635/M1635</f>
        <v>172.41379310344828</v>
      </c>
      <c r="R1635" t="str">
        <f t="shared" si="126"/>
        <v>music</v>
      </c>
      <c r="S1635" t="str">
        <f t="shared" si="127"/>
        <v>rock</v>
      </c>
      <c r="T1635" s="10">
        <f t="shared" si="128"/>
        <v>40896.675416666665</v>
      </c>
      <c r="U1635" s="10">
        <f t="shared" si="129"/>
        <v>40924</v>
      </c>
      <c r="V1635" s="16">
        <f>Table1[[#This Row],[Date Ended Conversion]]-Table1[[#This Row],[Date Created Conversion]]</f>
        <v>27.324583333334886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3" t="str">
        <f t="shared" si="125"/>
        <v>1000 to 4999</v>
      </c>
      <c r="E1636">
        <v>2000</v>
      </c>
      <c r="F1636">
        <v>2010</v>
      </c>
      <c r="G1636" t="s">
        <v>8219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8275</v>
      </c>
      <c r="P1636" s="6">
        <f>(F1636/E1636)</f>
        <v>1.0049999999999999</v>
      </c>
      <c r="Q1636">
        <f>F1636/M1636</f>
        <v>62.8125</v>
      </c>
      <c r="R1636" t="str">
        <f t="shared" si="126"/>
        <v>music</v>
      </c>
      <c r="S1636" t="str">
        <f t="shared" si="127"/>
        <v>rock</v>
      </c>
      <c r="T1636" s="10">
        <f t="shared" si="128"/>
        <v>40657.981493055551</v>
      </c>
      <c r="U1636" s="10">
        <f t="shared" si="129"/>
        <v>40696.040972222218</v>
      </c>
      <c r="V1636" s="16">
        <f>Table1[[#This Row],[Date Ended Conversion]]-Table1[[#This Row],[Date Created Conversion]]</f>
        <v>38.059479166666279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3" t="str">
        <f t="shared" si="125"/>
        <v>1000 to 4999</v>
      </c>
      <c r="E1637">
        <v>2000</v>
      </c>
      <c r="F1637">
        <v>2506</v>
      </c>
      <c r="G1637" t="s">
        <v>8219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8275</v>
      </c>
      <c r="P1637" s="6">
        <f>(F1637/E1637)</f>
        <v>1.2529999999999999</v>
      </c>
      <c r="Q1637">
        <f>F1637/M1637</f>
        <v>67.729729729729726</v>
      </c>
      <c r="R1637" t="str">
        <f t="shared" si="126"/>
        <v>music</v>
      </c>
      <c r="S1637" t="str">
        <f t="shared" si="127"/>
        <v>rock</v>
      </c>
      <c r="T1637" s="10">
        <f t="shared" si="128"/>
        <v>42502.660428240742</v>
      </c>
      <c r="U1637" s="10">
        <f t="shared" si="129"/>
        <v>42562.660428240742</v>
      </c>
      <c r="V1637" s="16">
        <f>Table1[[#This Row],[Date Ended Conversion]]-Table1[[#This Row],[Date Created Conversion]]</f>
        <v>60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3" t="str">
        <f t="shared" si="125"/>
        <v>1000 to 4999</v>
      </c>
      <c r="E1638">
        <v>4500</v>
      </c>
      <c r="F1638">
        <v>4660</v>
      </c>
      <c r="G1638" t="s">
        <v>8219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8275</v>
      </c>
      <c r="P1638" s="6">
        <f>(F1638/E1638)</f>
        <v>1.0355555555555556</v>
      </c>
      <c r="Q1638">
        <f>F1638/M1638</f>
        <v>53.5632183908046</v>
      </c>
      <c r="R1638" t="str">
        <f t="shared" si="126"/>
        <v>music</v>
      </c>
      <c r="S1638" t="str">
        <f t="shared" si="127"/>
        <v>rock</v>
      </c>
      <c r="T1638" s="10">
        <f t="shared" si="128"/>
        <v>40662.878333333334</v>
      </c>
      <c r="U1638" s="10">
        <f t="shared" si="129"/>
        <v>40705.958333333328</v>
      </c>
      <c r="V1638" s="16">
        <f>Table1[[#This Row],[Date Ended Conversion]]-Table1[[#This Row],[Date Created Conversion]]</f>
        <v>43.07999999999447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3" t="str">
        <f t="shared" si="125"/>
        <v>Less Than 1000</v>
      </c>
      <c r="E1639">
        <v>500</v>
      </c>
      <c r="F1639">
        <v>519</v>
      </c>
      <c r="G1639" t="s">
        <v>8219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8275</v>
      </c>
      <c r="P1639" s="6">
        <f>(F1639/E1639)</f>
        <v>1.038</v>
      </c>
      <c r="Q1639">
        <f>F1639/M1639</f>
        <v>34.6</v>
      </c>
      <c r="R1639" t="str">
        <f t="shared" si="126"/>
        <v>music</v>
      </c>
      <c r="S1639" t="str">
        <f t="shared" si="127"/>
        <v>rock</v>
      </c>
      <c r="T1639" s="10">
        <f t="shared" si="128"/>
        <v>40122.543287037035</v>
      </c>
      <c r="U1639" s="10">
        <f t="shared" si="129"/>
        <v>40178.777083333327</v>
      </c>
      <c r="V1639" s="16">
        <f>Table1[[#This Row],[Date Ended Conversion]]-Table1[[#This Row],[Date Created Conversion]]</f>
        <v>56.233796296291985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3" t="str">
        <f t="shared" si="125"/>
        <v>1000 to 4999</v>
      </c>
      <c r="E1640">
        <v>1000</v>
      </c>
      <c r="F1640">
        <v>1050</v>
      </c>
      <c r="G1640" t="s">
        <v>8219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8275</v>
      </c>
      <c r="P1640" s="6">
        <f>(F1640/E1640)</f>
        <v>1.05</v>
      </c>
      <c r="Q1640">
        <f>F1640/M1640</f>
        <v>38.888888888888886</v>
      </c>
      <c r="R1640" t="str">
        <f t="shared" si="126"/>
        <v>music</v>
      </c>
      <c r="S1640" t="str">
        <f t="shared" si="127"/>
        <v>rock</v>
      </c>
      <c r="T1640" s="10">
        <f t="shared" si="128"/>
        <v>41288.478796296295</v>
      </c>
      <c r="U1640" s="10">
        <f t="shared" si="129"/>
        <v>41333.684027777774</v>
      </c>
      <c r="V1640" s="16">
        <f>Table1[[#This Row],[Date Ended Conversion]]-Table1[[#This Row],[Date Created Conversion]]</f>
        <v>45.205231481479132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3" t="str">
        <f t="shared" si="125"/>
        <v>1000 to 4999</v>
      </c>
      <c r="E1641">
        <v>1800</v>
      </c>
      <c r="F1641">
        <v>1800</v>
      </c>
      <c r="G1641" t="s">
        <v>8219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8275</v>
      </c>
      <c r="P1641" s="6">
        <f>(F1641/E1641)</f>
        <v>1</v>
      </c>
      <c r="Q1641">
        <f>F1641/M1641</f>
        <v>94.736842105263165</v>
      </c>
      <c r="R1641" t="str">
        <f t="shared" si="126"/>
        <v>music</v>
      </c>
      <c r="S1641" t="str">
        <f t="shared" si="127"/>
        <v>rock</v>
      </c>
      <c r="T1641" s="10">
        <f t="shared" si="128"/>
        <v>40941.444039351853</v>
      </c>
      <c r="U1641" s="10">
        <f t="shared" si="129"/>
        <v>40971.444039351853</v>
      </c>
      <c r="V1641" s="16">
        <f>Table1[[#This Row],[Date Ended Conversion]]-Table1[[#This Row],[Date Created Conversion]]</f>
        <v>30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3" t="str">
        <f t="shared" si="125"/>
        <v>Less Than 1000</v>
      </c>
      <c r="E1642">
        <v>400</v>
      </c>
      <c r="F1642">
        <v>679.44</v>
      </c>
      <c r="G1642" t="s">
        <v>8219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8275</v>
      </c>
      <c r="P1642" s="6">
        <f>(F1642/E1642)</f>
        <v>1.6986000000000001</v>
      </c>
      <c r="Q1642">
        <f>F1642/M1642</f>
        <v>39.967058823529413</v>
      </c>
      <c r="R1642" t="str">
        <f t="shared" si="126"/>
        <v>music</v>
      </c>
      <c r="S1642" t="str">
        <f t="shared" si="127"/>
        <v>rock</v>
      </c>
      <c r="T1642" s="10">
        <f t="shared" si="128"/>
        <v>40379.022627314815</v>
      </c>
      <c r="U1642" s="10">
        <f t="shared" si="129"/>
        <v>40392.874305555553</v>
      </c>
      <c r="V1642" s="16">
        <f>Table1[[#This Row],[Date Ended Conversion]]-Table1[[#This Row],[Date Created Conversion]]</f>
        <v>13.851678240738693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3" t="str">
        <f t="shared" si="125"/>
        <v>1000 to 4999</v>
      </c>
      <c r="E1643">
        <v>2500</v>
      </c>
      <c r="F1643">
        <v>2535</v>
      </c>
      <c r="G1643" t="s">
        <v>8219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8291</v>
      </c>
      <c r="P1643" s="6">
        <f>(F1643/E1643)</f>
        <v>1.014</v>
      </c>
      <c r="Q1643">
        <f>F1643/M1643</f>
        <v>97.5</v>
      </c>
      <c r="R1643" t="str">
        <f t="shared" si="126"/>
        <v>music</v>
      </c>
      <c r="S1643" t="str">
        <f t="shared" si="127"/>
        <v>pop</v>
      </c>
      <c r="T1643" s="10">
        <f t="shared" si="128"/>
        <v>41962.388240740744</v>
      </c>
      <c r="U1643" s="10">
        <f t="shared" si="129"/>
        <v>41992.388240740744</v>
      </c>
      <c r="V1643" s="16">
        <f>Table1[[#This Row],[Date Ended Conversion]]-Table1[[#This Row],[Date Created Conversion]]</f>
        <v>30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3" t="str">
        <f t="shared" si="125"/>
        <v>1000 to 4999</v>
      </c>
      <c r="E1644">
        <v>1200</v>
      </c>
      <c r="F1644">
        <v>1200</v>
      </c>
      <c r="G1644" t="s">
        <v>8219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8291</v>
      </c>
      <c r="P1644" s="6">
        <f>(F1644/E1644)</f>
        <v>1</v>
      </c>
      <c r="Q1644">
        <f>F1644/M1644</f>
        <v>42.857142857142854</v>
      </c>
      <c r="R1644" t="str">
        <f t="shared" si="126"/>
        <v>music</v>
      </c>
      <c r="S1644" t="str">
        <f t="shared" si="127"/>
        <v>pop</v>
      </c>
      <c r="T1644" s="10">
        <f t="shared" si="128"/>
        <v>40687.816284722219</v>
      </c>
      <c r="U1644" s="10">
        <f t="shared" si="129"/>
        <v>40707.816284722219</v>
      </c>
      <c r="V1644" s="16">
        <f>Table1[[#This Row],[Date Ended Conversion]]-Table1[[#This Row],[Date Created Conversion]]</f>
        <v>20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3" t="str">
        <f t="shared" si="125"/>
        <v>5000 to 9999</v>
      </c>
      <c r="E1645">
        <v>5000</v>
      </c>
      <c r="F1645">
        <v>6235</v>
      </c>
      <c r="G1645" t="s">
        <v>8219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8291</v>
      </c>
      <c r="P1645" s="6">
        <f>(F1645/E1645)</f>
        <v>1.2470000000000001</v>
      </c>
      <c r="Q1645">
        <f>F1645/M1645</f>
        <v>168.51351351351352</v>
      </c>
      <c r="R1645" t="str">
        <f t="shared" si="126"/>
        <v>music</v>
      </c>
      <c r="S1645" t="str">
        <f t="shared" si="127"/>
        <v>pop</v>
      </c>
      <c r="T1645" s="10">
        <f t="shared" si="128"/>
        <v>41146.615879629629</v>
      </c>
      <c r="U1645" s="10">
        <f t="shared" si="129"/>
        <v>41176.615879629629</v>
      </c>
      <c r="V1645" s="16">
        <f>Table1[[#This Row],[Date Ended Conversion]]-Table1[[#This Row],[Date Created Conversion]]</f>
        <v>30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3" t="str">
        <f t="shared" si="125"/>
        <v>10000 to 14999</v>
      </c>
      <c r="E1646">
        <v>10000</v>
      </c>
      <c r="F1646">
        <v>10950</v>
      </c>
      <c r="G1646" t="s">
        <v>8219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8291</v>
      </c>
      <c r="P1646" s="6">
        <f>(F1646/E1646)</f>
        <v>1.095</v>
      </c>
      <c r="Q1646">
        <f>F1646/M1646</f>
        <v>85.546875</v>
      </c>
      <c r="R1646" t="str">
        <f t="shared" si="126"/>
        <v>music</v>
      </c>
      <c r="S1646" t="str">
        <f t="shared" si="127"/>
        <v>pop</v>
      </c>
      <c r="T1646" s="10">
        <f t="shared" si="128"/>
        <v>41174.851388888885</v>
      </c>
      <c r="U1646" s="10">
        <f t="shared" si="129"/>
        <v>41234.893055555549</v>
      </c>
      <c r="V1646" s="16">
        <f>Table1[[#This Row],[Date Ended Conversion]]-Table1[[#This Row],[Date Created Conversion]]</f>
        <v>60.041666666664241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3" t="str">
        <f t="shared" si="125"/>
        <v>5000 to 9999</v>
      </c>
      <c r="E1647">
        <v>5000</v>
      </c>
      <c r="F1647">
        <v>5540</v>
      </c>
      <c r="G1647" t="s">
        <v>8219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8291</v>
      </c>
      <c r="P1647" s="6">
        <f>(F1647/E1647)</f>
        <v>1.1080000000000001</v>
      </c>
      <c r="Q1647">
        <f>F1647/M1647</f>
        <v>554</v>
      </c>
      <c r="R1647" t="str">
        <f t="shared" si="126"/>
        <v>music</v>
      </c>
      <c r="S1647" t="str">
        <f t="shared" si="127"/>
        <v>pop</v>
      </c>
      <c r="T1647" s="10">
        <f t="shared" si="128"/>
        <v>41521.40902777778</v>
      </c>
      <c r="U1647" s="10">
        <f t="shared" si="129"/>
        <v>41535.40902777778</v>
      </c>
      <c r="V1647" s="16">
        <f>Table1[[#This Row],[Date Ended Conversion]]-Table1[[#This Row],[Date Created Conversion]]</f>
        <v>14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3" t="str">
        <f t="shared" si="125"/>
        <v>1000 to 4999</v>
      </c>
      <c r="E1648">
        <v>2000</v>
      </c>
      <c r="F1648">
        <v>2204</v>
      </c>
      <c r="G1648" t="s">
        <v>8219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8291</v>
      </c>
      <c r="P1648" s="6">
        <f>(F1648/E1648)</f>
        <v>1.1020000000000001</v>
      </c>
      <c r="Q1648">
        <f>F1648/M1648</f>
        <v>26.554216867469879</v>
      </c>
      <c r="R1648" t="str">
        <f t="shared" si="126"/>
        <v>music</v>
      </c>
      <c r="S1648" t="str">
        <f t="shared" si="127"/>
        <v>pop</v>
      </c>
      <c r="T1648" s="10">
        <f t="shared" si="128"/>
        <v>41833.241932870369</v>
      </c>
      <c r="U1648" s="10">
        <f t="shared" si="129"/>
        <v>41865.549305555549</v>
      </c>
      <c r="V1648" s="16">
        <f>Table1[[#This Row],[Date Ended Conversion]]-Table1[[#This Row],[Date Created Conversion]]</f>
        <v>32.307372685179871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3" t="str">
        <f t="shared" si="125"/>
        <v>5000 to 9999</v>
      </c>
      <c r="E1649">
        <v>5000</v>
      </c>
      <c r="F1649">
        <v>5236</v>
      </c>
      <c r="G1649" t="s">
        <v>8219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8291</v>
      </c>
      <c r="P1649" s="6">
        <f>(F1649/E1649)</f>
        <v>1.0471999999999999</v>
      </c>
      <c r="Q1649">
        <f>F1649/M1649</f>
        <v>113.82608695652173</v>
      </c>
      <c r="R1649" t="str">
        <f t="shared" si="126"/>
        <v>music</v>
      </c>
      <c r="S1649" t="str">
        <f t="shared" si="127"/>
        <v>pop</v>
      </c>
      <c r="T1649" s="10">
        <f t="shared" si="128"/>
        <v>41039.201122685183</v>
      </c>
      <c r="U1649" s="10">
        <f t="shared" si="129"/>
        <v>41069.201122685183</v>
      </c>
      <c r="V1649" s="16">
        <f>Table1[[#This Row],[Date Ended Conversion]]-Table1[[#This Row],[Date Created Conversion]]</f>
        <v>30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3" t="str">
        <f t="shared" si="125"/>
        <v>1000 to 4999</v>
      </c>
      <c r="E1650">
        <v>2300</v>
      </c>
      <c r="F1650">
        <v>2881</v>
      </c>
      <c r="G1650" t="s">
        <v>8219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8291</v>
      </c>
      <c r="P1650" s="6">
        <f>(F1650/E1650)</f>
        <v>1.2526086956521738</v>
      </c>
      <c r="Q1650">
        <f>F1650/M1650</f>
        <v>32.011111111111113</v>
      </c>
      <c r="R1650" t="str">
        <f t="shared" si="126"/>
        <v>music</v>
      </c>
      <c r="S1650" t="str">
        <f t="shared" si="127"/>
        <v>pop</v>
      </c>
      <c r="T1650" s="10">
        <f t="shared" si="128"/>
        <v>40592.496319444443</v>
      </c>
      <c r="U1650" s="10">
        <f t="shared" si="129"/>
        <v>40622.454652777778</v>
      </c>
      <c r="V1650" s="16">
        <f>Table1[[#This Row],[Date Ended Conversion]]-Table1[[#This Row],[Date Created Conversion]]</f>
        <v>29.958333333335759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3" t="str">
        <f t="shared" si="125"/>
        <v>1000 to 4999</v>
      </c>
      <c r="E1651">
        <v>3800</v>
      </c>
      <c r="F1651">
        <v>3822.33</v>
      </c>
      <c r="G1651" t="s">
        <v>8219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8291</v>
      </c>
      <c r="P1651" s="6">
        <f>(F1651/E1651)</f>
        <v>1.0058763157894737</v>
      </c>
      <c r="Q1651">
        <f>F1651/M1651</f>
        <v>47.189259259259259</v>
      </c>
      <c r="R1651" t="str">
        <f t="shared" si="126"/>
        <v>music</v>
      </c>
      <c r="S1651" t="str">
        <f t="shared" si="127"/>
        <v>pop</v>
      </c>
      <c r="T1651" s="10">
        <f t="shared" si="128"/>
        <v>41737.476331018515</v>
      </c>
      <c r="U1651" s="10">
        <f t="shared" si="129"/>
        <v>41782.476331018515</v>
      </c>
      <c r="V1651" s="16">
        <f>Table1[[#This Row],[Date Ended Conversion]]-Table1[[#This Row],[Date Created Conversion]]</f>
        <v>45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3" t="str">
        <f t="shared" si="125"/>
        <v>1000 to 4999</v>
      </c>
      <c r="E1652">
        <v>2000</v>
      </c>
      <c r="F1652">
        <v>2831</v>
      </c>
      <c r="G1652" t="s">
        <v>8219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8291</v>
      </c>
      <c r="P1652" s="6">
        <f>(F1652/E1652)</f>
        <v>1.4155</v>
      </c>
      <c r="Q1652">
        <f>F1652/M1652</f>
        <v>88.46875</v>
      </c>
      <c r="R1652" t="str">
        <f t="shared" si="126"/>
        <v>music</v>
      </c>
      <c r="S1652" t="str">
        <f t="shared" si="127"/>
        <v>pop</v>
      </c>
      <c r="T1652" s="10">
        <f t="shared" si="128"/>
        <v>41526.227280092593</v>
      </c>
      <c r="U1652" s="10">
        <f t="shared" si="129"/>
        <v>41556.227280092593</v>
      </c>
      <c r="V1652" s="16">
        <f>Table1[[#This Row],[Date Ended Conversion]]-Table1[[#This Row],[Date Created Conversion]]</f>
        <v>30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3" t="str">
        <f t="shared" si="125"/>
        <v>1000 to 4999</v>
      </c>
      <c r="E1653">
        <v>2000</v>
      </c>
      <c r="F1653">
        <v>2015</v>
      </c>
      <c r="G1653" t="s">
        <v>8219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8291</v>
      </c>
      <c r="P1653" s="6">
        <f>(F1653/E1653)</f>
        <v>1.0075000000000001</v>
      </c>
      <c r="Q1653">
        <f>F1653/M1653</f>
        <v>100.75</v>
      </c>
      <c r="R1653" t="str">
        <f t="shared" si="126"/>
        <v>music</v>
      </c>
      <c r="S1653" t="str">
        <f t="shared" si="127"/>
        <v>pop</v>
      </c>
      <c r="T1653" s="10">
        <f t="shared" si="128"/>
        <v>40625.692361111105</v>
      </c>
      <c r="U1653" s="10">
        <f t="shared" si="129"/>
        <v>40659.082638888889</v>
      </c>
      <c r="V1653" s="16">
        <f>Table1[[#This Row],[Date Ended Conversion]]-Table1[[#This Row],[Date Created Conversion]]</f>
        <v>33.390277777783922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3" t="str">
        <f t="shared" si="125"/>
        <v>1000 to 4999</v>
      </c>
      <c r="E1654">
        <v>4500</v>
      </c>
      <c r="F1654">
        <v>4530</v>
      </c>
      <c r="G1654" t="s">
        <v>8219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8291</v>
      </c>
      <c r="P1654" s="6">
        <f>(F1654/E1654)</f>
        <v>1.0066666666666666</v>
      </c>
      <c r="Q1654">
        <f>F1654/M1654</f>
        <v>64.714285714285708</v>
      </c>
      <c r="R1654" t="str">
        <f t="shared" si="126"/>
        <v>music</v>
      </c>
      <c r="S1654" t="str">
        <f t="shared" si="127"/>
        <v>pop</v>
      </c>
      <c r="T1654" s="10">
        <f t="shared" si="128"/>
        <v>41572.284641203703</v>
      </c>
      <c r="U1654" s="10">
        <f t="shared" si="129"/>
        <v>41602.326307870368</v>
      </c>
      <c r="V1654" s="16">
        <f>Table1[[#This Row],[Date Ended Conversion]]-Table1[[#This Row],[Date Created Conversion]]</f>
        <v>30.041666666664241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3" t="str">
        <f t="shared" si="125"/>
        <v>5000 to 9999</v>
      </c>
      <c r="E1655">
        <v>5000</v>
      </c>
      <c r="F1655">
        <v>8711.52</v>
      </c>
      <c r="G1655" t="s">
        <v>8219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8291</v>
      </c>
      <c r="P1655" s="6">
        <f>(F1655/E1655)</f>
        <v>1.7423040000000001</v>
      </c>
      <c r="Q1655">
        <f>F1655/M1655</f>
        <v>51.854285714285716</v>
      </c>
      <c r="R1655" t="str">
        <f t="shared" si="126"/>
        <v>music</v>
      </c>
      <c r="S1655" t="str">
        <f t="shared" si="127"/>
        <v>pop</v>
      </c>
      <c r="T1655" s="10">
        <f t="shared" si="128"/>
        <v>40626.626111111109</v>
      </c>
      <c r="U1655" s="10">
        <f t="shared" si="129"/>
        <v>40657.626111111109</v>
      </c>
      <c r="V1655" s="16">
        <f>Table1[[#This Row],[Date Ended Conversion]]-Table1[[#This Row],[Date Created Conversion]]</f>
        <v>31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3" t="str">
        <f t="shared" si="125"/>
        <v>1000 to 4999</v>
      </c>
      <c r="E1656">
        <v>1100</v>
      </c>
      <c r="F1656">
        <v>1319</v>
      </c>
      <c r="G1656" t="s">
        <v>8219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8291</v>
      </c>
      <c r="P1656" s="6">
        <f>(F1656/E1656)</f>
        <v>1.199090909090909</v>
      </c>
      <c r="Q1656">
        <f>F1656/M1656</f>
        <v>38.794117647058826</v>
      </c>
      <c r="R1656" t="str">
        <f t="shared" si="126"/>
        <v>music</v>
      </c>
      <c r="S1656" t="str">
        <f t="shared" si="127"/>
        <v>pop</v>
      </c>
      <c r="T1656" s="10">
        <f t="shared" si="128"/>
        <v>40987.682407407403</v>
      </c>
      <c r="U1656" s="10">
        <f t="shared" si="129"/>
        <v>41017.682407407403</v>
      </c>
      <c r="V1656" s="16">
        <f>Table1[[#This Row],[Date Ended Conversion]]-Table1[[#This Row],[Date Created Conversion]]</f>
        <v>30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3" t="str">
        <f t="shared" si="125"/>
        <v>1000 to 4999</v>
      </c>
      <c r="E1657">
        <v>1500</v>
      </c>
      <c r="F1657">
        <v>2143</v>
      </c>
      <c r="G1657" t="s">
        <v>8219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8291</v>
      </c>
      <c r="P1657" s="6">
        <f>(F1657/E1657)</f>
        <v>1.4286666666666668</v>
      </c>
      <c r="Q1657">
        <f>F1657/M1657</f>
        <v>44.645833333333336</v>
      </c>
      <c r="R1657" t="str">
        <f t="shared" si="126"/>
        <v>music</v>
      </c>
      <c r="S1657" t="str">
        <f t="shared" si="127"/>
        <v>pop</v>
      </c>
      <c r="T1657" s="10">
        <f t="shared" si="128"/>
        <v>40974.583564814813</v>
      </c>
      <c r="U1657" s="10">
        <f t="shared" si="129"/>
        <v>41004.541898148142</v>
      </c>
      <c r="V1657" s="16">
        <f>Table1[[#This Row],[Date Ended Conversion]]-Table1[[#This Row],[Date Created Conversion]]</f>
        <v>29.958333333328483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3" t="str">
        <f t="shared" si="125"/>
        <v>5000 to 9999</v>
      </c>
      <c r="E1658">
        <v>7500</v>
      </c>
      <c r="F1658">
        <v>7525.12</v>
      </c>
      <c r="G1658" t="s">
        <v>8219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8291</v>
      </c>
      <c r="P1658" s="6">
        <f>(F1658/E1658)</f>
        <v>1.0033493333333334</v>
      </c>
      <c r="Q1658">
        <f>F1658/M1658</f>
        <v>156.77333333333334</v>
      </c>
      <c r="R1658" t="str">
        <f t="shared" si="126"/>
        <v>music</v>
      </c>
      <c r="S1658" t="str">
        <f t="shared" si="127"/>
        <v>pop</v>
      </c>
      <c r="T1658" s="10">
        <f t="shared" si="128"/>
        <v>41226.720509259256</v>
      </c>
      <c r="U1658" s="10">
        <f t="shared" si="129"/>
        <v>41256.720509259256</v>
      </c>
      <c r="V1658" s="16">
        <f>Table1[[#This Row],[Date Ended Conversion]]-Table1[[#This Row],[Date Created Conversion]]</f>
        <v>30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3" t="str">
        <f t="shared" si="125"/>
        <v>25000 to 29999</v>
      </c>
      <c r="E1659">
        <v>25000</v>
      </c>
      <c r="F1659">
        <v>26233.45</v>
      </c>
      <c r="G1659" t="s">
        <v>8219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8291</v>
      </c>
      <c r="P1659" s="6">
        <f>(F1659/E1659)</f>
        <v>1.0493380000000001</v>
      </c>
      <c r="Q1659">
        <f>F1659/M1659</f>
        <v>118.70339366515837</v>
      </c>
      <c r="R1659" t="str">
        <f t="shared" si="126"/>
        <v>music</v>
      </c>
      <c r="S1659" t="str">
        <f t="shared" si="127"/>
        <v>pop</v>
      </c>
      <c r="T1659" s="10">
        <f t="shared" si="128"/>
        <v>41023.573703703703</v>
      </c>
      <c r="U1659" s="10">
        <f t="shared" si="129"/>
        <v>41053.573703703703</v>
      </c>
      <c r="V1659" s="16">
        <f>Table1[[#This Row],[Date Ended Conversion]]-Table1[[#This Row],[Date Created Conversion]]</f>
        <v>30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3" t="str">
        <f t="shared" si="125"/>
        <v>5000 to 9999</v>
      </c>
      <c r="E1660">
        <v>6000</v>
      </c>
      <c r="F1660">
        <v>7934</v>
      </c>
      <c r="G1660" t="s">
        <v>8219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8291</v>
      </c>
      <c r="P1660" s="6">
        <f>(F1660/E1660)</f>
        <v>1.3223333333333334</v>
      </c>
      <c r="Q1660">
        <f>F1660/M1660</f>
        <v>74.149532710280369</v>
      </c>
      <c r="R1660" t="str">
        <f t="shared" si="126"/>
        <v>music</v>
      </c>
      <c r="S1660" t="str">
        <f t="shared" si="127"/>
        <v>pop</v>
      </c>
      <c r="T1660" s="10">
        <f t="shared" si="128"/>
        <v>41223.013506944444</v>
      </c>
      <c r="U1660" s="10">
        <f t="shared" si="129"/>
        <v>41261.388888888883</v>
      </c>
      <c r="V1660" s="16">
        <f>Table1[[#This Row],[Date Ended Conversion]]-Table1[[#This Row],[Date Created Conversion]]</f>
        <v>38.375381944439141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3" t="str">
        <f t="shared" si="125"/>
        <v>Less Than 1000</v>
      </c>
      <c r="E1661">
        <v>500</v>
      </c>
      <c r="F1661">
        <v>564</v>
      </c>
      <c r="G1661" t="s">
        <v>8219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8291</v>
      </c>
      <c r="P1661" s="6">
        <f>(F1661/E1661)</f>
        <v>1.1279999999999999</v>
      </c>
      <c r="Q1661">
        <f>F1661/M1661</f>
        <v>12.533333333333333</v>
      </c>
      <c r="R1661" t="str">
        <f t="shared" si="126"/>
        <v>music</v>
      </c>
      <c r="S1661" t="str">
        <f t="shared" si="127"/>
        <v>pop</v>
      </c>
      <c r="T1661" s="10">
        <f t="shared" si="128"/>
        <v>41596.705104166664</v>
      </c>
      <c r="U1661" s="10">
        <f t="shared" si="129"/>
        <v>41625.291666666664</v>
      </c>
      <c r="V1661" s="16">
        <f>Table1[[#This Row],[Date Ended Conversion]]-Table1[[#This Row],[Date Created Conversion]]</f>
        <v>28.586562500000582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3" t="str">
        <f t="shared" si="125"/>
        <v>Less Than 1000</v>
      </c>
      <c r="E1662">
        <v>80</v>
      </c>
      <c r="F1662">
        <v>1003</v>
      </c>
      <c r="G1662" t="s">
        <v>8219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8291</v>
      </c>
      <c r="P1662" s="6">
        <f>(F1662/E1662)</f>
        <v>12.5375</v>
      </c>
      <c r="Q1662">
        <f>F1662/M1662</f>
        <v>27.861111111111111</v>
      </c>
      <c r="R1662" t="str">
        <f t="shared" si="126"/>
        <v>music</v>
      </c>
      <c r="S1662" t="str">
        <f t="shared" si="127"/>
        <v>pop</v>
      </c>
      <c r="T1662" s="10">
        <f t="shared" si="128"/>
        <v>42459.485532407409</v>
      </c>
      <c r="U1662" s="10">
        <f t="shared" si="129"/>
        <v>42490.707638888889</v>
      </c>
      <c r="V1662" s="16">
        <f>Table1[[#This Row],[Date Ended Conversion]]-Table1[[#This Row],[Date Created Conversion]]</f>
        <v>31.222106481480296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3" t="str">
        <f t="shared" si="125"/>
        <v>5000 to 9999</v>
      </c>
      <c r="E1663">
        <v>7900</v>
      </c>
      <c r="F1663">
        <v>8098</v>
      </c>
      <c r="G1663" t="s">
        <v>8219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8291</v>
      </c>
      <c r="P1663" s="6">
        <f>(F1663/E1663)</f>
        <v>1.0250632911392406</v>
      </c>
      <c r="Q1663">
        <f>F1663/M1663</f>
        <v>80.178217821782184</v>
      </c>
      <c r="R1663" t="str">
        <f t="shared" si="126"/>
        <v>music</v>
      </c>
      <c r="S1663" t="str">
        <f t="shared" si="127"/>
        <v>pop</v>
      </c>
      <c r="T1663" s="10">
        <f t="shared" si="128"/>
        <v>42343.789710648147</v>
      </c>
      <c r="U1663" s="10">
        <f t="shared" si="129"/>
        <v>42386.666666666664</v>
      </c>
      <c r="V1663" s="16">
        <f>Table1[[#This Row],[Date Ended Conversion]]-Table1[[#This Row],[Date Created Conversion]]</f>
        <v>42.876956018517376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3" t="str">
        <f t="shared" si="125"/>
        <v>5000 to 9999</v>
      </c>
      <c r="E1664">
        <v>8000</v>
      </c>
      <c r="F1664">
        <v>8211</v>
      </c>
      <c r="G1664" t="s">
        <v>8219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8291</v>
      </c>
      <c r="P1664" s="6">
        <f>(F1664/E1664)</f>
        <v>1.026375</v>
      </c>
      <c r="Q1664">
        <f>F1664/M1664</f>
        <v>132.43548387096774</v>
      </c>
      <c r="R1664" t="str">
        <f t="shared" si="126"/>
        <v>music</v>
      </c>
      <c r="S1664" t="str">
        <f t="shared" si="127"/>
        <v>pop</v>
      </c>
      <c r="T1664" s="10">
        <f t="shared" si="128"/>
        <v>40847.99</v>
      </c>
      <c r="U1664" s="10">
        <f t="shared" si="129"/>
        <v>40908.031666666662</v>
      </c>
      <c r="V1664" s="16">
        <f>Table1[[#This Row],[Date Ended Conversion]]-Table1[[#This Row],[Date Created Conversion]]</f>
        <v>60.041666666664241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3" t="str">
        <f t="shared" si="125"/>
        <v>1000 to 4999</v>
      </c>
      <c r="E1665">
        <v>1000</v>
      </c>
      <c r="F1665">
        <v>1080</v>
      </c>
      <c r="G1665" t="s">
        <v>8219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8291</v>
      </c>
      <c r="P1665" s="6">
        <f>(F1665/E1665)</f>
        <v>1.08</v>
      </c>
      <c r="Q1665">
        <f>F1665/M1665</f>
        <v>33.75</v>
      </c>
      <c r="R1665" t="str">
        <f t="shared" si="126"/>
        <v>music</v>
      </c>
      <c r="S1665" t="str">
        <f t="shared" si="127"/>
        <v>pop</v>
      </c>
      <c r="T1665" s="10">
        <f t="shared" si="128"/>
        <v>42005.813738425924</v>
      </c>
      <c r="U1665" s="10">
        <f t="shared" si="129"/>
        <v>42035.813738425924</v>
      </c>
      <c r="V1665" s="16">
        <f>Table1[[#This Row],[Date Ended Conversion]]-Table1[[#This Row],[Date Created Conversion]]</f>
        <v>30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3" t="str">
        <f t="shared" ref="D1666:D1729" si="130">IF(E1666&lt;1000,"Less Than 1000",
 IF(AND(E1666&gt;=1000,E1666&lt;5000),"1000 to 4999",
 IF(AND(E1666&gt;=5000,E1666&lt;10000),"5000 to 9999",
 IF(AND(E1666&gt;=10000,E1666&lt;15000),"10000 to 14999",
 IF(AND(E1666&gt;=15000,E1666&lt;20000),"15000 to 19999",
 IF(AND(E1666&gt;=20000,E1666&lt;25000),"20000 to 24999",
 IF(AND(E1666&gt;=25000,E1666&lt;30000),"25000 to 29999",
 IF(AND(E1666&gt;=30000,E1666&lt;35000),"30000 to 34999",
 IF(AND(E1666&gt;=35000,E1666&lt;40000),"35000 to 39999",
 IF(AND(E1666&gt;=40000,E1666&lt;45000),"40000 to 44999",
 IF(AND(E1666&gt;=45000,E1666&lt;50000),"45000 to 49999","Greater than or equal to 50000")))))))))))</f>
        <v>1000 to 4999</v>
      </c>
      <c r="E1666">
        <v>2500</v>
      </c>
      <c r="F1666">
        <v>3060.22</v>
      </c>
      <c r="G1666" t="s">
        <v>8219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8291</v>
      </c>
      <c r="P1666" s="6">
        <f>(F1666/E1666)</f>
        <v>1.2240879999999998</v>
      </c>
      <c r="Q1666">
        <f>F1666/M1666</f>
        <v>34.384494382022467</v>
      </c>
      <c r="R1666" t="str">
        <f t="shared" si="126"/>
        <v>music</v>
      </c>
      <c r="S1666" t="str">
        <f t="shared" si="127"/>
        <v>pop</v>
      </c>
      <c r="T1666" s="10">
        <f t="shared" si="128"/>
        <v>40939.553449074076</v>
      </c>
      <c r="U1666" s="10">
        <f t="shared" si="129"/>
        <v>40983.957638888889</v>
      </c>
      <c r="V1666" s="16">
        <f>Table1[[#This Row],[Date Ended Conversion]]-Table1[[#This Row],[Date Created Conversion]]</f>
        <v>44.404189814813435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3" t="str">
        <f t="shared" si="130"/>
        <v>1000 to 4999</v>
      </c>
      <c r="E1667">
        <v>3500</v>
      </c>
      <c r="F1667">
        <v>4181</v>
      </c>
      <c r="G1667" t="s">
        <v>8219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8291</v>
      </c>
      <c r="P1667" s="6">
        <f>(F1667/E1667)</f>
        <v>1.1945714285714286</v>
      </c>
      <c r="Q1667">
        <f>F1667/M1667</f>
        <v>44.956989247311824</v>
      </c>
      <c r="R1667" t="str">
        <f t="shared" ref="R1667:R1730" si="131">LEFT(O1667,FIND("/",O1667)-1)</f>
        <v>music</v>
      </c>
      <c r="S1667" t="str">
        <f t="shared" ref="S1667:S1730" si="132">RIGHT(O1667,LEN(O1667)-FIND("/",O1667))</f>
        <v>pop</v>
      </c>
      <c r="T1667" s="10">
        <f t="shared" ref="T1667:T1730" si="133">(K1667/86400)+25569+(-5/24)</f>
        <v>40564.441122685181</v>
      </c>
      <c r="U1667" s="10">
        <f t="shared" ref="U1667:U1730" si="134">(J1667/86400)+25569+(-5/24)</f>
        <v>40595.916666666664</v>
      </c>
      <c r="V1667" s="16">
        <f>Table1[[#This Row],[Date Ended Conversion]]-Table1[[#This Row],[Date Created Conversion]]</f>
        <v>31.475543981483497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3" t="str">
        <f t="shared" si="130"/>
        <v>1000 to 4999</v>
      </c>
      <c r="E1668">
        <v>2500</v>
      </c>
      <c r="F1668">
        <v>4022</v>
      </c>
      <c r="G1668" t="s">
        <v>8219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8291</v>
      </c>
      <c r="P1668" s="6">
        <f>(F1668/E1668)</f>
        <v>1.6088</v>
      </c>
      <c r="Q1668">
        <f>F1668/M1668</f>
        <v>41.04081632653061</v>
      </c>
      <c r="R1668" t="str">
        <f t="shared" si="131"/>
        <v>music</v>
      </c>
      <c r="S1668" t="str">
        <f t="shared" si="132"/>
        <v>pop</v>
      </c>
      <c r="T1668" s="10">
        <f t="shared" si="133"/>
        <v>41331.04482638889</v>
      </c>
      <c r="U1668" s="10">
        <f t="shared" si="134"/>
        <v>41361.003159722219</v>
      </c>
      <c r="V1668" s="16">
        <f>Table1[[#This Row],[Date Ended Conversion]]-Table1[[#This Row],[Date Created Conversion]]</f>
        <v>29.958333333328483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3" t="str">
        <f t="shared" si="130"/>
        <v>1000 to 4999</v>
      </c>
      <c r="E1669">
        <v>3400</v>
      </c>
      <c r="F1669">
        <v>4313</v>
      </c>
      <c r="G1669" t="s">
        <v>8219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8291</v>
      </c>
      <c r="P1669" s="6">
        <f>(F1669/E1669)</f>
        <v>1.2685294117647059</v>
      </c>
      <c r="Q1669">
        <f>F1669/M1669</f>
        <v>52.597560975609753</v>
      </c>
      <c r="R1669" t="str">
        <f t="shared" si="131"/>
        <v>music</v>
      </c>
      <c r="S1669" t="str">
        <f t="shared" si="132"/>
        <v>pop</v>
      </c>
      <c r="T1669" s="10">
        <f t="shared" si="133"/>
        <v>41681.862245370365</v>
      </c>
      <c r="U1669" s="10">
        <f t="shared" si="134"/>
        <v>41709.082638888889</v>
      </c>
      <c r="V1669" s="16">
        <f>Table1[[#This Row],[Date Ended Conversion]]-Table1[[#This Row],[Date Created Conversion]]</f>
        <v>27.220393518524361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3" t="str">
        <f t="shared" si="130"/>
        <v>5000 to 9999</v>
      </c>
      <c r="E1670">
        <v>8000</v>
      </c>
      <c r="F1670">
        <v>8211</v>
      </c>
      <c r="G1670" t="s">
        <v>8219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8291</v>
      </c>
      <c r="P1670" s="6">
        <f>(F1670/E1670)</f>
        <v>1.026375</v>
      </c>
      <c r="Q1670">
        <f>F1670/M1670</f>
        <v>70.784482758620683</v>
      </c>
      <c r="R1670" t="str">
        <f t="shared" si="131"/>
        <v>music</v>
      </c>
      <c r="S1670" t="str">
        <f t="shared" si="132"/>
        <v>pop</v>
      </c>
      <c r="T1670" s="10">
        <f t="shared" si="133"/>
        <v>40844.941423611112</v>
      </c>
      <c r="U1670" s="10">
        <f t="shared" si="134"/>
        <v>40874.983090277776</v>
      </c>
      <c r="V1670" s="16">
        <f>Table1[[#This Row],[Date Ended Conversion]]-Table1[[#This Row],[Date Created Conversion]]</f>
        <v>30.041666666664241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3" t="str">
        <f t="shared" si="130"/>
        <v>1000 to 4999</v>
      </c>
      <c r="E1671">
        <v>2000</v>
      </c>
      <c r="F1671">
        <v>2795</v>
      </c>
      <c r="G1671" t="s">
        <v>8219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8291</v>
      </c>
      <c r="P1671" s="6">
        <f>(F1671/E1671)</f>
        <v>1.3975</v>
      </c>
      <c r="Q1671">
        <f>F1671/M1671</f>
        <v>53.75</v>
      </c>
      <c r="R1671" t="str">
        <f t="shared" si="131"/>
        <v>music</v>
      </c>
      <c r="S1671" t="str">
        <f t="shared" si="132"/>
        <v>pop</v>
      </c>
      <c r="T1671" s="10">
        <f t="shared" si="133"/>
        <v>42461.676805555551</v>
      </c>
      <c r="U1671" s="10">
        <f t="shared" si="134"/>
        <v>42521.676805555551</v>
      </c>
      <c r="V1671" s="16">
        <f>Table1[[#This Row],[Date Ended Conversion]]-Table1[[#This Row],[Date Created Conversion]]</f>
        <v>60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3" t="str">
        <f t="shared" si="130"/>
        <v>1000 to 4999</v>
      </c>
      <c r="E1672">
        <v>1000</v>
      </c>
      <c r="F1672">
        <v>1026</v>
      </c>
      <c r="G1672" t="s">
        <v>8219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8291</v>
      </c>
      <c r="P1672" s="6">
        <f>(F1672/E1672)</f>
        <v>1.026</v>
      </c>
      <c r="Q1672">
        <f>F1672/M1672</f>
        <v>44.608695652173914</v>
      </c>
      <c r="R1672" t="str">
        <f t="shared" si="131"/>
        <v>music</v>
      </c>
      <c r="S1672" t="str">
        <f t="shared" si="132"/>
        <v>pop</v>
      </c>
      <c r="T1672" s="10">
        <f t="shared" si="133"/>
        <v>40313.722210648142</v>
      </c>
      <c r="U1672" s="10">
        <f t="shared" si="134"/>
        <v>40363.958333333328</v>
      </c>
      <c r="V1672" s="16">
        <f>Table1[[#This Row],[Date Ended Conversion]]-Table1[[#This Row],[Date Created Conversion]]</f>
        <v>50.236122685186274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3" t="str">
        <f t="shared" si="130"/>
        <v>1000 to 4999</v>
      </c>
      <c r="E1673">
        <v>2000</v>
      </c>
      <c r="F1673">
        <v>2013.47</v>
      </c>
      <c r="G1673" t="s">
        <v>8219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8291</v>
      </c>
      <c r="P1673" s="6">
        <f>(F1673/E1673)</f>
        <v>1.0067349999999999</v>
      </c>
      <c r="Q1673">
        <f>F1673/M1673</f>
        <v>26.148961038961041</v>
      </c>
      <c r="R1673" t="str">
        <f t="shared" si="131"/>
        <v>music</v>
      </c>
      <c r="S1673" t="str">
        <f t="shared" si="132"/>
        <v>pop</v>
      </c>
      <c r="T1673" s="10">
        <f t="shared" si="133"/>
        <v>42553.335810185185</v>
      </c>
      <c r="U1673" s="10">
        <f t="shared" si="134"/>
        <v>42583.335810185185</v>
      </c>
      <c r="V1673" s="16">
        <f>Table1[[#This Row],[Date Ended Conversion]]-Table1[[#This Row],[Date Created Conversion]]</f>
        <v>30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3" t="str">
        <f t="shared" si="130"/>
        <v>1000 to 4999</v>
      </c>
      <c r="E1674">
        <v>1700</v>
      </c>
      <c r="F1674">
        <v>1920</v>
      </c>
      <c r="G1674" t="s">
        <v>8219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8291</v>
      </c>
      <c r="P1674" s="6">
        <f>(F1674/E1674)</f>
        <v>1.1294117647058823</v>
      </c>
      <c r="Q1674">
        <f>F1674/M1674</f>
        <v>39.183673469387756</v>
      </c>
      <c r="R1674" t="str">
        <f t="shared" si="131"/>
        <v>music</v>
      </c>
      <c r="S1674" t="str">
        <f t="shared" si="132"/>
        <v>pop</v>
      </c>
      <c r="T1674" s="10">
        <f t="shared" si="133"/>
        <v>41034.448263888888</v>
      </c>
      <c r="U1674" s="10">
        <f t="shared" si="134"/>
        <v>41064.448263888888</v>
      </c>
      <c r="V1674" s="16">
        <f>Table1[[#This Row],[Date Ended Conversion]]-Table1[[#This Row],[Date Created Conversion]]</f>
        <v>30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3" t="str">
        <f t="shared" si="130"/>
        <v>1000 to 4999</v>
      </c>
      <c r="E1675">
        <v>2100</v>
      </c>
      <c r="F1675">
        <v>2690</v>
      </c>
      <c r="G1675" t="s">
        <v>8219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8291</v>
      </c>
      <c r="P1675" s="6">
        <f>(F1675/E1675)</f>
        <v>1.2809523809523808</v>
      </c>
      <c r="Q1675">
        <f>F1675/M1675</f>
        <v>45.593220338983052</v>
      </c>
      <c r="R1675" t="str">
        <f t="shared" si="131"/>
        <v>music</v>
      </c>
      <c r="S1675" t="str">
        <f t="shared" si="132"/>
        <v>pop</v>
      </c>
      <c r="T1675" s="10">
        <f t="shared" si="133"/>
        <v>42039.670046296298</v>
      </c>
      <c r="U1675" s="10">
        <f t="shared" si="134"/>
        <v>42069.670046296298</v>
      </c>
      <c r="V1675" s="16">
        <f>Table1[[#This Row],[Date Ended Conversion]]-Table1[[#This Row],[Date Created Conversion]]</f>
        <v>30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3" t="str">
        <f t="shared" si="130"/>
        <v>5000 to 9999</v>
      </c>
      <c r="E1676">
        <v>5000</v>
      </c>
      <c r="F1676">
        <v>10085</v>
      </c>
      <c r="G1676" t="s">
        <v>8219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8291</v>
      </c>
      <c r="P1676" s="6">
        <f>(F1676/E1676)</f>
        <v>2.0169999999999999</v>
      </c>
      <c r="Q1676">
        <f>F1676/M1676</f>
        <v>89.247787610619469</v>
      </c>
      <c r="R1676" t="str">
        <f t="shared" si="131"/>
        <v>music</v>
      </c>
      <c r="S1676" t="str">
        <f t="shared" si="132"/>
        <v>pop</v>
      </c>
      <c r="T1676" s="10">
        <f t="shared" si="133"/>
        <v>42569.397060185183</v>
      </c>
      <c r="U1676" s="10">
        <f t="shared" si="134"/>
        <v>42600.082638888889</v>
      </c>
      <c r="V1676" s="16">
        <f>Table1[[#This Row],[Date Ended Conversion]]-Table1[[#This Row],[Date Created Conversion]]</f>
        <v>30.685578703705687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3" t="str">
        <f t="shared" si="130"/>
        <v>1000 to 4999</v>
      </c>
      <c r="E1677">
        <v>1000</v>
      </c>
      <c r="F1677">
        <v>1374.16</v>
      </c>
      <c r="G1677" t="s">
        <v>8219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8291</v>
      </c>
      <c r="P1677" s="6">
        <f>(F1677/E1677)</f>
        <v>1.37416</v>
      </c>
      <c r="Q1677">
        <f>F1677/M1677</f>
        <v>40.416470588235299</v>
      </c>
      <c r="R1677" t="str">
        <f t="shared" si="131"/>
        <v>music</v>
      </c>
      <c r="S1677" t="str">
        <f t="shared" si="132"/>
        <v>pop</v>
      </c>
      <c r="T1677" s="10">
        <f t="shared" si="133"/>
        <v>40802.524768518517</v>
      </c>
      <c r="U1677" s="10">
        <f t="shared" si="134"/>
        <v>40832.710416666661</v>
      </c>
      <c r="V1677" s="16">
        <f>Table1[[#This Row],[Date Ended Conversion]]-Table1[[#This Row],[Date Created Conversion]]</f>
        <v>30.185648148144537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3" t="str">
        <f t="shared" si="130"/>
        <v>1000 to 4999</v>
      </c>
      <c r="E1678">
        <v>3000</v>
      </c>
      <c r="F1678">
        <v>3460</v>
      </c>
      <c r="G1678" t="s">
        <v>8219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8291</v>
      </c>
      <c r="P1678" s="6">
        <f>(F1678/E1678)</f>
        <v>1.1533333333333333</v>
      </c>
      <c r="Q1678">
        <f>F1678/M1678</f>
        <v>82.38095238095238</v>
      </c>
      <c r="R1678" t="str">
        <f t="shared" si="131"/>
        <v>music</v>
      </c>
      <c r="S1678" t="str">
        <f t="shared" si="132"/>
        <v>pop</v>
      </c>
      <c r="T1678" s="10">
        <f t="shared" si="133"/>
        <v>40973.517905092587</v>
      </c>
      <c r="U1678" s="10">
        <f t="shared" si="134"/>
        <v>41019.957638888889</v>
      </c>
      <c r="V1678" s="16">
        <f>Table1[[#This Row],[Date Ended Conversion]]-Table1[[#This Row],[Date Created Conversion]]</f>
        <v>46.43973379630188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3" t="str">
        <f t="shared" si="130"/>
        <v>5000 to 9999</v>
      </c>
      <c r="E1679">
        <v>6000</v>
      </c>
      <c r="F1679">
        <v>6700</v>
      </c>
      <c r="G1679" t="s">
        <v>8219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8291</v>
      </c>
      <c r="P1679" s="6">
        <f>(F1679/E1679)</f>
        <v>1.1166666666666667</v>
      </c>
      <c r="Q1679">
        <f>F1679/M1679</f>
        <v>159.52380952380952</v>
      </c>
      <c r="R1679" t="str">
        <f t="shared" si="131"/>
        <v>music</v>
      </c>
      <c r="S1679" t="str">
        <f t="shared" si="132"/>
        <v>pop</v>
      </c>
      <c r="T1679" s="10">
        <f t="shared" si="133"/>
        <v>42416.198796296296</v>
      </c>
      <c r="U1679" s="10">
        <f t="shared" si="134"/>
        <v>42476.040972222218</v>
      </c>
      <c r="V1679" s="16">
        <f>Table1[[#This Row],[Date Ended Conversion]]-Table1[[#This Row],[Date Created Conversion]]</f>
        <v>59.842175925921765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3" t="str">
        <f t="shared" si="130"/>
        <v>1000 to 4999</v>
      </c>
      <c r="E1680">
        <v>1500</v>
      </c>
      <c r="F1680">
        <v>1776</v>
      </c>
      <c r="G1680" t="s">
        <v>8219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8291</v>
      </c>
      <c r="P1680" s="6">
        <f>(F1680/E1680)</f>
        <v>1.1839999999999999</v>
      </c>
      <c r="Q1680">
        <f>F1680/M1680</f>
        <v>36.244897959183675</v>
      </c>
      <c r="R1680" t="str">
        <f t="shared" si="131"/>
        <v>music</v>
      </c>
      <c r="S1680" t="str">
        <f t="shared" si="132"/>
        <v>pop</v>
      </c>
      <c r="T1680" s="10">
        <f t="shared" si="133"/>
        <v>41662.646655092591</v>
      </c>
      <c r="U1680" s="10">
        <f t="shared" si="134"/>
        <v>41676.646655092591</v>
      </c>
      <c r="V1680" s="16">
        <f>Table1[[#This Row],[Date Ended Conversion]]-Table1[[#This Row],[Date Created Conversion]]</f>
        <v>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3" t="str">
        <f t="shared" si="130"/>
        <v>1000 to 4999</v>
      </c>
      <c r="E1681">
        <v>2000</v>
      </c>
      <c r="F1681">
        <v>3500</v>
      </c>
      <c r="G1681" t="s">
        <v>8219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8291</v>
      </c>
      <c r="P1681" s="6">
        <f>(F1681/E1681)</f>
        <v>1.75</v>
      </c>
      <c r="Q1681">
        <f>F1681/M1681</f>
        <v>62.5</v>
      </c>
      <c r="R1681" t="str">
        <f t="shared" si="131"/>
        <v>music</v>
      </c>
      <c r="S1681" t="str">
        <f t="shared" si="132"/>
        <v>pop</v>
      </c>
      <c r="T1681" s="10">
        <f t="shared" si="133"/>
        <v>40722.860474537032</v>
      </c>
      <c r="U1681" s="10">
        <f t="shared" si="134"/>
        <v>40745.860474537032</v>
      </c>
      <c r="V1681" s="16">
        <f>Table1[[#This Row],[Date Ended Conversion]]-Table1[[#This Row],[Date Created Conversion]]</f>
        <v>23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3" t="str">
        <f t="shared" si="130"/>
        <v>1000 to 4999</v>
      </c>
      <c r="E1682">
        <v>1000</v>
      </c>
      <c r="F1682">
        <v>1175</v>
      </c>
      <c r="G1682" t="s">
        <v>8219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8291</v>
      </c>
      <c r="P1682" s="6">
        <f>(F1682/E1682)</f>
        <v>1.175</v>
      </c>
      <c r="Q1682">
        <f>F1682/M1682</f>
        <v>47</v>
      </c>
      <c r="R1682" t="str">
        <f t="shared" si="131"/>
        <v>music</v>
      </c>
      <c r="S1682" t="str">
        <f t="shared" si="132"/>
        <v>pop</v>
      </c>
      <c r="T1682" s="10">
        <f t="shared" si="133"/>
        <v>41802.549386574072</v>
      </c>
      <c r="U1682" s="10">
        <f t="shared" si="134"/>
        <v>41832.549386574072</v>
      </c>
      <c r="V1682" s="16">
        <f>Table1[[#This Row],[Date Ended Conversion]]-Table1[[#This Row],[Date Created Conversion]]</f>
        <v>30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3" t="str">
        <f t="shared" si="130"/>
        <v>Greater than or equal to 50000</v>
      </c>
      <c r="E1683">
        <v>65000</v>
      </c>
      <c r="F1683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8292</v>
      </c>
      <c r="P1683" s="6">
        <f>(F1683/E1683)</f>
        <v>1.0142212307692309</v>
      </c>
      <c r="Q1683">
        <f>F1683/M1683</f>
        <v>74.575090497737563</v>
      </c>
      <c r="R1683" t="str">
        <f t="shared" si="131"/>
        <v>music</v>
      </c>
      <c r="S1683" t="str">
        <f t="shared" si="132"/>
        <v>faith</v>
      </c>
      <c r="T1683" s="10">
        <f t="shared" si="133"/>
        <v>42773.91300925926</v>
      </c>
      <c r="U1683" s="10">
        <f t="shared" si="134"/>
        <v>42822.874999999993</v>
      </c>
      <c r="V1683" s="16">
        <f>Table1[[#This Row],[Date Ended Conversion]]-Table1[[#This Row],[Date Created Conversion]]</f>
        <v>48.96199074073229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3" t="str">
        <f t="shared" si="130"/>
        <v>5000 to 9999</v>
      </c>
      <c r="E1684">
        <v>6000</v>
      </c>
      <c r="F1684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8292</v>
      </c>
      <c r="P1684" s="6">
        <f>(F1684/E1684)</f>
        <v>0</v>
      </c>
      <c r="Q1684" t="e">
        <f>F1684/M1684</f>
        <v>#DIV/0!</v>
      </c>
      <c r="R1684" t="str">
        <f t="shared" si="131"/>
        <v>music</v>
      </c>
      <c r="S1684" t="str">
        <f t="shared" si="132"/>
        <v>faith</v>
      </c>
      <c r="T1684" s="10">
        <f t="shared" si="133"/>
        <v>42779.005324074074</v>
      </c>
      <c r="U1684" s="10">
        <f t="shared" si="134"/>
        <v>42838.963657407403</v>
      </c>
      <c r="V1684" s="16">
        <f>Table1[[#This Row],[Date Ended Conversion]]-Table1[[#This Row],[Date Created Conversion]]</f>
        <v>59.958333333328483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3" t="str">
        <f t="shared" si="130"/>
        <v>1000 to 4999</v>
      </c>
      <c r="E1685">
        <v>3500</v>
      </c>
      <c r="F1685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8292</v>
      </c>
      <c r="P1685" s="6">
        <f>(F1685/E1685)</f>
        <v>0.21714285714285714</v>
      </c>
      <c r="Q1685">
        <f>F1685/M1685</f>
        <v>76</v>
      </c>
      <c r="R1685" t="str">
        <f t="shared" si="131"/>
        <v>music</v>
      </c>
      <c r="S1685" t="str">
        <f t="shared" si="132"/>
        <v>faith</v>
      </c>
      <c r="T1685" s="10">
        <f t="shared" si="133"/>
        <v>42808.57335648148</v>
      </c>
      <c r="U1685" s="10">
        <f t="shared" si="134"/>
        <v>42832.57335648148</v>
      </c>
      <c r="V1685" s="16">
        <f>Table1[[#This Row],[Date Ended Conversion]]-Table1[[#This Row],[Date Created Conversion]]</f>
        <v>24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3" t="str">
        <f t="shared" si="130"/>
        <v>5000 to 9999</v>
      </c>
      <c r="E1686">
        <v>8000</v>
      </c>
      <c r="F1686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8292</v>
      </c>
      <c r="P1686" s="6">
        <f>(F1686/E1686)</f>
        <v>1.0912500000000001</v>
      </c>
      <c r="Q1686">
        <f>F1686/M1686</f>
        <v>86.43564356435644</v>
      </c>
      <c r="R1686" t="str">
        <f t="shared" si="131"/>
        <v>music</v>
      </c>
      <c r="S1686" t="str">
        <f t="shared" si="132"/>
        <v>faith</v>
      </c>
      <c r="T1686" s="10">
        <f t="shared" si="133"/>
        <v>42783.606956018521</v>
      </c>
      <c r="U1686" s="10">
        <f t="shared" si="134"/>
        <v>42811.565289351849</v>
      </c>
      <c r="V1686" s="16">
        <f>Table1[[#This Row],[Date Ended Conversion]]-Table1[[#This Row],[Date Created Conversion]]</f>
        <v>27.958333333328483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3" t="str">
        <f t="shared" si="130"/>
        <v>Less Than 1000</v>
      </c>
      <c r="E1687">
        <v>350</v>
      </c>
      <c r="F1687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8292</v>
      </c>
      <c r="P1687" s="6">
        <f>(F1687/E1687)</f>
        <v>1.0285714285714285</v>
      </c>
      <c r="Q1687">
        <f>F1687/M1687</f>
        <v>24</v>
      </c>
      <c r="R1687" t="str">
        <f t="shared" si="131"/>
        <v>music</v>
      </c>
      <c r="S1687" t="str">
        <f t="shared" si="132"/>
        <v>faith</v>
      </c>
      <c r="T1687" s="10">
        <f t="shared" si="133"/>
        <v>42788.041932870365</v>
      </c>
      <c r="U1687" s="10">
        <f t="shared" si="134"/>
        <v>42818.0002662037</v>
      </c>
      <c r="V1687" s="16">
        <f>Table1[[#This Row],[Date Ended Conversion]]-Table1[[#This Row],[Date Created Conversion]]</f>
        <v>29.958333333335759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3" t="str">
        <f t="shared" si="130"/>
        <v>5000 to 9999</v>
      </c>
      <c r="E1688">
        <v>5000</v>
      </c>
      <c r="F168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8292</v>
      </c>
      <c r="P1688" s="6">
        <f>(F1688/E1688)</f>
        <v>3.5999999999999999E-3</v>
      </c>
      <c r="Q1688">
        <f>F1688/M1688</f>
        <v>18</v>
      </c>
      <c r="R1688" t="str">
        <f t="shared" si="131"/>
        <v>music</v>
      </c>
      <c r="S1688" t="str">
        <f t="shared" si="132"/>
        <v>faith</v>
      </c>
      <c r="T1688" s="10">
        <f t="shared" si="133"/>
        <v>42792.635636574072</v>
      </c>
      <c r="U1688" s="10">
        <f t="shared" si="134"/>
        <v>42852.593969907401</v>
      </c>
      <c r="V1688" s="16">
        <f>Table1[[#This Row],[Date Ended Conversion]]-Table1[[#This Row],[Date Created Conversion]]</f>
        <v>59.958333333328483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3" t="str">
        <f t="shared" si="130"/>
        <v>10000 to 14999</v>
      </c>
      <c r="E1689">
        <v>10000</v>
      </c>
      <c r="F1689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8292</v>
      </c>
      <c r="P1689" s="6">
        <f>(F1689/E1689)</f>
        <v>0.3125</v>
      </c>
      <c r="Q1689">
        <f>F1689/M1689</f>
        <v>80.128205128205124</v>
      </c>
      <c r="R1689" t="str">
        <f t="shared" si="131"/>
        <v>music</v>
      </c>
      <c r="S1689" t="str">
        <f t="shared" si="132"/>
        <v>faith</v>
      </c>
      <c r="T1689" s="10">
        <f t="shared" si="133"/>
        <v>42801.838483796295</v>
      </c>
      <c r="U1689" s="10">
        <f t="shared" si="134"/>
        <v>42835.635416666664</v>
      </c>
      <c r="V1689" s="16">
        <f>Table1[[#This Row],[Date Ended Conversion]]-Table1[[#This Row],[Date Created Conversion]]</f>
        <v>33.796932870369346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3" t="str">
        <f t="shared" si="130"/>
        <v>1000 to 4999</v>
      </c>
      <c r="E1690">
        <v>4000</v>
      </c>
      <c r="F1690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8292</v>
      </c>
      <c r="P1690" s="6">
        <f>(F1690/E1690)</f>
        <v>0.443</v>
      </c>
      <c r="Q1690">
        <f>F1690/M1690</f>
        <v>253.14285714285714</v>
      </c>
      <c r="R1690" t="str">
        <f t="shared" si="131"/>
        <v>music</v>
      </c>
      <c r="S1690" t="str">
        <f t="shared" si="132"/>
        <v>faith</v>
      </c>
      <c r="T1690" s="10">
        <f t="shared" si="133"/>
        <v>42804.326319444437</v>
      </c>
      <c r="U1690" s="10">
        <f t="shared" si="134"/>
        <v>42834.28465277778</v>
      </c>
      <c r="V1690" s="16">
        <f>Table1[[#This Row],[Date Ended Conversion]]-Table1[[#This Row],[Date Created Conversion]]</f>
        <v>29.958333333343035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3" t="str">
        <f t="shared" si="130"/>
        <v>1000 to 4999</v>
      </c>
      <c r="E1691">
        <v>2400</v>
      </c>
      <c r="F1691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8292</v>
      </c>
      <c r="P1691" s="6">
        <f>(F1691/E1691)</f>
        <v>1</v>
      </c>
      <c r="Q1691">
        <f>F1691/M1691</f>
        <v>171.42857142857142</v>
      </c>
      <c r="R1691" t="str">
        <f t="shared" si="131"/>
        <v>music</v>
      </c>
      <c r="S1691" t="str">
        <f t="shared" si="132"/>
        <v>faith</v>
      </c>
      <c r="T1691" s="10">
        <f t="shared" si="133"/>
        <v>42780.734143518515</v>
      </c>
      <c r="U1691" s="10">
        <f t="shared" si="134"/>
        <v>42810.692476851851</v>
      </c>
      <c r="V1691" s="16">
        <f>Table1[[#This Row],[Date Ended Conversion]]-Table1[[#This Row],[Date Created Conversion]]</f>
        <v>29.958333333335759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3" t="str">
        <f t="shared" si="130"/>
        <v>1000 to 4999</v>
      </c>
      <c r="E1692">
        <v>2500</v>
      </c>
      <c r="F1692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8292</v>
      </c>
      <c r="P1692" s="6">
        <f>(F1692/E1692)</f>
        <v>0.254</v>
      </c>
      <c r="Q1692">
        <f>F1692/M1692</f>
        <v>57.727272727272727</v>
      </c>
      <c r="R1692" t="str">
        <f t="shared" si="131"/>
        <v>music</v>
      </c>
      <c r="S1692" t="str">
        <f t="shared" si="132"/>
        <v>faith</v>
      </c>
      <c r="T1692" s="10">
        <f t="shared" si="133"/>
        <v>42801.222708333335</v>
      </c>
      <c r="U1692" s="10">
        <f t="shared" si="134"/>
        <v>42831.181041666663</v>
      </c>
      <c r="V1692" s="16">
        <f>Table1[[#This Row],[Date Ended Conversion]]-Table1[[#This Row],[Date Created Conversion]]</f>
        <v>29.958333333328483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3" t="str">
        <f t="shared" si="130"/>
        <v>30000 to 34999</v>
      </c>
      <c r="E1693">
        <v>30000</v>
      </c>
      <c r="F1693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8292</v>
      </c>
      <c r="P1693" s="6">
        <f>(F1693/E1693)</f>
        <v>0.33473333333333333</v>
      </c>
      <c r="Q1693">
        <f>F1693/M1693</f>
        <v>264.26315789473682</v>
      </c>
      <c r="R1693" t="str">
        <f t="shared" si="131"/>
        <v>music</v>
      </c>
      <c r="S1693" t="str">
        <f t="shared" si="132"/>
        <v>faith</v>
      </c>
      <c r="T1693" s="10">
        <f t="shared" si="133"/>
        <v>42795.493148148147</v>
      </c>
      <c r="U1693" s="10">
        <f t="shared" si="134"/>
        <v>42827.833333333336</v>
      </c>
      <c r="V1693" s="16">
        <f>Table1[[#This Row],[Date Ended Conversion]]-Table1[[#This Row],[Date Created Conversion]]</f>
        <v>32.340185185188602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3" t="str">
        <f t="shared" si="130"/>
        <v>5000 to 9999</v>
      </c>
      <c r="E1694">
        <v>5000</v>
      </c>
      <c r="F1694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8292</v>
      </c>
      <c r="P1694" s="6">
        <f>(F1694/E1694)</f>
        <v>0.47799999999999998</v>
      </c>
      <c r="Q1694">
        <f>F1694/M1694</f>
        <v>159.33333333333334</v>
      </c>
      <c r="R1694" t="str">
        <f t="shared" si="131"/>
        <v>music</v>
      </c>
      <c r="S1694" t="str">
        <f t="shared" si="132"/>
        <v>faith</v>
      </c>
      <c r="T1694" s="10">
        <f t="shared" si="133"/>
        <v>42787.94290509259</v>
      </c>
      <c r="U1694" s="10">
        <f t="shared" si="134"/>
        <v>42820.790972222218</v>
      </c>
      <c r="V1694" s="16">
        <f>Table1[[#This Row],[Date Ended Conversion]]-Table1[[#This Row],[Date Created Conversion]]</f>
        <v>32.848067129627452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3" t="str">
        <f t="shared" si="130"/>
        <v>1000 to 4999</v>
      </c>
      <c r="E1695">
        <v>3000</v>
      </c>
      <c r="F1695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8292</v>
      </c>
      <c r="P1695" s="6">
        <f>(F1695/E1695)</f>
        <v>9.3333333333333338E-2</v>
      </c>
      <c r="Q1695">
        <f>F1695/M1695</f>
        <v>35</v>
      </c>
      <c r="R1695" t="str">
        <f t="shared" si="131"/>
        <v>music</v>
      </c>
      <c r="S1695" t="str">
        <f t="shared" si="132"/>
        <v>faith</v>
      </c>
      <c r="T1695" s="10">
        <f t="shared" si="133"/>
        <v>42803.711944444447</v>
      </c>
      <c r="U1695" s="10">
        <f t="shared" si="134"/>
        <v>42834.624999999993</v>
      </c>
      <c r="V1695" s="16">
        <f>Table1[[#This Row],[Date Ended Conversion]]-Table1[[#This Row],[Date Created Conversion]]</f>
        <v>30.913055555545725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3" t="str">
        <f t="shared" si="130"/>
        <v>10000 to 14999</v>
      </c>
      <c r="E1696">
        <v>10000</v>
      </c>
      <c r="F1696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8292</v>
      </c>
      <c r="P1696" s="6">
        <f>(F1696/E1696)</f>
        <v>5.0000000000000001E-4</v>
      </c>
      <c r="Q1696">
        <f>F1696/M1696</f>
        <v>5</v>
      </c>
      <c r="R1696" t="str">
        <f t="shared" si="131"/>
        <v>music</v>
      </c>
      <c r="S1696" t="str">
        <f t="shared" si="132"/>
        <v>faith</v>
      </c>
      <c r="T1696" s="10">
        <f t="shared" si="133"/>
        <v>42791.461504629631</v>
      </c>
      <c r="U1696" s="10">
        <f t="shared" si="134"/>
        <v>42820.98333333333</v>
      </c>
      <c r="V1696" s="16">
        <f>Table1[[#This Row],[Date Ended Conversion]]-Table1[[#This Row],[Date Created Conversion]]</f>
        <v>29.521828703698702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3" t="str">
        <f t="shared" si="130"/>
        <v>10000 to 14999</v>
      </c>
      <c r="E1697">
        <v>12000</v>
      </c>
      <c r="F1697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8292</v>
      </c>
      <c r="P1697" s="6">
        <f>(F1697/E1697)</f>
        <v>0.11708333333333333</v>
      </c>
      <c r="Q1697">
        <f>F1697/M1697</f>
        <v>61.086956521739133</v>
      </c>
      <c r="R1697" t="str">
        <f t="shared" si="131"/>
        <v>music</v>
      </c>
      <c r="S1697" t="str">
        <f t="shared" si="132"/>
        <v>faith</v>
      </c>
      <c r="T1697" s="10">
        <f t="shared" si="133"/>
        <v>42800.823078703703</v>
      </c>
      <c r="U1697" s="10">
        <f t="shared" si="134"/>
        <v>42834.833333333336</v>
      </c>
      <c r="V1697" s="16">
        <f>Table1[[#This Row],[Date Ended Conversion]]-Table1[[#This Row],[Date Created Conversion]]</f>
        <v>34.010254629632982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3" t="str">
        <f t="shared" si="130"/>
        <v>Greater than or equal to 50000</v>
      </c>
      <c r="E1698">
        <v>300000</v>
      </c>
      <c r="F169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8292</v>
      </c>
      <c r="P1698" s="6">
        <f>(F1698/E1698)</f>
        <v>0</v>
      </c>
      <c r="Q1698" t="e">
        <f>F1698/M1698</f>
        <v>#DIV/0!</v>
      </c>
      <c r="R1698" t="str">
        <f t="shared" si="131"/>
        <v>music</v>
      </c>
      <c r="S1698" t="str">
        <f t="shared" si="132"/>
        <v>faith</v>
      </c>
      <c r="T1698" s="10">
        <f t="shared" si="133"/>
        <v>42795.861238425925</v>
      </c>
      <c r="U1698" s="10">
        <f t="shared" si="134"/>
        <v>42825.819571759253</v>
      </c>
      <c r="V1698" s="16">
        <f>Table1[[#This Row],[Date Ended Conversion]]-Table1[[#This Row],[Date Created Conversion]]</f>
        <v>29.958333333328483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3" t="str">
        <f t="shared" si="130"/>
        <v>10000 to 14999</v>
      </c>
      <c r="E1699">
        <v>12500</v>
      </c>
      <c r="F1699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8292</v>
      </c>
      <c r="P1699" s="6">
        <f>(F1699/E1699)</f>
        <v>0.20208000000000001</v>
      </c>
      <c r="Q1699">
        <f>F1699/M1699</f>
        <v>114.81818181818181</v>
      </c>
      <c r="R1699" t="str">
        <f t="shared" si="131"/>
        <v>music</v>
      </c>
      <c r="S1699" t="str">
        <f t="shared" si="132"/>
        <v>faith</v>
      </c>
      <c r="T1699" s="10">
        <f t="shared" si="133"/>
        <v>42804.824629629627</v>
      </c>
      <c r="U1699" s="10">
        <f t="shared" si="134"/>
        <v>42834.782962962963</v>
      </c>
      <c r="V1699" s="16">
        <f>Table1[[#This Row],[Date Ended Conversion]]-Table1[[#This Row],[Date Created Conversion]]</f>
        <v>29.958333333335759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3" t="str">
        <f t="shared" si="130"/>
        <v>Greater than or equal to 50000</v>
      </c>
      <c r="E1700">
        <v>125000</v>
      </c>
      <c r="F1700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8292</v>
      </c>
      <c r="P1700" s="6">
        <f>(F1700/E1700)</f>
        <v>0</v>
      </c>
      <c r="Q1700" t="e">
        <f>F1700/M1700</f>
        <v>#DIV/0!</v>
      </c>
      <c r="R1700" t="str">
        <f t="shared" si="131"/>
        <v>music</v>
      </c>
      <c r="S1700" t="str">
        <f t="shared" si="132"/>
        <v>faith</v>
      </c>
      <c r="T1700" s="10">
        <f t="shared" si="133"/>
        <v>42795.999537037038</v>
      </c>
      <c r="U1700" s="10">
        <f t="shared" si="134"/>
        <v>42819.939583333333</v>
      </c>
      <c r="V1700" s="16">
        <f>Table1[[#This Row],[Date Ended Conversion]]-Table1[[#This Row],[Date Created Conversion]]</f>
        <v>23.940046296294895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3" t="str">
        <f t="shared" si="130"/>
        <v>5000 to 9999</v>
      </c>
      <c r="E1701">
        <v>5105</v>
      </c>
      <c r="F1701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8292</v>
      </c>
      <c r="P1701" s="6">
        <f>(F1701/E1701)</f>
        <v>4.2311459353574929E-2</v>
      </c>
      <c r="Q1701">
        <f>F1701/M1701</f>
        <v>54</v>
      </c>
      <c r="R1701" t="str">
        <f t="shared" si="131"/>
        <v>music</v>
      </c>
      <c r="S1701" t="str">
        <f t="shared" si="132"/>
        <v>faith</v>
      </c>
      <c r="T1701" s="10">
        <f t="shared" si="133"/>
        <v>42806.655613425923</v>
      </c>
      <c r="U1701" s="10">
        <f t="shared" si="134"/>
        <v>42836.655613425923</v>
      </c>
      <c r="V1701" s="16">
        <f>Table1[[#This Row],[Date Ended Conversion]]-Table1[[#This Row],[Date Created Conversion]]</f>
        <v>30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3" t="str">
        <f t="shared" si="130"/>
        <v>20000 to 24999</v>
      </c>
      <c r="E1702">
        <v>20000</v>
      </c>
      <c r="F1702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8292</v>
      </c>
      <c r="P1702" s="6">
        <f>(F1702/E1702)</f>
        <v>0.2606</v>
      </c>
      <c r="Q1702">
        <f>F1702/M1702</f>
        <v>65.974683544303801</v>
      </c>
      <c r="R1702" t="str">
        <f t="shared" si="131"/>
        <v>music</v>
      </c>
      <c r="S1702" t="str">
        <f t="shared" si="132"/>
        <v>faith</v>
      </c>
      <c r="T1702" s="10">
        <f t="shared" si="133"/>
        <v>42795.863310185181</v>
      </c>
      <c r="U1702" s="10">
        <f t="shared" si="134"/>
        <v>42825.958333333336</v>
      </c>
      <c r="V1702" s="16">
        <f>Table1[[#This Row],[Date Ended Conversion]]-Table1[[#This Row],[Date Created Conversion]]</f>
        <v>30.095023148154723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3" t="str">
        <f t="shared" si="130"/>
        <v>5000 to 9999</v>
      </c>
      <c r="E1703">
        <v>5050</v>
      </c>
      <c r="F1703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8292</v>
      </c>
      <c r="P1703" s="6">
        <f>(F1703/E1703)</f>
        <v>1.9801980198019802E-3</v>
      </c>
      <c r="Q1703">
        <f>F1703/M1703</f>
        <v>5</v>
      </c>
      <c r="R1703" t="str">
        <f t="shared" si="131"/>
        <v>music</v>
      </c>
      <c r="S1703" t="str">
        <f t="shared" si="132"/>
        <v>faith</v>
      </c>
      <c r="T1703" s="10">
        <f t="shared" si="133"/>
        <v>41989.456076388888</v>
      </c>
      <c r="U1703" s="10">
        <f t="shared" si="134"/>
        <v>42019.456076388888</v>
      </c>
      <c r="V1703" s="16">
        <f>Table1[[#This Row],[Date Ended Conversion]]-Table1[[#This Row],[Date Created Conversion]]</f>
        <v>30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3" t="str">
        <f t="shared" si="130"/>
        <v>15000 to 19999</v>
      </c>
      <c r="E1704">
        <v>16500</v>
      </c>
      <c r="F1704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8292</v>
      </c>
      <c r="P1704" s="6">
        <f>(F1704/E1704)</f>
        <v>6.0606060606060605E-5</v>
      </c>
      <c r="Q1704">
        <f>F1704/M1704</f>
        <v>1</v>
      </c>
      <c r="R1704" t="str">
        <f t="shared" si="131"/>
        <v>music</v>
      </c>
      <c r="S1704" t="str">
        <f t="shared" si="132"/>
        <v>faith</v>
      </c>
      <c r="T1704" s="10">
        <f t="shared" si="133"/>
        <v>42063.661458333336</v>
      </c>
      <c r="U1704" s="10">
        <f t="shared" si="134"/>
        <v>42093.619791666664</v>
      </c>
      <c r="V1704" s="16">
        <f>Table1[[#This Row],[Date Ended Conversion]]-Table1[[#This Row],[Date Created Conversion]]</f>
        <v>29.958333333328483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3" t="str">
        <f t="shared" si="130"/>
        <v>5000 to 9999</v>
      </c>
      <c r="E1705">
        <v>5000</v>
      </c>
      <c r="F1705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8292</v>
      </c>
      <c r="P1705" s="6">
        <f>(F1705/E1705)</f>
        <v>1.0200000000000001E-2</v>
      </c>
      <c r="Q1705">
        <f>F1705/M1705</f>
        <v>25.5</v>
      </c>
      <c r="R1705" t="str">
        <f t="shared" si="131"/>
        <v>music</v>
      </c>
      <c r="S1705" t="str">
        <f t="shared" si="132"/>
        <v>faith</v>
      </c>
      <c r="T1705" s="10">
        <f t="shared" si="133"/>
        <v>42187.073344907403</v>
      </c>
      <c r="U1705" s="10">
        <f t="shared" si="134"/>
        <v>42247.073344907403</v>
      </c>
      <c r="V1705" s="16">
        <f>Table1[[#This Row],[Date Ended Conversion]]-Table1[[#This Row],[Date Created Conversion]]</f>
        <v>60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3" t="str">
        <f t="shared" si="130"/>
        <v>1000 to 4999</v>
      </c>
      <c r="E1706">
        <v>2000</v>
      </c>
      <c r="F1706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8292</v>
      </c>
      <c r="P1706" s="6">
        <f>(F1706/E1706)</f>
        <v>0.65100000000000002</v>
      </c>
      <c r="Q1706">
        <f>F1706/M1706</f>
        <v>118.36363636363636</v>
      </c>
      <c r="R1706" t="str">
        <f t="shared" si="131"/>
        <v>music</v>
      </c>
      <c r="S1706" t="str">
        <f t="shared" si="132"/>
        <v>faith</v>
      </c>
      <c r="T1706" s="10">
        <f t="shared" si="133"/>
        <v>42020.931400462963</v>
      </c>
      <c r="U1706" s="10">
        <f t="shared" si="134"/>
        <v>42050.931400462963</v>
      </c>
      <c r="V1706" s="16">
        <f>Table1[[#This Row],[Date Ended Conversion]]-Table1[[#This Row],[Date Created Conversion]]</f>
        <v>30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3" t="str">
        <f t="shared" si="130"/>
        <v>1000 to 4999</v>
      </c>
      <c r="E1707">
        <v>2000</v>
      </c>
      <c r="F1707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8292</v>
      </c>
      <c r="P1707" s="6">
        <f>(F1707/E1707)</f>
        <v>0</v>
      </c>
      <c r="Q1707" t="e">
        <f>F1707/M1707</f>
        <v>#DIV/0!</v>
      </c>
      <c r="R1707" t="str">
        <f t="shared" si="131"/>
        <v>music</v>
      </c>
      <c r="S1707" t="str">
        <f t="shared" si="132"/>
        <v>faith</v>
      </c>
      <c r="T1707" s="10">
        <f t="shared" si="133"/>
        <v>42244.808402777773</v>
      </c>
      <c r="U1707" s="10">
        <f t="shared" si="134"/>
        <v>42256.458333333336</v>
      </c>
      <c r="V1707" s="16">
        <f>Table1[[#This Row],[Date Ended Conversion]]-Table1[[#This Row],[Date Created Conversion]]</f>
        <v>11.649930555562605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3" t="str">
        <f t="shared" si="130"/>
        <v>5000 to 9999</v>
      </c>
      <c r="E1708">
        <v>5500</v>
      </c>
      <c r="F170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8292</v>
      </c>
      <c r="P1708" s="6">
        <f>(F1708/E1708)</f>
        <v>0</v>
      </c>
      <c r="Q1708" t="e">
        <f>F1708/M1708</f>
        <v>#DIV/0!</v>
      </c>
      <c r="R1708" t="str">
        <f t="shared" si="131"/>
        <v>music</v>
      </c>
      <c r="S1708" t="str">
        <f t="shared" si="132"/>
        <v>faith</v>
      </c>
      <c r="T1708" s="10">
        <f t="shared" si="133"/>
        <v>42179.098055555551</v>
      </c>
      <c r="U1708" s="10">
        <f t="shared" si="134"/>
        <v>42239.098055555551</v>
      </c>
      <c r="V1708" s="16">
        <f>Table1[[#This Row],[Date Ended Conversion]]-Table1[[#This Row],[Date Created Conversion]]</f>
        <v>60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3" t="str">
        <f t="shared" si="130"/>
        <v>5000 to 9999</v>
      </c>
      <c r="E1709">
        <v>5000</v>
      </c>
      <c r="F1709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8292</v>
      </c>
      <c r="P1709" s="6">
        <f>(F1709/E1709)</f>
        <v>9.74E-2</v>
      </c>
      <c r="Q1709">
        <f>F1709/M1709</f>
        <v>54.111111111111114</v>
      </c>
      <c r="R1709" t="str">
        <f t="shared" si="131"/>
        <v>music</v>
      </c>
      <c r="S1709" t="str">
        <f t="shared" si="132"/>
        <v>faith</v>
      </c>
      <c r="T1709" s="10">
        <f t="shared" si="133"/>
        <v>42427.512673611105</v>
      </c>
      <c r="U1709" s="10">
        <f t="shared" si="134"/>
        <v>42457.471006944441</v>
      </c>
      <c r="V1709" s="16">
        <f>Table1[[#This Row],[Date Ended Conversion]]-Table1[[#This Row],[Date Created Conversion]]</f>
        <v>29.958333333335759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3" t="str">
        <f t="shared" si="130"/>
        <v>5000 to 9999</v>
      </c>
      <c r="E1710">
        <v>7000</v>
      </c>
      <c r="F1710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8292</v>
      </c>
      <c r="P1710" s="6">
        <f>(F1710/E1710)</f>
        <v>0</v>
      </c>
      <c r="Q1710" t="e">
        <f>F1710/M1710</f>
        <v>#DIV/0!</v>
      </c>
      <c r="R1710" t="str">
        <f t="shared" si="131"/>
        <v>music</v>
      </c>
      <c r="S1710" t="str">
        <f t="shared" si="132"/>
        <v>faith</v>
      </c>
      <c r="T1710" s="10">
        <f t="shared" si="133"/>
        <v>42451.658634259256</v>
      </c>
      <c r="U1710" s="10">
        <f t="shared" si="134"/>
        <v>42491.658634259256</v>
      </c>
      <c r="V1710" s="16">
        <f>Table1[[#This Row],[Date Ended Conversion]]-Table1[[#This Row],[Date Created Conversion]]</f>
        <v>40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3" t="str">
        <f t="shared" si="130"/>
        <v>1000 to 4999</v>
      </c>
      <c r="E1711">
        <v>1750</v>
      </c>
      <c r="F1711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8292</v>
      </c>
      <c r="P1711" s="6">
        <f>(F1711/E1711)</f>
        <v>4.8571428571428571E-2</v>
      </c>
      <c r="Q1711">
        <f>F1711/M1711</f>
        <v>21.25</v>
      </c>
      <c r="R1711" t="str">
        <f t="shared" si="131"/>
        <v>music</v>
      </c>
      <c r="S1711" t="str">
        <f t="shared" si="132"/>
        <v>faith</v>
      </c>
      <c r="T1711" s="10">
        <f t="shared" si="133"/>
        <v>41841.355486111112</v>
      </c>
      <c r="U1711" s="10">
        <f t="shared" si="134"/>
        <v>41882.610416666663</v>
      </c>
      <c r="V1711" s="16">
        <f>Table1[[#This Row],[Date Ended Conversion]]-Table1[[#This Row],[Date Created Conversion]]</f>
        <v>41.254930555551255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3" t="str">
        <f t="shared" si="130"/>
        <v>5000 to 9999</v>
      </c>
      <c r="E1712">
        <v>5000</v>
      </c>
      <c r="F1712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8292</v>
      </c>
      <c r="P1712" s="6">
        <f>(F1712/E1712)</f>
        <v>6.7999999999999996E-3</v>
      </c>
      <c r="Q1712">
        <f>F1712/M1712</f>
        <v>34</v>
      </c>
      <c r="R1712" t="str">
        <f t="shared" si="131"/>
        <v>music</v>
      </c>
      <c r="S1712" t="str">
        <f t="shared" si="132"/>
        <v>faith</v>
      </c>
      <c r="T1712" s="10">
        <f t="shared" si="133"/>
        <v>42341.382962962962</v>
      </c>
      <c r="U1712" s="10">
        <f t="shared" si="134"/>
        <v>42387.333333333336</v>
      </c>
      <c r="V1712" s="16">
        <f>Table1[[#This Row],[Date Ended Conversion]]-Table1[[#This Row],[Date Created Conversion]]</f>
        <v>45.950370370374003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3" t="str">
        <f t="shared" si="130"/>
        <v>10000 to 14999</v>
      </c>
      <c r="E1713">
        <v>10000</v>
      </c>
      <c r="F1713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8292</v>
      </c>
      <c r="P1713" s="6">
        <f>(F1713/E1713)</f>
        <v>0.105</v>
      </c>
      <c r="Q1713">
        <f>F1713/M1713</f>
        <v>525</v>
      </c>
      <c r="R1713" t="str">
        <f t="shared" si="131"/>
        <v>music</v>
      </c>
      <c r="S1713" t="str">
        <f t="shared" si="132"/>
        <v>faith</v>
      </c>
      <c r="T1713" s="10">
        <f t="shared" si="133"/>
        <v>41852.437893518516</v>
      </c>
      <c r="U1713" s="10">
        <f t="shared" si="134"/>
        <v>41883.437893518516</v>
      </c>
      <c r="V1713" s="16">
        <f>Table1[[#This Row],[Date Ended Conversion]]-Table1[[#This Row],[Date Created Conversion]]</f>
        <v>31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3" t="str">
        <f t="shared" si="130"/>
        <v>5000 to 9999</v>
      </c>
      <c r="E1714">
        <v>5000</v>
      </c>
      <c r="F1714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8292</v>
      </c>
      <c r="P1714" s="6">
        <f>(F1714/E1714)</f>
        <v>0</v>
      </c>
      <c r="Q1714" t="e">
        <f>F1714/M1714</f>
        <v>#DIV/0!</v>
      </c>
      <c r="R1714" t="str">
        <f t="shared" si="131"/>
        <v>music</v>
      </c>
      <c r="S1714" t="str">
        <f t="shared" si="132"/>
        <v>faith</v>
      </c>
      <c r="T1714" s="10">
        <f t="shared" si="133"/>
        <v>42125.705474537033</v>
      </c>
      <c r="U1714" s="10">
        <f t="shared" si="134"/>
        <v>42185.705474537033</v>
      </c>
      <c r="V1714" s="16">
        <f>Table1[[#This Row],[Date Ended Conversion]]-Table1[[#This Row],[Date Created Conversion]]</f>
        <v>60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3" t="str">
        <f t="shared" si="130"/>
        <v>1000 to 4999</v>
      </c>
      <c r="E1715">
        <v>3000</v>
      </c>
      <c r="F1715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8292</v>
      </c>
      <c r="P1715" s="6">
        <f>(F1715/E1715)</f>
        <v>1.6666666666666666E-2</v>
      </c>
      <c r="Q1715">
        <f>F1715/M1715</f>
        <v>50</v>
      </c>
      <c r="R1715" t="str">
        <f t="shared" si="131"/>
        <v>music</v>
      </c>
      <c r="S1715" t="str">
        <f t="shared" si="132"/>
        <v>faith</v>
      </c>
      <c r="T1715" s="10">
        <f t="shared" si="133"/>
        <v>41887.592731481483</v>
      </c>
      <c r="U1715" s="10">
        <f t="shared" si="134"/>
        <v>41917.592731481483</v>
      </c>
      <c r="V1715" s="16">
        <f>Table1[[#This Row],[Date Ended Conversion]]-Table1[[#This Row],[Date Created Conversion]]</f>
        <v>30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3" t="str">
        <f t="shared" si="130"/>
        <v>25000 to 29999</v>
      </c>
      <c r="E1716">
        <v>25000</v>
      </c>
      <c r="F1716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8292</v>
      </c>
      <c r="P1716" s="6">
        <f>(F1716/E1716)</f>
        <v>7.868E-2</v>
      </c>
      <c r="Q1716">
        <f>F1716/M1716</f>
        <v>115.70588235294117</v>
      </c>
      <c r="R1716" t="str">
        <f t="shared" si="131"/>
        <v>music</v>
      </c>
      <c r="S1716" t="str">
        <f t="shared" si="132"/>
        <v>faith</v>
      </c>
      <c r="T1716" s="10">
        <f t="shared" si="133"/>
        <v>42095.710196759253</v>
      </c>
      <c r="U1716" s="10">
        <f t="shared" si="134"/>
        <v>42125.710196759253</v>
      </c>
      <c r="V1716" s="16">
        <f>Table1[[#This Row],[Date Ended Conversion]]-Table1[[#This Row],[Date Created Conversion]]</f>
        <v>30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3" t="str">
        <f t="shared" si="130"/>
        <v>5000 to 9999</v>
      </c>
      <c r="E1717">
        <v>5000</v>
      </c>
      <c r="F1717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8292</v>
      </c>
      <c r="P1717" s="6">
        <f>(F1717/E1717)</f>
        <v>2.2000000000000001E-3</v>
      </c>
      <c r="Q1717">
        <f>F1717/M1717</f>
        <v>5.5</v>
      </c>
      <c r="R1717" t="str">
        <f t="shared" si="131"/>
        <v>music</v>
      </c>
      <c r="S1717" t="str">
        <f t="shared" si="132"/>
        <v>faith</v>
      </c>
      <c r="T1717" s="10">
        <f t="shared" si="133"/>
        <v>42064.009085648147</v>
      </c>
      <c r="U1717" s="10">
        <f t="shared" si="134"/>
        <v>42093.931944444441</v>
      </c>
      <c r="V1717" s="16">
        <f>Table1[[#This Row],[Date Ended Conversion]]-Table1[[#This Row],[Date Created Conversion]]</f>
        <v>29.92285879629344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3" t="str">
        <f t="shared" si="130"/>
        <v>1000 to 4999</v>
      </c>
      <c r="E1718">
        <v>2000</v>
      </c>
      <c r="F171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8292</v>
      </c>
      <c r="P1718" s="6">
        <f>(F1718/E1718)</f>
        <v>7.4999999999999997E-2</v>
      </c>
      <c r="Q1718">
        <f>F1718/M1718</f>
        <v>50</v>
      </c>
      <c r="R1718" t="str">
        <f t="shared" si="131"/>
        <v>music</v>
      </c>
      <c r="S1718" t="str">
        <f t="shared" si="132"/>
        <v>faith</v>
      </c>
      <c r="T1718" s="10">
        <f t="shared" si="133"/>
        <v>42673.369201388887</v>
      </c>
      <c r="U1718" s="10">
        <f t="shared" si="134"/>
        <v>42713.410868055558</v>
      </c>
      <c r="V1718" s="16">
        <f>Table1[[#This Row],[Date Ended Conversion]]-Table1[[#This Row],[Date Created Conversion]]</f>
        <v>40.041666666671517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3" t="str">
        <f t="shared" si="130"/>
        <v>1000 to 4999</v>
      </c>
      <c r="E1719">
        <v>3265</v>
      </c>
      <c r="F1719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8292</v>
      </c>
      <c r="P1719" s="6">
        <f>(F1719/E1719)</f>
        <v>0.42725880551301687</v>
      </c>
      <c r="Q1719">
        <f>F1719/M1719</f>
        <v>34.024390243902438</v>
      </c>
      <c r="R1719" t="str">
        <f t="shared" si="131"/>
        <v>music</v>
      </c>
      <c r="S1719" t="str">
        <f t="shared" si="132"/>
        <v>faith</v>
      </c>
      <c r="T1719" s="10">
        <f t="shared" si="133"/>
        <v>42460.773587962962</v>
      </c>
      <c r="U1719" s="10">
        <f t="shared" si="134"/>
        <v>42480.958333333336</v>
      </c>
      <c r="V1719" s="16">
        <f>Table1[[#This Row],[Date Ended Conversion]]-Table1[[#This Row],[Date Created Conversion]]</f>
        <v>20.184745370374003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3" t="str">
        <f t="shared" si="130"/>
        <v>35000 to 39999</v>
      </c>
      <c r="E1720">
        <v>35000</v>
      </c>
      <c r="F1720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8292</v>
      </c>
      <c r="P1720" s="6">
        <f>(F1720/E1720)</f>
        <v>2.142857142857143E-3</v>
      </c>
      <c r="Q1720">
        <f>F1720/M1720</f>
        <v>37.5</v>
      </c>
      <c r="R1720" t="str">
        <f t="shared" si="131"/>
        <v>music</v>
      </c>
      <c r="S1720" t="str">
        <f t="shared" si="132"/>
        <v>faith</v>
      </c>
      <c r="T1720" s="10">
        <f t="shared" si="133"/>
        <v>42460.402187499996</v>
      </c>
      <c r="U1720" s="10">
        <f t="shared" si="134"/>
        <v>42503.999305555553</v>
      </c>
      <c r="V1720" s="16">
        <f>Table1[[#This Row],[Date Ended Conversion]]-Table1[[#This Row],[Date Created Conversion]]</f>
        <v>43.597118055557075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3" t="str">
        <f t="shared" si="130"/>
        <v>1000 to 4999</v>
      </c>
      <c r="E1721">
        <v>4000</v>
      </c>
      <c r="F1721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8292</v>
      </c>
      <c r="P1721" s="6">
        <f>(F1721/E1721)</f>
        <v>8.7500000000000008E-3</v>
      </c>
      <c r="Q1721">
        <f>F1721/M1721</f>
        <v>11.666666666666666</v>
      </c>
      <c r="R1721" t="str">
        <f t="shared" si="131"/>
        <v>music</v>
      </c>
      <c r="S1721" t="str">
        <f t="shared" si="132"/>
        <v>faith</v>
      </c>
      <c r="T1721" s="10">
        <f t="shared" si="133"/>
        <v>41869.326284722221</v>
      </c>
      <c r="U1721" s="10">
        <f t="shared" si="134"/>
        <v>41899.326284722221</v>
      </c>
      <c r="V1721" s="16">
        <f>Table1[[#This Row],[Date Ended Conversion]]-Table1[[#This Row],[Date Created Conversion]]</f>
        <v>30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3" t="str">
        <f t="shared" si="130"/>
        <v>1000 to 4999</v>
      </c>
      <c r="E1722">
        <v>4000</v>
      </c>
      <c r="F1722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8292</v>
      </c>
      <c r="P1722" s="6">
        <f>(F1722/E1722)</f>
        <v>5.6250000000000001E-2</v>
      </c>
      <c r="Q1722">
        <f>F1722/M1722</f>
        <v>28.125</v>
      </c>
      <c r="R1722" t="str">
        <f t="shared" si="131"/>
        <v>music</v>
      </c>
      <c r="S1722" t="str">
        <f t="shared" si="132"/>
        <v>faith</v>
      </c>
      <c r="T1722" s="10">
        <f t="shared" si="133"/>
        <v>41922.574895833335</v>
      </c>
      <c r="U1722" s="10">
        <f t="shared" si="134"/>
        <v>41952.616562499999</v>
      </c>
      <c r="V1722" s="16">
        <f>Table1[[#This Row],[Date Ended Conversion]]-Table1[[#This Row],[Date Created Conversion]]</f>
        <v>30.041666666664241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3" t="str">
        <f t="shared" si="130"/>
        <v>5000 to 9999</v>
      </c>
      <c r="E1723">
        <v>5000</v>
      </c>
      <c r="F1723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8292</v>
      </c>
      <c r="P1723" s="6">
        <f>(F1723/E1723)</f>
        <v>0</v>
      </c>
      <c r="Q1723" t="e">
        <f>F1723/M1723</f>
        <v>#DIV/0!</v>
      </c>
      <c r="R1723" t="str">
        <f t="shared" si="131"/>
        <v>music</v>
      </c>
      <c r="S1723" t="str">
        <f t="shared" si="132"/>
        <v>faith</v>
      </c>
      <c r="T1723" s="10">
        <f t="shared" si="133"/>
        <v>42319.25304398148</v>
      </c>
      <c r="U1723" s="10">
        <f t="shared" si="134"/>
        <v>42349.25304398148</v>
      </c>
      <c r="V1723" s="16">
        <f>Table1[[#This Row],[Date Ended Conversion]]-Table1[[#This Row],[Date Created Conversion]]</f>
        <v>30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3" t="str">
        <f t="shared" si="130"/>
        <v>1000 to 4999</v>
      </c>
      <c r="E1724">
        <v>2880</v>
      </c>
      <c r="F1724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8292</v>
      </c>
      <c r="P1724" s="6">
        <f>(F1724/E1724)</f>
        <v>3.4722222222222224E-4</v>
      </c>
      <c r="Q1724">
        <f>F1724/M1724</f>
        <v>1</v>
      </c>
      <c r="R1724" t="str">
        <f t="shared" si="131"/>
        <v>music</v>
      </c>
      <c r="S1724" t="str">
        <f t="shared" si="132"/>
        <v>faith</v>
      </c>
      <c r="T1724" s="10">
        <f t="shared" si="133"/>
        <v>42425.752650462957</v>
      </c>
      <c r="U1724" s="10">
        <f t="shared" si="134"/>
        <v>42462.798611111109</v>
      </c>
      <c r="V1724" s="16">
        <f>Table1[[#This Row],[Date Ended Conversion]]-Table1[[#This Row],[Date Created Conversion]]</f>
        <v>37.045960648152686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3" t="str">
        <f t="shared" si="130"/>
        <v>10000 to 14999</v>
      </c>
      <c r="E1725">
        <v>10000</v>
      </c>
      <c r="F1725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8292</v>
      </c>
      <c r="P1725" s="6">
        <f>(F1725/E1725)</f>
        <v>6.5000000000000002E-2</v>
      </c>
      <c r="Q1725">
        <f>F1725/M1725</f>
        <v>216.66666666666666</v>
      </c>
      <c r="R1725" t="str">
        <f t="shared" si="131"/>
        <v>music</v>
      </c>
      <c r="S1725" t="str">
        <f t="shared" si="132"/>
        <v>faith</v>
      </c>
      <c r="T1725" s="10">
        <f t="shared" si="133"/>
        <v>42129.617071759254</v>
      </c>
      <c r="U1725" s="10">
        <f t="shared" si="134"/>
        <v>42186.041666666664</v>
      </c>
      <c r="V1725" s="16">
        <f>Table1[[#This Row],[Date Ended Conversion]]-Table1[[#This Row],[Date Created Conversion]]</f>
        <v>56.42459490741021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3" t="str">
        <f t="shared" si="130"/>
        <v>5000 to 9999</v>
      </c>
      <c r="E1726">
        <v>6000</v>
      </c>
      <c r="F1726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8292</v>
      </c>
      <c r="P1726" s="6">
        <f>(F1726/E1726)</f>
        <v>5.8333333333333336E-3</v>
      </c>
      <c r="Q1726">
        <f>F1726/M1726</f>
        <v>8.75</v>
      </c>
      <c r="R1726" t="str">
        <f t="shared" si="131"/>
        <v>music</v>
      </c>
      <c r="S1726" t="str">
        <f t="shared" si="132"/>
        <v>faith</v>
      </c>
      <c r="T1726" s="10">
        <f t="shared" si="133"/>
        <v>41912.724097222221</v>
      </c>
      <c r="U1726" s="10">
        <f t="shared" si="134"/>
        <v>41942.724097222221</v>
      </c>
      <c r="V1726" s="16">
        <f>Table1[[#This Row],[Date Ended Conversion]]-Table1[[#This Row],[Date Created Conversion]]</f>
        <v>30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3" t="str">
        <f t="shared" si="130"/>
        <v>5000 to 9999</v>
      </c>
      <c r="E1727">
        <v>5500</v>
      </c>
      <c r="F1727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8292</v>
      </c>
      <c r="P1727" s="6">
        <f>(F1727/E1727)</f>
        <v>0.10181818181818182</v>
      </c>
      <c r="Q1727">
        <f>F1727/M1727</f>
        <v>62.222222222222221</v>
      </c>
      <c r="R1727" t="str">
        <f t="shared" si="131"/>
        <v>music</v>
      </c>
      <c r="S1727" t="str">
        <f t="shared" si="132"/>
        <v>faith</v>
      </c>
      <c r="T1727" s="10">
        <f t="shared" si="133"/>
        <v>41845.759826388887</v>
      </c>
      <c r="U1727" s="10">
        <f t="shared" si="134"/>
        <v>41875.759826388887</v>
      </c>
      <c r="V1727" s="16">
        <f>Table1[[#This Row],[Date Ended Conversion]]-Table1[[#This Row],[Date Created Conversion]]</f>
        <v>30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3" t="str">
        <f t="shared" si="130"/>
        <v>5000 to 9999</v>
      </c>
      <c r="E1728">
        <v>6500</v>
      </c>
      <c r="F172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8292</v>
      </c>
      <c r="P1728" s="6">
        <f>(F1728/E1728)</f>
        <v>0.33784615384615385</v>
      </c>
      <c r="Q1728">
        <f>F1728/M1728</f>
        <v>137.25</v>
      </c>
      <c r="R1728" t="str">
        <f t="shared" si="131"/>
        <v>music</v>
      </c>
      <c r="S1728" t="str">
        <f t="shared" si="132"/>
        <v>faith</v>
      </c>
      <c r="T1728" s="10">
        <f t="shared" si="133"/>
        <v>41788.711388888885</v>
      </c>
      <c r="U1728" s="10">
        <f t="shared" si="134"/>
        <v>41817.711388888885</v>
      </c>
      <c r="V1728" s="16">
        <f>Table1[[#This Row],[Date Ended Conversion]]-Table1[[#This Row],[Date Created Conversion]]</f>
        <v>29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3" t="str">
        <f t="shared" si="130"/>
        <v>1000 to 4999</v>
      </c>
      <c r="E1729">
        <v>3000</v>
      </c>
      <c r="F1729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8292</v>
      </c>
      <c r="P1729" s="6">
        <f>(F1729/E1729)</f>
        <v>3.3333333333333332E-4</v>
      </c>
      <c r="Q1729">
        <f>F1729/M1729</f>
        <v>1</v>
      </c>
      <c r="R1729" t="str">
        <f t="shared" si="131"/>
        <v>music</v>
      </c>
      <c r="S1729" t="str">
        <f t="shared" si="132"/>
        <v>faith</v>
      </c>
      <c r="T1729" s="10">
        <f t="shared" si="133"/>
        <v>42044.719641203701</v>
      </c>
      <c r="U1729" s="10">
        <f t="shared" si="134"/>
        <v>42099.249999999993</v>
      </c>
      <c r="V1729" s="16">
        <f>Table1[[#This Row],[Date Ended Conversion]]-Table1[[#This Row],[Date Created Conversion]]</f>
        <v>54.530358796291694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3" t="str">
        <f t="shared" ref="D1730:D1793" si="135">IF(E1730&lt;1000,"Less Than 1000",
 IF(AND(E1730&gt;=1000,E1730&lt;5000),"1000 to 4999",
 IF(AND(E1730&gt;=5000,E1730&lt;10000),"5000 to 9999",
 IF(AND(E1730&gt;=10000,E1730&lt;15000),"10000 to 14999",
 IF(AND(E1730&gt;=15000,E1730&lt;20000),"15000 to 19999",
 IF(AND(E1730&gt;=20000,E1730&lt;25000),"20000 to 24999",
 IF(AND(E1730&gt;=25000,E1730&lt;30000),"25000 to 29999",
 IF(AND(E1730&gt;=30000,E1730&lt;35000),"30000 to 34999",
 IF(AND(E1730&gt;=35000,E1730&lt;40000),"35000 to 39999",
 IF(AND(E1730&gt;=40000,E1730&lt;45000),"40000 to 44999",
 IF(AND(E1730&gt;=45000,E1730&lt;50000),"45000 to 49999","Greater than or equal to 50000")))))))))))</f>
        <v>1000 to 4999</v>
      </c>
      <c r="E1730">
        <v>1250</v>
      </c>
      <c r="F1730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8292</v>
      </c>
      <c r="P1730" s="6">
        <f>(F1730/E1730)</f>
        <v>0.68400000000000005</v>
      </c>
      <c r="Q1730">
        <f>F1730/M1730</f>
        <v>122.14285714285714</v>
      </c>
      <c r="R1730" t="str">
        <f t="shared" si="131"/>
        <v>music</v>
      </c>
      <c r="S1730" t="str">
        <f t="shared" si="132"/>
        <v>faith</v>
      </c>
      <c r="T1730" s="10">
        <f t="shared" si="133"/>
        <v>42268.417523148142</v>
      </c>
      <c r="U1730" s="10">
        <f t="shared" si="134"/>
        <v>42298.417523148142</v>
      </c>
      <c r="V1730" s="16">
        <f>Table1[[#This Row],[Date Ended Conversion]]-Table1[[#This Row],[Date Created Conversion]]</f>
        <v>30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3" t="str">
        <f t="shared" si="135"/>
        <v>10000 to 14999</v>
      </c>
      <c r="E1731">
        <v>10000</v>
      </c>
      <c r="F1731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8292</v>
      </c>
      <c r="P1731" s="6">
        <f>(F1731/E1731)</f>
        <v>0</v>
      </c>
      <c r="Q1731" t="e">
        <f>F1731/M1731</f>
        <v>#DIV/0!</v>
      </c>
      <c r="R1731" t="str">
        <f t="shared" ref="R1731:R1794" si="136">LEFT(O1731,FIND("/",O1731)-1)</f>
        <v>music</v>
      </c>
      <c r="S1731" t="str">
        <f t="shared" ref="S1731:S1794" si="137">RIGHT(O1731,LEN(O1731)-FIND("/",O1731))</f>
        <v>faith</v>
      </c>
      <c r="T1731" s="10">
        <f t="shared" ref="T1731:T1794" si="138">(K1731/86400)+25569+(-5/24)</f>
        <v>42470.843819444439</v>
      </c>
      <c r="U1731" s="10">
        <f t="shared" ref="U1731:U1794" si="139">(J1731/86400)+25569+(-5/24)</f>
        <v>42530.843819444439</v>
      </c>
      <c r="V1731" s="16">
        <f>Table1[[#This Row],[Date Ended Conversion]]-Table1[[#This Row],[Date Created Conversion]]</f>
        <v>60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3" t="str">
        <f t="shared" si="135"/>
        <v>1000 to 4999</v>
      </c>
      <c r="E1732">
        <v>3000</v>
      </c>
      <c r="F1732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8292</v>
      </c>
      <c r="P1732" s="6">
        <f>(F1732/E1732)</f>
        <v>0</v>
      </c>
      <c r="Q1732" t="e">
        <f>F1732/M1732</f>
        <v>#DIV/0!</v>
      </c>
      <c r="R1732" t="str">
        <f t="shared" si="136"/>
        <v>music</v>
      </c>
      <c r="S1732" t="str">
        <f t="shared" si="137"/>
        <v>faith</v>
      </c>
      <c r="T1732" s="10">
        <f t="shared" si="138"/>
        <v>42271.879432870366</v>
      </c>
      <c r="U1732" s="10">
        <f t="shared" si="139"/>
        <v>42301.879432870366</v>
      </c>
      <c r="V1732" s="16">
        <f>Table1[[#This Row],[Date Ended Conversion]]-Table1[[#This Row],[Date Created Conversion]]</f>
        <v>30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3" t="str">
        <f t="shared" si="135"/>
        <v>1000 to 4999</v>
      </c>
      <c r="E1733">
        <v>1000</v>
      </c>
      <c r="F1733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8292</v>
      </c>
      <c r="P1733" s="6">
        <f>(F1733/E1733)</f>
        <v>0</v>
      </c>
      <c r="Q1733" t="e">
        <f>F1733/M1733</f>
        <v>#DIV/0!</v>
      </c>
      <c r="R1733" t="str">
        <f t="shared" si="136"/>
        <v>music</v>
      </c>
      <c r="S1733" t="str">
        <f t="shared" si="137"/>
        <v>faith</v>
      </c>
      <c r="T1733" s="10">
        <f t="shared" si="138"/>
        <v>42152.698518518511</v>
      </c>
      <c r="U1733" s="10">
        <f t="shared" si="139"/>
        <v>42166.416666666664</v>
      </c>
      <c r="V1733" s="16">
        <f>Table1[[#This Row],[Date Ended Conversion]]-Table1[[#This Row],[Date Created Conversion]]</f>
        <v>13.718148148152977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3" t="str">
        <f t="shared" si="135"/>
        <v>1000 to 4999</v>
      </c>
      <c r="E1734">
        <v>4000</v>
      </c>
      <c r="F1734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8292</v>
      </c>
      <c r="P1734" s="6">
        <f>(F1734/E1734)</f>
        <v>0</v>
      </c>
      <c r="Q1734" t="e">
        <f>F1734/M1734</f>
        <v>#DIV/0!</v>
      </c>
      <c r="R1734" t="str">
        <f t="shared" si="136"/>
        <v>music</v>
      </c>
      <c r="S1734" t="str">
        <f t="shared" si="137"/>
        <v>faith</v>
      </c>
      <c r="T1734" s="10">
        <f t="shared" si="138"/>
        <v>42325.475474537037</v>
      </c>
      <c r="U1734" s="10">
        <f t="shared" si="139"/>
        <v>42384.999999999993</v>
      </c>
      <c r="V1734" s="16">
        <f>Table1[[#This Row],[Date Ended Conversion]]-Table1[[#This Row],[Date Created Conversion]]</f>
        <v>59.524525462955353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3" t="str">
        <f t="shared" si="135"/>
        <v>10000 to 14999</v>
      </c>
      <c r="E1735">
        <v>10000</v>
      </c>
      <c r="F1735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8292</v>
      </c>
      <c r="P1735" s="6">
        <f>(F1735/E1735)</f>
        <v>0</v>
      </c>
      <c r="Q1735" t="e">
        <f>F1735/M1735</f>
        <v>#DIV/0!</v>
      </c>
      <c r="R1735" t="str">
        <f t="shared" si="136"/>
        <v>music</v>
      </c>
      <c r="S1735" t="str">
        <f t="shared" si="137"/>
        <v>faith</v>
      </c>
      <c r="T1735" s="10">
        <f t="shared" si="138"/>
        <v>42614.467291666668</v>
      </c>
      <c r="U1735" s="10">
        <f t="shared" si="139"/>
        <v>42626.687499999993</v>
      </c>
      <c r="V1735" s="16">
        <f>Table1[[#This Row],[Date Ended Conversion]]-Table1[[#This Row],[Date Created Conversion]]</f>
        <v>12.22020833332499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3" t="str">
        <f t="shared" si="135"/>
        <v>1000 to 4999</v>
      </c>
      <c r="E1736">
        <v>4500</v>
      </c>
      <c r="F1736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8292</v>
      </c>
      <c r="P1736" s="6">
        <f>(F1736/E1736)</f>
        <v>2.2222222222222223E-4</v>
      </c>
      <c r="Q1736">
        <f>F1736/M1736</f>
        <v>1</v>
      </c>
      <c r="R1736" t="str">
        <f t="shared" si="136"/>
        <v>music</v>
      </c>
      <c r="S1736" t="str">
        <f t="shared" si="137"/>
        <v>faith</v>
      </c>
      <c r="T1736" s="10">
        <f t="shared" si="138"/>
        <v>42101.828194444439</v>
      </c>
      <c r="U1736" s="10">
        <f t="shared" si="139"/>
        <v>42131.828194444439</v>
      </c>
      <c r="V1736" s="16">
        <f>Table1[[#This Row],[Date Ended Conversion]]-Table1[[#This Row],[Date Created Conversion]]</f>
        <v>30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3" t="str">
        <f t="shared" si="135"/>
        <v>1000 to 4999</v>
      </c>
      <c r="E1737">
        <v>1000</v>
      </c>
      <c r="F1737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8292</v>
      </c>
      <c r="P1737" s="6">
        <f>(F1737/E1737)</f>
        <v>0.11</v>
      </c>
      <c r="Q1737">
        <f>F1737/M1737</f>
        <v>55</v>
      </c>
      <c r="R1737" t="str">
        <f t="shared" si="136"/>
        <v>music</v>
      </c>
      <c r="S1737" t="str">
        <f t="shared" si="137"/>
        <v>faith</v>
      </c>
      <c r="T1737" s="10">
        <f t="shared" si="138"/>
        <v>42559.605844907404</v>
      </c>
      <c r="U1737" s="10">
        <f t="shared" si="139"/>
        <v>42589.605844907404</v>
      </c>
      <c r="V1737" s="16">
        <f>Table1[[#This Row],[Date Ended Conversion]]-Table1[[#This Row],[Date Created Conversion]]</f>
        <v>30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3" t="str">
        <f t="shared" si="135"/>
        <v>1000 to 4999</v>
      </c>
      <c r="E1738">
        <v>3000</v>
      </c>
      <c r="F173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8292</v>
      </c>
      <c r="P1738" s="6">
        <f>(F1738/E1738)</f>
        <v>7.3333333333333332E-3</v>
      </c>
      <c r="Q1738">
        <f>F1738/M1738</f>
        <v>22</v>
      </c>
      <c r="R1738" t="str">
        <f t="shared" si="136"/>
        <v>music</v>
      </c>
      <c r="S1738" t="str">
        <f t="shared" si="137"/>
        <v>faith</v>
      </c>
      <c r="T1738" s="10">
        <f t="shared" si="138"/>
        <v>42286.65315972222</v>
      </c>
      <c r="U1738" s="10">
        <f t="shared" si="139"/>
        <v>42316.694826388884</v>
      </c>
      <c r="V1738" s="16">
        <f>Table1[[#This Row],[Date Ended Conversion]]-Table1[[#This Row],[Date Created Conversion]]</f>
        <v>30.041666666664241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3" t="str">
        <f t="shared" si="135"/>
        <v>1000 to 4999</v>
      </c>
      <c r="E1739">
        <v>4000</v>
      </c>
      <c r="F1739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8292</v>
      </c>
      <c r="P1739" s="6">
        <f>(F1739/E1739)</f>
        <v>0.21249999999999999</v>
      </c>
      <c r="Q1739">
        <f>F1739/M1739</f>
        <v>56.666666666666664</v>
      </c>
      <c r="R1739" t="str">
        <f t="shared" si="136"/>
        <v>music</v>
      </c>
      <c r="S1739" t="str">
        <f t="shared" si="137"/>
        <v>faith</v>
      </c>
      <c r="T1739" s="10">
        <f t="shared" si="138"/>
        <v>42175.740648148145</v>
      </c>
      <c r="U1739" s="10">
        <f t="shared" si="139"/>
        <v>42205.740648148145</v>
      </c>
      <c r="V1739" s="16">
        <f>Table1[[#This Row],[Date Ended Conversion]]-Table1[[#This Row],[Date Created Conversion]]</f>
        <v>30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3" t="str">
        <f t="shared" si="135"/>
        <v>5000 to 9999</v>
      </c>
      <c r="E1740">
        <v>5000</v>
      </c>
      <c r="F1740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8292</v>
      </c>
      <c r="P1740" s="6">
        <f>(F1740/E1740)</f>
        <v>4.0000000000000001E-3</v>
      </c>
      <c r="Q1740">
        <f>F1740/M1740</f>
        <v>20</v>
      </c>
      <c r="R1740" t="str">
        <f t="shared" si="136"/>
        <v>music</v>
      </c>
      <c r="S1740" t="str">
        <f t="shared" si="137"/>
        <v>faith</v>
      </c>
      <c r="T1740" s="10">
        <f t="shared" si="138"/>
        <v>41884.665995370371</v>
      </c>
      <c r="U1740" s="10">
        <f t="shared" si="139"/>
        <v>41914.665995370371</v>
      </c>
      <c r="V1740" s="16">
        <f>Table1[[#This Row],[Date Ended Conversion]]-Table1[[#This Row],[Date Created Conversion]]</f>
        <v>30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3" t="str">
        <f t="shared" si="135"/>
        <v>1000 to 4999</v>
      </c>
      <c r="E1741">
        <v>1000</v>
      </c>
      <c r="F1741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8292</v>
      </c>
      <c r="P1741" s="6">
        <f>(F1741/E1741)</f>
        <v>1E-3</v>
      </c>
      <c r="Q1741">
        <f>F1741/M1741</f>
        <v>1</v>
      </c>
      <c r="R1741" t="str">
        <f t="shared" si="136"/>
        <v>music</v>
      </c>
      <c r="S1741" t="str">
        <f t="shared" si="137"/>
        <v>faith</v>
      </c>
      <c r="T1741" s="10">
        <f t="shared" si="138"/>
        <v>42435.665879629632</v>
      </c>
      <c r="U1741" s="10">
        <f t="shared" si="139"/>
        <v>42494.624212962961</v>
      </c>
      <c r="V1741" s="16">
        <f>Table1[[#This Row],[Date Ended Conversion]]-Table1[[#This Row],[Date Created Conversion]]</f>
        <v>58.958333333328483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3" t="str">
        <f t="shared" si="135"/>
        <v>1000 to 4999</v>
      </c>
      <c r="E1742">
        <v>3000</v>
      </c>
      <c r="F1742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8292</v>
      </c>
      <c r="P1742" s="6">
        <f>(F1742/E1742)</f>
        <v>0</v>
      </c>
      <c r="Q1742" t="e">
        <f>F1742/M1742</f>
        <v>#DIV/0!</v>
      </c>
      <c r="R1742" t="str">
        <f t="shared" si="136"/>
        <v>music</v>
      </c>
      <c r="S1742" t="str">
        <f t="shared" si="137"/>
        <v>faith</v>
      </c>
      <c r="T1742" s="10">
        <f t="shared" si="138"/>
        <v>42171.609050925923</v>
      </c>
      <c r="U1742" s="10">
        <f t="shared" si="139"/>
        <v>42201.609050925923</v>
      </c>
      <c r="V1742" s="16">
        <f>Table1[[#This Row],[Date Ended Conversion]]-Table1[[#This Row],[Date Created Conversion]]</f>
        <v>30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3" t="str">
        <f t="shared" si="135"/>
        <v>1000 to 4999</v>
      </c>
      <c r="E1743">
        <v>1200</v>
      </c>
      <c r="F1743">
        <v>1330</v>
      </c>
      <c r="G1743" t="s">
        <v>8219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8284</v>
      </c>
      <c r="P1743" s="6">
        <f>(F1743/E1743)</f>
        <v>1.1083333333333334</v>
      </c>
      <c r="Q1743">
        <f>F1743/M1743</f>
        <v>25.576923076923077</v>
      </c>
      <c r="R1743" t="str">
        <f t="shared" si="136"/>
        <v>photography</v>
      </c>
      <c r="S1743" t="str">
        <f t="shared" si="137"/>
        <v>photobooks</v>
      </c>
      <c r="T1743" s="10">
        <f t="shared" si="138"/>
        <v>42120.419803240737</v>
      </c>
      <c r="U1743" s="10">
        <f t="shared" si="139"/>
        <v>42165.419803240737</v>
      </c>
      <c r="V1743" s="16">
        <f>Table1[[#This Row],[Date Ended Conversion]]-Table1[[#This Row],[Date Created Conversion]]</f>
        <v>45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3" t="str">
        <f t="shared" si="135"/>
        <v>1000 to 4999</v>
      </c>
      <c r="E1744">
        <v>2000</v>
      </c>
      <c r="F1744">
        <v>2175</v>
      </c>
      <c r="G1744" t="s">
        <v>8219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8284</v>
      </c>
      <c r="P1744" s="6">
        <f>(F1744/E1744)</f>
        <v>1.0874999999999999</v>
      </c>
      <c r="Q1744">
        <f>F1744/M1744</f>
        <v>63.970588235294116</v>
      </c>
      <c r="R1744" t="str">
        <f t="shared" si="136"/>
        <v>photography</v>
      </c>
      <c r="S1744" t="str">
        <f t="shared" si="137"/>
        <v>photobooks</v>
      </c>
      <c r="T1744" s="10">
        <f t="shared" si="138"/>
        <v>42710.668634259258</v>
      </c>
      <c r="U1744" s="10">
        <f t="shared" si="139"/>
        <v>42742.666666666664</v>
      </c>
      <c r="V1744" s="16">
        <f>Table1[[#This Row],[Date Ended Conversion]]-Table1[[#This Row],[Date Created Conversion]]</f>
        <v>31.998032407405844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3" t="str">
        <f t="shared" si="135"/>
        <v>5000 to 9999</v>
      </c>
      <c r="E1745">
        <v>6000</v>
      </c>
      <c r="F1745">
        <v>6025</v>
      </c>
      <c r="G1745" t="s">
        <v>8219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8284</v>
      </c>
      <c r="P1745" s="6">
        <f>(F1745/E1745)</f>
        <v>1.0041666666666667</v>
      </c>
      <c r="Q1745">
        <f>F1745/M1745</f>
        <v>89.925373134328353</v>
      </c>
      <c r="R1745" t="str">
        <f t="shared" si="136"/>
        <v>photography</v>
      </c>
      <c r="S1745" t="str">
        <f t="shared" si="137"/>
        <v>photobooks</v>
      </c>
      <c r="T1745" s="10">
        <f t="shared" si="138"/>
        <v>42586.717303240737</v>
      </c>
      <c r="U1745" s="10">
        <f t="shared" si="139"/>
        <v>42608.957638888889</v>
      </c>
      <c r="V1745" s="16">
        <f>Table1[[#This Row],[Date Ended Conversion]]-Table1[[#This Row],[Date Created Conversion]]</f>
        <v>22.240335648151813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3" t="str">
        <f t="shared" si="135"/>
        <v>5000 to 9999</v>
      </c>
      <c r="E1746">
        <v>5500</v>
      </c>
      <c r="F1746">
        <v>6515</v>
      </c>
      <c r="G1746" t="s">
        <v>8219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8284</v>
      </c>
      <c r="P1746" s="6">
        <f>(F1746/E1746)</f>
        <v>1.1845454545454546</v>
      </c>
      <c r="Q1746">
        <f>F1746/M1746</f>
        <v>93.071428571428569</v>
      </c>
      <c r="R1746" t="str">
        <f t="shared" si="136"/>
        <v>photography</v>
      </c>
      <c r="S1746" t="str">
        <f t="shared" si="137"/>
        <v>photobooks</v>
      </c>
      <c r="T1746" s="10">
        <f t="shared" si="138"/>
        <v>42026.396724537037</v>
      </c>
      <c r="U1746" s="10">
        <f t="shared" si="139"/>
        <v>42071.355057870365</v>
      </c>
      <c r="V1746" s="16">
        <f>Table1[[#This Row],[Date Ended Conversion]]-Table1[[#This Row],[Date Created Conversion]]</f>
        <v>44.958333333328483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3" t="str">
        <f t="shared" si="135"/>
        <v>5000 to 9999</v>
      </c>
      <c r="E1747">
        <v>7000</v>
      </c>
      <c r="F1747">
        <v>7981</v>
      </c>
      <c r="G1747" t="s">
        <v>8219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8284</v>
      </c>
      <c r="P1747" s="6">
        <f>(F1747/E1747)</f>
        <v>1.1401428571428571</v>
      </c>
      <c r="Q1747">
        <f>F1747/M1747</f>
        <v>89.674157303370791</v>
      </c>
      <c r="R1747" t="str">
        <f t="shared" si="136"/>
        <v>photography</v>
      </c>
      <c r="S1747" t="str">
        <f t="shared" si="137"/>
        <v>photobooks</v>
      </c>
      <c r="T1747" s="10">
        <f t="shared" si="138"/>
        <v>42690.051365740735</v>
      </c>
      <c r="U1747" s="10">
        <f t="shared" si="139"/>
        <v>42725.874999999993</v>
      </c>
      <c r="V1747" s="16">
        <f>Table1[[#This Row],[Date Ended Conversion]]-Table1[[#This Row],[Date Created Conversion]]</f>
        <v>35.823634259257233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3" t="str">
        <f t="shared" si="135"/>
        <v>15000 to 19999</v>
      </c>
      <c r="E1748">
        <v>15000</v>
      </c>
      <c r="F1748">
        <v>22215</v>
      </c>
      <c r="G1748" t="s">
        <v>8219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8284</v>
      </c>
      <c r="P1748" s="6">
        <f>(F1748/E1748)</f>
        <v>1.4810000000000001</v>
      </c>
      <c r="Q1748">
        <f>F1748/M1748</f>
        <v>207.61682242990653</v>
      </c>
      <c r="R1748" t="str">
        <f t="shared" si="136"/>
        <v>photography</v>
      </c>
      <c r="S1748" t="str">
        <f t="shared" si="137"/>
        <v>photobooks</v>
      </c>
      <c r="T1748" s="10">
        <f t="shared" si="138"/>
        <v>42667.968368055554</v>
      </c>
      <c r="U1748" s="10">
        <f t="shared" si="139"/>
        <v>42697.874999999993</v>
      </c>
      <c r="V1748" s="16">
        <f>Table1[[#This Row],[Date Ended Conversion]]-Table1[[#This Row],[Date Created Conversion]]</f>
        <v>29.906631944439141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3" t="str">
        <f t="shared" si="135"/>
        <v>5000 to 9999</v>
      </c>
      <c r="E1749">
        <v>9000</v>
      </c>
      <c r="F1749">
        <v>9446</v>
      </c>
      <c r="G1749" t="s">
        <v>8219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8284</v>
      </c>
      <c r="P1749" s="6">
        <f>(F1749/E1749)</f>
        <v>1.0495555555555556</v>
      </c>
      <c r="Q1749">
        <f>F1749/M1749</f>
        <v>59.408805031446541</v>
      </c>
      <c r="R1749" t="str">
        <f t="shared" si="136"/>
        <v>photography</v>
      </c>
      <c r="S1749" t="str">
        <f t="shared" si="137"/>
        <v>photobooks</v>
      </c>
      <c r="T1749" s="10">
        <f t="shared" si="138"/>
        <v>42292.22719907407</v>
      </c>
      <c r="U1749" s="10">
        <f t="shared" si="139"/>
        <v>42321.416666666664</v>
      </c>
      <c r="V1749" s="16">
        <f>Table1[[#This Row],[Date Ended Conversion]]-Table1[[#This Row],[Date Created Conversion]]</f>
        <v>29.189467592594156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3" t="str">
        <f t="shared" si="135"/>
        <v>Greater than or equal to 50000</v>
      </c>
      <c r="E1750">
        <v>50000</v>
      </c>
      <c r="F1750">
        <v>64974</v>
      </c>
      <c r="G1750" t="s">
        <v>8219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8284</v>
      </c>
      <c r="P1750" s="6">
        <f>(F1750/E1750)</f>
        <v>1.29948</v>
      </c>
      <c r="Q1750">
        <f>F1750/M1750</f>
        <v>358.97237569060775</v>
      </c>
      <c r="R1750" t="str">
        <f t="shared" si="136"/>
        <v>photography</v>
      </c>
      <c r="S1750" t="str">
        <f t="shared" si="137"/>
        <v>photobooks</v>
      </c>
      <c r="T1750" s="10">
        <f t="shared" si="138"/>
        <v>42219.742395833331</v>
      </c>
      <c r="U1750" s="10">
        <f t="shared" si="139"/>
        <v>42249.742395833331</v>
      </c>
      <c r="V1750" s="16">
        <f>Table1[[#This Row],[Date Ended Conversion]]-Table1[[#This Row],[Date Created Conversion]]</f>
        <v>30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3" t="str">
        <f t="shared" si="135"/>
        <v>10000 to 14999</v>
      </c>
      <c r="E1751">
        <v>10050</v>
      </c>
      <c r="F1751">
        <v>12410.5</v>
      </c>
      <c r="G1751" t="s">
        <v>8219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8284</v>
      </c>
      <c r="P1751" s="6">
        <f>(F1751/E1751)</f>
        <v>1.2348756218905472</v>
      </c>
      <c r="Q1751">
        <f>F1751/M1751</f>
        <v>94.736641221374043</v>
      </c>
      <c r="R1751" t="str">
        <f t="shared" si="136"/>
        <v>photography</v>
      </c>
      <c r="S1751" t="str">
        <f t="shared" si="137"/>
        <v>photobooks</v>
      </c>
      <c r="T1751" s="10">
        <f t="shared" si="138"/>
        <v>42758.767604166664</v>
      </c>
      <c r="U1751" s="10">
        <f t="shared" si="139"/>
        <v>42795.583333333336</v>
      </c>
      <c r="V1751" s="16">
        <f>Table1[[#This Row],[Date Ended Conversion]]-Table1[[#This Row],[Date Created Conversion]]</f>
        <v>36.815729166672099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3" t="str">
        <f t="shared" si="135"/>
        <v>5000 to 9999</v>
      </c>
      <c r="E1752">
        <v>5000</v>
      </c>
      <c r="F1752">
        <v>10081</v>
      </c>
      <c r="G1752" t="s">
        <v>8219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8284</v>
      </c>
      <c r="P1752" s="6">
        <f>(F1752/E1752)</f>
        <v>2.0162</v>
      </c>
      <c r="Q1752">
        <f>F1752/M1752</f>
        <v>80.647999999999996</v>
      </c>
      <c r="R1752" t="str">
        <f t="shared" si="136"/>
        <v>photography</v>
      </c>
      <c r="S1752" t="str">
        <f t="shared" si="137"/>
        <v>photobooks</v>
      </c>
      <c r="T1752" s="10">
        <f t="shared" si="138"/>
        <v>42454.628518518519</v>
      </c>
      <c r="U1752" s="10">
        <f t="shared" si="139"/>
        <v>42479.628518518519</v>
      </c>
      <c r="V1752" s="16">
        <f>Table1[[#This Row],[Date Ended Conversion]]-Table1[[#This Row],[Date Created Conversion]]</f>
        <v>25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3" t="str">
        <f t="shared" si="135"/>
        <v>10000 to 14999</v>
      </c>
      <c r="E1753">
        <v>10000</v>
      </c>
      <c r="F1753">
        <v>10290</v>
      </c>
      <c r="G1753" t="s">
        <v>8219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8284</v>
      </c>
      <c r="P1753" s="6">
        <f>(F1753/E1753)</f>
        <v>1.0289999999999999</v>
      </c>
      <c r="Q1753">
        <f>F1753/M1753</f>
        <v>168.68852459016392</v>
      </c>
      <c r="R1753" t="str">
        <f t="shared" si="136"/>
        <v>photography</v>
      </c>
      <c r="S1753" t="str">
        <f t="shared" si="137"/>
        <v>photobooks</v>
      </c>
      <c r="T1753" s="10">
        <f t="shared" si="138"/>
        <v>42052.573182870365</v>
      </c>
      <c r="U1753" s="10">
        <f t="shared" si="139"/>
        <v>42082.5315162037</v>
      </c>
      <c r="V1753" s="16">
        <f>Table1[[#This Row],[Date Ended Conversion]]-Table1[[#This Row],[Date Created Conversion]]</f>
        <v>29.958333333335759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3" t="str">
        <f t="shared" si="135"/>
        <v>1000 to 4999</v>
      </c>
      <c r="E1754">
        <v>1200</v>
      </c>
      <c r="F1754">
        <v>3122</v>
      </c>
      <c r="G1754" t="s">
        <v>8219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8284</v>
      </c>
      <c r="P1754" s="6">
        <f>(F1754/E1754)</f>
        <v>2.6016666666666666</v>
      </c>
      <c r="Q1754">
        <f>F1754/M1754</f>
        <v>34.68888888888889</v>
      </c>
      <c r="R1754" t="str">
        <f t="shared" si="136"/>
        <v>photography</v>
      </c>
      <c r="S1754" t="str">
        <f t="shared" si="137"/>
        <v>photobooks</v>
      </c>
      <c r="T1754" s="10">
        <f t="shared" si="138"/>
        <v>42627.044930555552</v>
      </c>
      <c r="U1754" s="10">
        <f t="shared" si="139"/>
        <v>42657.044930555552</v>
      </c>
      <c r="V1754" s="16">
        <f>Table1[[#This Row],[Date Ended Conversion]]-Table1[[#This Row],[Date Created Conversion]]</f>
        <v>30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3" t="str">
        <f t="shared" si="135"/>
        <v>15000 to 19999</v>
      </c>
      <c r="E1755">
        <v>15000</v>
      </c>
      <c r="F1755">
        <v>16200</v>
      </c>
      <c r="G1755" t="s">
        <v>8219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8284</v>
      </c>
      <c r="P1755" s="6">
        <f>(F1755/E1755)</f>
        <v>1.08</v>
      </c>
      <c r="Q1755">
        <f>F1755/M1755</f>
        <v>462.85714285714283</v>
      </c>
      <c r="R1755" t="str">
        <f t="shared" si="136"/>
        <v>photography</v>
      </c>
      <c r="S1755" t="str">
        <f t="shared" si="137"/>
        <v>photobooks</v>
      </c>
      <c r="T1755" s="10">
        <f t="shared" si="138"/>
        <v>42420.541296296295</v>
      </c>
      <c r="U1755" s="10">
        <f t="shared" si="139"/>
        <v>42450.499629629623</v>
      </c>
      <c r="V1755" s="16">
        <f>Table1[[#This Row],[Date Ended Conversion]]-Table1[[#This Row],[Date Created Conversion]]</f>
        <v>29.958333333328483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3" t="str">
        <f t="shared" si="135"/>
        <v>5000 to 9999</v>
      </c>
      <c r="E1756">
        <v>8500</v>
      </c>
      <c r="F1756">
        <v>9395</v>
      </c>
      <c r="G1756" t="s">
        <v>8219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8284</v>
      </c>
      <c r="P1756" s="6">
        <f>(F1756/E1756)</f>
        <v>1.1052941176470588</v>
      </c>
      <c r="Q1756">
        <f>F1756/M1756</f>
        <v>104.38888888888889</v>
      </c>
      <c r="R1756" t="str">
        <f t="shared" si="136"/>
        <v>photography</v>
      </c>
      <c r="S1756" t="str">
        <f t="shared" si="137"/>
        <v>photobooks</v>
      </c>
      <c r="T1756" s="10">
        <f t="shared" si="138"/>
        <v>42067.668437499997</v>
      </c>
      <c r="U1756" s="10">
        <f t="shared" si="139"/>
        <v>42097.626770833333</v>
      </c>
      <c r="V1756" s="16">
        <f>Table1[[#This Row],[Date Ended Conversion]]-Table1[[#This Row],[Date Created Conversion]]</f>
        <v>29.958333333335759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3" t="str">
        <f t="shared" si="135"/>
        <v>Less Than 1000</v>
      </c>
      <c r="E1757">
        <v>25</v>
      </c>
      <c r="F1757">
        <v>30</v>
      </c>
      <c r="G1757" t="s">
        <v>8219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8284</v>
      </c>
      <c r="P1757" s="6">
        <f>(F1757/E1757)</f>
        <v>1.2</v>
      </c>
      <c r="Q1757">
        <f>F1757/M1757</f>
        <v>7.5</v>
      </c>
      <c r="R1757" t="str">
        <f t="shared" si="136"/>
        <v>photography</v>
      </c>
      <c r="S1757" t="str">
        <f t="shared" si="137"/>
        <v>photobooks</v>
      </c>
      <c r="T1757" s="10">
        <f t="shared" si="138"/>
        <v>42252.580567129626</v>
      </c>
      <c r="U1757" s="10">
        <f t="shared" si="139"/>
        <v>42282.580567129626</v>
      </c>
      <c r="V1757" s="16">
        <f>Table1[[#This Row],[Date Ended Conversion]]-Table1[[#This Row],[Date Created Conversion]]</f>
        <v>30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3" t="str">
        <f t="shared" si="135"/>
        <v>5000 to 9999</v>
      </c>
      <c r="E1758">
        <v>5500</v>
      </c>
      <c r="F1758">
        <v>5655.6</v>
      </c>
      <c r="G1758" t="s">
        <v>8219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8284</v>
      </c>
      <c r="P1758" s="6">
        <f>(F1758/E1758)</f>
        <v>1.0282909090909091</v>
      </c>
      <c r="Q1758">
        <f>F1758/M1758</f>
        <v>47.13</v>
      </c>
      <c r="R1758" t="str">
        <f t="shared" si="136"/>
        <v>photography</v>
      </c>
      <c r="S1758" t="str">
        <f t="shared" si="137"/>
        <v>photobooks</v>
      </c>
      <c r="T1758" s="10">
        <f t="shared" si="138"/>
        <v>42570.959131944437</v>
      </c>
      <c r="U1758" s="10">
        <f t="shared" si="139"/>
        <v>42610.959131944437</v>
      </c>
      <c r="V1758" s="16">
        <f>Table1[[#This Row],[Date Ended Conversion]]-Table1[[#This Row],[Date Created Conversion]]</f>
        <v>40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3" t="str">
        <f t="shared" si="135"/>
        <v>5000 to 9999</v>
      </c>
      <c r="E1759">
        <v>5000</v>
      </c>
      <c r="F1759">
        <v>5800</v>
      </c>
      <c r="G1759" t="s">
        <v>8219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8284</v>
      </c>
      <c r="P1759" s="6">
        <f>(F1759/E1759)</f>
        <v>1.1599999999999999</v>
      </c>
      <c r="Q1759">
        <f>F1759/M1759</f>
        <v>414.28571428571428</v>
      </c>
      <c r="R1759" t="str">
        <f t="shared" si="136"/>
        <v>photography</v>
      </c>
      <c r="S1759" t="str">
        <f t="shared" si="137"/>
        <v>photobooks</v>
      </c>
      <c r="T1759" s="10">
        <f t="shared" si="138"/>
        <v>42733.619016203702</v>
      </c>
      <c r="U1759" s="10">
        <f t="shared" si="139"/>
        <v>42763.603472222218</v>
      </c>
      <c r="V1759" s="16">
        <f>Table1[[#This Row],[Date Ended Conversion]]-Table1[[#This Row],[Date Created Conversion]]</f>
        <v>29.98445601851563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3" t="str">
        <f t="shared" si="135"/>
        <v>1000 to 4999</v>
      </c>
      <c r="E1760">
        <v>1000</v>
      </c>
      <c r="F1760">
        <v>1147</v>
      </c>
      <c r="G1760" t="s">
        <v>8219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8284</v>
      </c>
      <c r="P1760" s="6">
        <f>(F1760/E1760)</f>
        <v>1.147</v>
      </c>
      <c r="Q1760">
        <f>F1760/M1760</f>
        <v>42.481481481481481</v>
      </c>
      <c r="R1760" t="str">
        <f t="shared" si="136"/>
        <v>photography</v>
      </c>
      <c r="S1760" t="str">
        <f t="shared" si="137"/>
        <v>photobooks</v>
      </c>
      <c r="T1760" s="10">
        <f t="shared" si="138"/>
        <v>42505.74759259259</v>
      </c>
      <c r="U1760" s="10">
        <f t="shared" si="139"/>
        <v>42565.74759259259</v>
      </c>
      <c r="V1760" s="16">
        <f>Table1[[#This Row],[Date Ended Conversion]]-Table1[[#This Row],[Date Created Conversion]]</f>
        <v>60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3" t="str">
        <f t="shared" si="135"/>
        <v>5000 to 9999</v>
      </c>
      <c r="E1761">
        <v>5000</v>
      </c>
      <c r="F1761">
        <v>5330</v>
      </c>
      <c r="G1761" t="s">
        <v>8219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8284</v>
      </c>
      <c r="P1761" s="6">
        <f>(F1761/E1761)</f>
        <v>1.0660000000000001</v>
      </c>
      <c r="Q1761">
        <f>F1761/M1761</f>
        <v>108.77551020408163</v>
      </c>
      <c r="R1761" t="str">
        <f t="shared" si="136"/>
        <v>photography</v>
      </c>
      <c r="S1761" t="str">
        <f t="shared" si="137"/>
        <v>photobooks</v>
      </c>
      <c r="T1761" s="10">
        <f t="shared" si="138"/>
        <v>42068.620706018519</v>
      </c>
      <c r="U1761" s="10">
        <f t="shared" si="139"/>
        <v>42088.579039351847</v>
      </c>
      <c r="V1761" s="16">
        <f>Table1[[#This Row],[Date Ended Conversion]]-Table1[[#This Row],[Date Created Conversion]]</f>
        <v>19.958333333328483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3" t="str">
        <f t="shared" si="135"/>
        <v>5000 to 9999</v>
      </c>
      <c r="E1762">
        <v>5000</v>
      </c>
      <c r="F1762">
        <v>8272</v>
      </c>
      <c r="G1762" t="s">
        <v>8219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8284</v>
      </c>
      <c r="P1762" s="6">
        <f>(F1762/E1762)</f>
        <v>1.6544000000000001</v>
      </c>
      <c r="Q1762">
        <f>F1762/M1762</f>
        <v>81.098039215686271</v>
      </c>
      <c r="R1762" t="str">
        <f t="shared" si="136"/>
        <v>photography</v>
      </c>
      <c r="S1762" t="str">
        <f t="shared" si="137"/>
        <v>photobooks</v>
      </c>
      <c r="T1762" s="10">
        <f t="shared" si="138"/>
        <v>42405.464270833334</v>
      </c>
      <c r="U1762" s="10">
        <f t="shared" si="139"/>
        <v>42425.464270833334</v>
      </c>
      <c r="V1762" s="16">
        <f>Table1[[#This Row],[Date Ended Conversion]]-Table1[[#This Row],[Date Created Conversion]]</f>
        <v>20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3" t="str">
        <f t="shared" si="135"/>
        <v>Less Than 1000</v>
      </c>
      <c r="E1763">
        <v>100</v>
      </c>
      <c r="F1763">
        <v>155</v>
      </c>
      <c r="G1763" t="s">
        <v>8219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8284</v>
      </c>
      <c r="P1763" s="6">
        <f>(F1763/E1763)</f>
        <v>1.55</v>
      </c>
      <c r="Q1763">
        <f>F1763/M1763</f>
        <v>51.666666666666664</v>
      </c>
      <c r="R1763" t="str">
        <f t="shared" si="136"/>
        <v>photography</v>
      </c>
      <c r="S1763" t="str">
        <f t="shared" si="137"/>
        <v>photobooks</v>
      </c>
      <c r="T1763" s="10">
        <f t="shared" si="138"/>
        <v>42209.359490740739</v>
      </c>
      <c r="U1763" s="10">
        <f t="shared" si="139"/>
        <v>42259.359490740739</v>
      </c>
      <c r="V1763" s="16">
        <f>Table1[[#This Row],[Date Ended Conversion]]-Table1[[#This Row],[Date Created Conversion]]</f>
        <v>50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3" t="str">
        <f t="shared" si="135"/>
        <v>Less Than 1000</v>
      </c>
      <c r="E1764">
        <v>100</v>
      </c>
      <c r="F1764">
        <v>885</v>
      </c>
      <c r="G1764" t="s">
        <v>8219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8284</v>
      </c>
      <c r="P1764" s="6">
        <f>(F1764/E1764)</f>
        <v>8.85</v>
      </c>
      <c r="Q1764">
        <f>F1764/M1764</f>
        <v>35.4</v>
      </c>
      <c r="R1764" t="str">
        <f t="shared" si="136"/>
        <v>photography</v>
      </c>
      <c r="S1764" t="str">
        <f t="shared" si="137"/>
        <v>photobooks</v>
      </c>
      <c r="T1764" s="10">
        <f t="shared" si="138"/>
        <v>42410.773668981477</v>
      </c>
      <c r="U1764" s="10">
        <f t="shared" si="139"/>
        <v>42440.773668981477</v>
      </c>
      <c r="V1764" s="16">
        <f>Table1[[#This Row],[Date Ended Conversion]]-Table1[[#This Row],[Date Created Conversion]]</f>
        <v>30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3" t="str">
        <f t="shared" si="135"/>
        <v>10000 to 14999</v>
      </c>
      <c r="E1765">
        <v>12000</v>
      </c>
      <c r="F1765">
        <v>12229</v>
      </c>
      <c r="G1765" t="s">
        <v>8219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8284</v>
      </c>
      <c r="P1765" s="6">
        <f>(F1765/E1765)</f>
        <v>1.0190833333333333</v>
      </c>
      <c r="Q1765">
        <f>F1765/M1765</f>
        <v>103.63559322033899</v>
      </c>
      <c r="R1765" t="str">
        <f t="shared" si="136"/>
        <v>photography</v>
      </c>
      <c r="S1765" t="str">
        <f t="shared" si="137"/>
        <v>photobooks</v>
      </c>
      <c r="T1765" s="10">
        <f t="shared" si="138"/>
        <v>42636.660185185181</v>
      </c>
      <c r="U1765" s="10">
        <f t="shared" si="139"/>
        <v>42666.660185185181</v>
      </c>
      <c r="V1765" s="16">
        <f>Table1[[#This Row],[Date Ended Conversion]]-Table1[[#This Row],[Date Created Conversion]]</f>
        <v>30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3" t="str">
        <f t="shared" si="135"/>
        <v>10000 to 14999</v>
      </c>
      <c r="E1766">
        <v>11000</v>
      </c>
      <c r="F1766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8284</v>
      </c>
      <c r="P1766" s="6">
        <f>(F1766/E1766)</f>
        <v>0.19600000000000001</v>
      </c>
      <c r="Q1766">
        <f>F1766/M1766</f>
        <v>55.282051282051285</v>
      </c>
      <c r="R1766" t="str">
        <f t="shared" si="136"/>
        <v>photography</v>
      </c>
      <c r="S1766" t="str">
        <f t="shared" si="137"/>
        <v>photobooks</v>
      </c>
      <c r="T1766" s="10">
        <f t="shared" si="138"/>
        <v>41825.27753472222</v>
      </c>
      <c r="U1766" s="10">
        <f t="shared" si="139"/>
        <v>41854.27753472222</v>
      </c>
      <c r="V1766" s="16">
        <f>Table1[[#This Row],[Date Ended Conversion]]-Table1[[#This Row],[Date Created Conversion]]</f>
        <v>29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3" t="str">
        <f t="shared" si="135"/>
        <v>10000 to 14999</v>
      </c>
      <c r="E1767">
        <v>12500</v>
      </c>
      <c r="F1767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8284</v>
      </c>
      <c r="P1767" s="6">
        <f>(F1767/E1767)</f>
        <v>0.59467839999999994</v>
      </c>
      <c r="Q1767">
        <f>F1767/M1767</f>
        <v>72.16970873786407</v>
      </c>
      <c r="R1767" t="str">
        <f t="shared" si="136"/>
        <v>photography</v>
      </c>
      <c r="S1767" t="str">
        <f t="shared" si="137"/>
        <v>photobooks</v>
      </c>
      <c r="T1767" s="10">
        <f t="shared" si="138"/>
        <v>41834.772129629629</v>
      </c>
      <c r="U1767" s="10">
        <f t="shared" si="139"/>
        <v>41864.772129629629</v>
      </c>
      <c r="V1767" s="16">
        <f>Table1[[#This Row],[Date Ended Conversion]]-Table1[[#This Row],[Date Created Conversion]]</f>
        <v>30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3" t="str">
        <f t="shared" si="135"/>
        <v>1000 to 4999</v>
      </c>
      <c r="E1768">
        <v>1500</v>
      </c>
      <c r="F176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8284</v>
      </c>
      <c r="P1768" s="6">
        <f>(F1768/E1768)</f>
        <v>0</v>
      </c>
      <c r="Q1768" t="e">
        <f>F1768/M1768</f>
        <v>#DIV/0!</v>
      </c>
      <c r="R1768" t="str">
        <f t="shared" si="136"/>
        <v>photography</v>
      </c>
      <c r="S1768" t="str">
        <f t="shared" si="137"/>
        <v>photobooks</v>
      </c>
      <c r="T1768" s="10">
        <f t="shared" si="138"/>
        <v>41855.65148148148</v>
      </c>
      <c r="U1768" s="10">
        <f t="shared" si="139"/>
        <v>41876.65148148148</v>
      </c>
      <c r="V1768" s="16">
        <f>Table1[[#This Row],[Date Ended Conversion]]-Table1[[#This Row],[Date Created Conversion]]</f>
        <v>21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3" t="str">
        <f t="shared" si="135"/>
        <v>5000 to 9999</v>
      </c>
      <c r="E1769">
        <v>5000</v>
      </c>
      <c r="F1769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8284</v>
      </c>
      <c r="P1769" s="6">
        <f>(F1769/E1769)</f>
        <v>0.4572</v>
      </c>
      <c r="Q1769">
        <f>F1769/M1769</f>
        <v>58.615384615384613</v>
      </c>
      <c r="R1769" t="str">
        <f t="shared" si="136"/>
        <v>photography</v>
      </c>
      <c r="S1769" t="str">
        <f t="shared" si="137"/>
        <v>photobooks</v>
      </c>
      <c r="T1769" s="10">
        <f t="shared" si="138"/>
        <v>41824.450046296297</v>
      </c>
      <c r="U1769" s="10">
        <f t="shared" si="139"/>
        <v>41854.450046296297</v>
      </c>
      <c r="V1769" s="16">
        <f>Table1[[#This Row],[Date Ended Conversion]]-Table1[[#This Row],[Date Created Conversion]]</f>
        <v>30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3" t="str">
        <f t="shared" si="135"/>
        <v>5000 to 9999</v>
      </c>
      <c r="E1770">
        <v>5000</v>
      </c>
      <c r="F1770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8284</v>
      </c>
      <c r="P1770" s="6">
        <f>(F1770/E1770)</f>
        <v>3.7400000000000003E-2</v>
      </c>
      <c r="Q1770">
        <f>F1770/M1770</f>
        <v>12.466666666666667</v>
      </c>
      <c r="R1770" t="str">
        <f t="shared" si="136"/>
        <v>photography</v>
      </c>
      <c r="S1770" t="str">
        <f t="shared" si="137"/>
        <v>photobooks</v>
      </c>
      <c r="T1770" s="10">
        <f t="shared" si="138"/>
        <v>41849.352361111109</v>
      </c>
      <c r="U1770" s="10">
        <f t="shared" si="139"/>
        <v>41909.352361111109</v>
      </c>
      <c r="V1770" s="16">
        <f>Table1[[#This Row],[Date Ended Conversion]]-Table1[[#This Row],[Date Created Conversion]]</f>
        <v>60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3" t="str">
        <f t="shared" si="135"/>
        <v>40000 to 44999</v>
      </c>
      <c r="E1771">
        <v>40000</v>
      </c>
      <c r="F1771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8284</v>
      </c>
      <c r="P1771" s="6">
        <f>(F1771/E1771)</f>
        <v>2.7025E-2</v>
      </c>
      <c r="Q1771">
        <f>F1771/M1771</f>
        <v>49.136363636363633</v>
      </c>
      <c r="R1771" t="str">
        <f t="shared" si="136"/>
        <v>photography</v>
      </c>
      <c r="S1771" t="str">
        <f t="shared" si="137"/>
        <v>photobooks</v>
      </c>
      <c r="T1771" s="10">
        <f t="shared" si="138"/>
        <v>41987.610636574071</v>
      </c>
      <c r="U1771" s="10">
        <f t="shared" si="139"/>
        <v>42017.610636574071</v>
      </c>
      <c r="V1771" s="16">
        <f>Table1[[#This Row],[Date Ended Conversion]]-Table1[[#This Row],[Date Created Conversion]]</f>
        <v>30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3" t="str">
        <f t="shared" si="135"/>
        <v>20000 to 24999</v>
      </c>
      <c r="E1772">
        <v>24500</v>
      </c>
      <c r="F1772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8284</v>
      </c>
      <c r="P1772" s="6">
        <f>(F1772/E1772)</f>
        <v>0.56514285714285717</v>
      </c>
      <c r="Q1772">
        <f>F1772/M1772</f>
        <v>150.5</v>
      </c>
      <c r="R1772" t="str">
        <f t="shared" si="136"/>
        <v>photography</v>
      </c>
      <c r="S1772" t="str">
        <f t="shared" si="137"/>
        <v>photobooks</v>
      </c>
      <c r="T1772" s="10">
        <f t="shared" si="138"/>
        <v>41891.571689814817</v>
      </c>
      <c r="U1772" s="10">
        <f t="shared" si="139"/>
        <v>41926.571689814817</v>
      </c>
      <c r="V1772" s="16">
        <f>Table1[[#This Row],[Date Ended Conversion]]-Table1[[#This Row],[Date Created Conversion]]</f>
        <v>35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3" t="str">
        <f t="shared" si="135"/>
        <v>1000 to 4999</v>
      </c>
      <c r="E1773">
        <v>4200</v>
      </c>
      <c r="F1773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8284</v>
      </c>
      <c r="P1773" s="6">
        <f>(F1773/E1773)</f>
        <v>0.21309523809523809</v>
      </c>
      <c r="Q1773">
        <f>F1773/M1773</f>
        <v>35.799999999999997</v>
      </c>
      <c r="R1773" t="str">
        <f t="shared" si="136"/>
        <v>photography</v>
      </c>
      <c r="S1773" t="str">
        <f t="shared" si="137"/>
        <v>photobooks</v>
      </c>
      <c r="T1773" s="10">
        <f t="shared" si="138"/>
        <v>41905.771296296291</v>
      </c>
      <c r="U1773" s="10">
        <f t="shared" si="139"/>
        <v>41935.771296296291</v>
      </c>
      <c r="V1773" s="16">
        <f>Table1[[#This Row],[Date Ended Conversion]]-Table1[[#This Row],[Date Created Conversion]]</f>
        <v>30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3" t="str">
        <f t="shared" si="135"/>
        <v>5000 to 9999</v>
      </c>
      <c r="E1774">
        <v>5500</v>
      </c>
      <c r="F1774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8284</v>
      </c>
      <c r="P1774" s="6">
        <f>(F1774/E1774)</f>
        <v>0.156</v>
      </c>
      <c r="Q1774">
        <f>F1774/M1774</f>
        <v>45.157894736842103</v>
      </c>
      <c r="R1774" t="str">
        <f t="shared" si="136"/>
        <v>photography</v>
      </c>
      <c r="S1774" t="str">
        <f t="shared" si="137"/>
        <v>photobooks</v>
      </c>
      <c r="T1774" s="10">
        <f t="shared" si="138"/>
        <v>41766.509675925925</v>
      </c>
      <c r="U1774" s="10">
        <f t="shared" si="139"/>
        <v>41826.509675925925</v>
      </c>
      <c r="V1774" s="16">
        <f>Table1[[#This Row],[Date Ended Conversion]]-Table1[[#This Row],[Date Created Conversion]]</f>
        <v>60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3" t="str">
        <f t="shared" si="135"/>
        <v>30000 to 34999</v>
      </c>
      <c r="E1775">
        <v>30000</v>
      </c>
      <c r="F1775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8284</v>
      </c>
      <c r="P1775" s="6">
        <f>(F1775/E1775)</f>
        <v>6.2566666666666673E-2</v>
      </c>
      <c r="Q1775">
        <f>F1775/M1775</f>
        <v>98.78947368421052</v>
      </c>
      <c r="R1775" t="str">
        <f t="shared" si="136"/>
        <v>photography</v>
      </c>
      <c r="S1775" t="str">
        <f t="shared" si="137"/>
        <v>photobooks</v>
      </c>
      <c r="T1775" s="10">
        <f t="shared" si="138"/>
        <v>41978.552060185182</v>
      </c>
      <c r="U1775" s="10">
        <f t="shared" si="139"/>
        <v>42023.552060185182</v>
      </c>
      <c r="V1775" s="16">
        <f>Table1[[#This Row],[Date Ended Conversion]]-Table1[[#This Row],[Date Created Conversion]]</f>
        <v>45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3" t="str">
        <f t="shared" si="135"/>
        <v>1000 to 4999</v>
      </c>
      <c r="E1776">
        <v>2500</v>
      </c>
      <c r="F1776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8284</v>
      </c>
      <c r="P1776" s="6">
        <f>(F1776/E1776)</f>
        <v>0.4592</v>
      </c>
      <c r="Q1776">
        <f>F1776/M1776</f>
        <v>88.307692307692307</v>
      </c>
      <c r="R1776" t="str">
        <f t="shared" si="136"/>
        <v>photography</v>
      </c>
      <c r="S1776" t="str">
        <f t="shared" si="137"/>
        <v>photobooks</v>
      </c>
      <c r="T1776" s="10">
        <f t="shared" si="138"/>
        <v>41930.010324074072</v>
      </c>
      <c r="U1776" s="10">
        <f t="shared" si="139"/>
        <v>41972.415972222218</v>
      </c>
      <c r="V1776" s="16">
        <f>Table1[[#This Row],[Date Ended Conversion]]-Table1[[#This Row],[Date Created Conversion]]</f>
        <v>42.405648148145701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3" t="str">
        <f t="shared" si="135"/>
        <v>30000 to 34999</v>
      </c>
      <c r="E1777">
        <v>32500</v>
      </c>
      <c r="F1777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8284</v>
      </c>
      <c r="P1777" s="6">
        <f>(F1777/E1777)</f>
        <v>0.65101538461538466</v>
      </c>
      <c r="Q1777">
        <f>F1777/M1777</f>
        <v>170.62903225806451</v>
      </c>
      <c r="R1777" t="str">
        <f t="shared" si="136"/>
        <v>photography</v>
      </c>
      <c r="S1777" t="str">
        <f t="shared" si="137"/>
        <v>photobooks</v>
      </c>
      <c r="T1777" s="10">
        <f t="shared" si="138"/>
        <v>41891.768055555549</v>
      </c>
      <c r="U1777" s="10">
        <f t="shared" si="139"/>
        <v>41936.768055555549</v>
      </c>
      <c r="V1777" s="16">
        <f>Table1[[#This Row],[Date Ended Conversion]]-Table1[[#This Row],[Date Created Conversion]]</f>
        <v>45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3" t="str">
        <f t="shared" si="135"/>
        <v>5000 to 9999</v>
      </c>
      <c r="E1778">
        <v>5000</v>
      </c>
      <c r="F177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8284</v>
      </c>
      <c r="P1778" s="6">
        <f>(F1778/E1778)</f>
        <v>6.7000000000000004E-2</v>
      </c>
      <c r="Q1778">
        <f>F1778/M1778</f>
        <v>83.75</v>
      </c>
      <c r="R1778" t="str">
        <f t="shared" si="136"/>
        <v>photography</v>
      </c>
      <c r="S1778" t="str">
        <f t="shared" si="137"/>
        <v>photobooks</v>
      </c>
      <c r="T1778" s="10">
        <f t="shared" si="138"/>
        <v>41905.748506944445</v>
      </c>
      <c r="U1778" s="10">
        <f t="shared" si="139"/>
        <v>41941.748506944445</v>
      </c>
      <c r="V1778" s="16">
        <f>Table1[[#This Row],[Date Ended Conversion]]-Table1[[#This Row],[Date Created Conversion]]</f>
        <v>36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3" t="str">
        <f t="shared" si="135"/>
        <v>1000 to 4999</v>
      </c>
      <c r="E1779">
        <v>4800</v>
      </c>
      <c r="F1779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8284</v>
      </c>
      <c r="P1779" s="6">
        <f>(F1779/E1779)</f>
        <v>0.135625</v>
      </c>
      <c r="Q1779">
        <f>F1779/M1779</f>
        <v>65.099999999999994</v>
      </c>
      <c r="R1779" t="str">
        <f t="shared" si="136"/>
        <v>photography</v>
      </c>
      <c r="S1779" t="str">
        <f t="shared" si="137"/>
        <v>photobooks</v>
      </c>
      <c r="T1779" s="10">
        <f t="shared" si="138"/>
        <v>42025.14876157407</v>
      </c>
      <c r="U1779" s="10">
        <f t="shared" si="139"/>
        <v>42055.14876157407</v>
      </c>
      <c r="V1779" s="16">
        <f>Table1[[#This Row],[Date Ended Conversion]]-Table1[[#This Row],[Date Created Conversion]]</f>
        <v>30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3" t="str">
        <f t="shared" si="135"/>
        <v>Greater than or equal to 50000</v>
      </c>
      <c r="E1780">
        <v>50000</v>
      </c>
      <c r="F1780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8284</v>
      </c>
      <c r="P1780" s="6">
        <f>(F1780/E1780)</f>
        <v>1.9900000000000001E-2</v>
      </c>
      <c r="Q1780">
        <f>F1780/M1780</f>
        <v>66.333333333333329</v>
      </c>
      <c r="R1780" t="str">
        <f t="shared" si="136"/>
        <v>photography</v>
      </c>
      <c r="S1780" t="str">
        <f t="shared" si="137"/>
        <v>photobooks</v>
      </c>
      <c r="T1780" s="10">
        <f t="shared" si="138"/>
        <v>42045.655034722215</v>
      </c>
      <c r="U1780" s="10">
        <f t="shared" si="139"/>
        <v>42090.613368055558</v>
      </c>
      <c r="V1780" s="16">
        <f>Table1[[#This Row],[Date Ended Conversion]]-Table1[[#This Row],[Date Created Conversion]]</f>
        <v>44.958333333343035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3" t="str">
        <f t="shared" si="135"/>
        <v>10000 to 14999</v>
      </c>
      <c r="E1781">
        <v>11000</v>
      </c>
      <c r="F1781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8284</v>
      </c>
      <c r="P1781" s="6">
        <f>(F1781/E1781)</f>
        <v>0.36236363636363639</v>
      </c>
      <c r="Q1781">
        <f>F1781/M1781</f>
        <v>104.89473684210526</v>
      </c>
      <c r="R1781" t="str">
        <f t="shared" si="136"/>
        <v>photography</v>
      </c>
      <c r="S1781" t="str">
        <f t="shared" si="137"/>
        <v>photobooks</v>
      </c>
      <c r="T1781" s="10">
        <f t="shared" si="138"/>
        <v>42585.483564814807</v>
      </c>
      <c r="U1781" s="10">
        <f t="shared" si="139"/>
        <v>42615.483564814807</v>
      </c>
      <c r="V1781" s="16">
        <f>Table1[[#This Row],[Date Ended Conversion]]-Table1[[#This Row],[Date Created Conversion]]</f>
        <v>30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3" t="str">
        <f t="shared" si="135"/>
        <v>30000 to 34999</v>
      </c>
      <c r="E1782">
        <v>30000</v>
      </c>
      <c r="F1782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8284</v>
      </c>
      <c r="P1782" s="6">
        <f>(F1782/E1782)</f>
        <v>0.39743333333333336</v>
      </c>
      <c r="Q1782">
        <f>F1782/M1782</f>
        <v>78.440789473684205</v>
      </c>
      <c r="R1782" t="str">
        <f t="shared" si="136"/>
        <v>photography</v>
      </c>
      <c r="S1782" t="str">
        <f t="shared" si="137"/>
        <v>photobooks</v>
      </c>
      <c r="T1782" s="10">
        <f t="shared" si="138"/>
        <v>42493.392476851848</v>
      </c>
      <c r="U1782" s="10">
        <f t="shared" si="139"/>
        <v>42553.392476851848</v>
      </c>
      <c r="V1782" s="16">
        <f>Table1[[#This Row],[Date Ended Conversion]]-Table1[[#This Row],[Date Created Conversion]]</f>
        <v>60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3" t="str">
        <f t="shared" si="135"/>
        <v>5000 to 9999</v>
      </c>
      <c r="E1783">
        <v>5500</v>
      </c>
      <c r="F1783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8284</v>
      </c>
      <c r="P1783" s="6">
        <f>(F1783/E1783)</f>
        <v>0.25763636363636366</v>
      </c>
      <c r="Q1783">
        <f>F1783/M1783</f>
        <v>59.041666666666664</v>
      </c>
      <c r="R1783" t="str">
        <f t="shared" si="136"/>
        <v>photography</v>
      </c>
      <c r="S1783" t="str">
        <f t="shared" si="137"/>
        <v>photobooks</v>
      </c>
      <c r="T1783" s="10">
        <f t="shared" si="138"/>
        <v>42597.409085648142</v>
      </c>
      <c r="U1783" s="10">
        <f t="shared" si="139"/>
        <v>42628.409085648142</v>
      </c>
      <c r="V1783" s="16">
        <f>Table1[[#This Row],[Date Ended Conversion]]-Table1[[#This Row],[Date Created Conversion]]</f>
        <v>31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3" t="str">
        <f t="shared" si="135"/>
        <v>35000 to 39999</v>
      </c>
      <c r="E1784">
        <v>35000</v>
      </c>
      <c r="F1784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8284</v>
      </c>
      <c r="P1784" s="6">
        <f>(F1784/E1784)</f>
        <v>0.15491428571428573</v>
      </c>
      <c r="Q1784">
        <f>F1784/M1784</f>
        <v>71.34210526315789</v>
      </c>
      <c r="R1784" t="str">
        <f t="shared" si="136"/>
        <v>photography</v>
      </c>
      <c r="S1784" t="str">
        <f t="shared" si="137"/>
        <v>photobooks</v>
      </c>
      <c r="T1784" s="10">
        <f t="shared" si="138"/>
        <v>42388.366770833331</v>
      </c>
      <c r="U1784" s="10">
        <f t="shared" si="139"/>
        <v>42421.366770833331</v>
      </c>
      <c r="V1784" s="16">
        <f>Table1[[#This Row],[Date Ended Conversion]]-Table1[[#This Row],[Date Created Conversion]]</f>
        <v>33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3" t="str">
        <f t="shared" si="135"/>
        <v>40000 to 44999</v>
      </c>
      <c r="E1785">
        <v>40000</v>
      </c>
      <c r="F1785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8284</v>
      </c>
      <c r="P1785" s="6">
        <f>(F1785/E1785)</f>
        <v>0.236925</v>
      </c>
      <c r="Q1785">
        <f>F1785/M1785</f>
        <v>51.227027027027027</v>
      </c>
      <c r="R1785" t="str">
        <f t="shared" si="136"/>
        <v>photography</v>
      </c>
      <c r="S1785" t="str">
        <f t="shared" si="137"/>
        <v>photobooks</v>
      </c>
      <c r="T1785" s="10">
        <f t="shared" si="138"/>
        <v>42115.741643518515</v>
      </c>
      <c r="U1785" s="10">
        <f t="shared" si="139"/>
        <v>42145.741643518515</v>
      </c>
      <c r="V1785" s="16">
        <f>Table1[[#This Row],[Date Ended Conversion]]-Table1[[#This Row],[Date Created Conversion]]</f>
        <v>30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3" t="str">
        <f t="shared" si="135"/>
        <v>5000 to 9999</v>
      </c>
      <c r="E1786">
        <v>5000</v>
      </c>
      <c r="F1786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8284</v>
      </c>
      <c r="P1786" s="6">
        <f>(F1786/E1786)</f>
        <v>0.39760000000000001</v>
      </c>
      <c r="Q1786">
        <f>F1786/M1786</f>
        <v>60.242424242424242</v>
      </c>
      <c r="R1786" t="str">
        <f t="shared" si="136"/>
        <v>photography</v>
      </c>
      <c r="S1786" t="str">
        <f t="shared" si="137"/>
        <v>photobooks</v>
      </c>
      <c r="T1786" s="10">
        <f t="shared" si="138"/>
        <v>42003.447222222218</v>
      </c>
      <c r="U1786" s="10">
        <f t="shared" si="139"/>
        <v>42034.934027777774</v>
      </c>
      <c r="V1786" s="16">
        <f>Table1[[#This Row],[Date Ended Conversion]]-Table1[[#This Row],[Date Created Conversion]]</f>
        <v>31.486805555556202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3" t="str">
        <f t="shared" si="135"/>
        <v>20000 to 24999</v>
      </c>
      <c r="E1787">
        <v>24000</v>
      </c>
      <c r="F1787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8284</v>
      </c>
      <c r="P1787" s="6">
        <f>(F1787/E1787)</f>
        <v>0.20220833333333332</v>
      </c>
      <c r="Q1787">
        <f>F1787/M1787</f>
        <v>44.935185185185183</v>
      </c>
      <c r="R1787" t="str">
        <f t="shared" si="136"/>
        <v>photography</v>
      </c>
      <c r="S1787" t="str">
        <f t="shared" si="137"/>
        <v>photobooks</v>
      </c>
      <c r="T1787" s="10">
        <f t="shared" si="138"/>
        <v>41896.926562499997</v>
      </c>
      <c r="U1787" s="10">
        <f t="shared" si="139"/>
        <v>41927.791666666664</v>
      </c>
      <c r="V1787" s="16">
        <f>Table1[[#This Row],[Date Ended Conversion]]-Table1[[#This Row],[Date Created Conversion]]</f>
        <v>30.865104166667152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3" t="str">
        <f t="shared" si="135"/>
        <v>1000 to 4999</v>
      </c>
      <c r="E1788">
        <v>1900</v>
      </c>
      <c r="F178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8284</v>
      </c>
      <c r="P1788" s="6">
        <f>(F1788/E1788)</f>
        <v>0.47631578947368419</v>
      </c>
      <c r="Q1788">
        <f>F1788/M1788</f>
        <v>31.206896551724139</v>
      </c>
      <c r="R1788" t="str">
        <f t="shared" si="136"/>
        <v>photography</v>
      </c>
      <c r="S1788" t="str">
        <f t="shared" si="137"/>
        <v>photobooks</v>
      </c>
      <c r="T1788" s="10">
        <f t="shared" si="138"/>
        <v>41958.342326388891</v>
      </c>
      <c r="U1788" s="10">
        <f t="shared" si="139"/>
        <v>41988.342326388891</v>
      </c>
      <c r="V1788" s="16">
        <f>Table1[[#This Row],[Date Ended Conversion]]-Table1[[#This Row],[Date Created Conversion]]</f>
        <v>30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3" t="str">
        <f t="shared" si="135"/>
        <v>10000 to 14999</v>
      </c>
      <c r="E1789">
        <v>10000</v>
      </c>
      <c r="F1789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8284</v>
      </c>
      <c r="P1789" s="6">
        <f>(F1789/E1789)</f>
        <v>0.15329999999999999</v>
      </c>
      <c r="Q1789">
        <f>F1789/M1789</f>
        <v>63.875</v>
      </c>
      <c r="R1789" t="str">
        <f t="shared" si="136"/>
        <v>photography</v>
      </c>
      <c r="S1789" t="str">
        <f t="shared" si="137"/>
        <v>photobooks</v>
      </c>
      <c r="T1789" s="10">
        <f t="shared" si="138"/>
        <v>42068.447187499994</v>
      </c>
      <c r="U1789" s="10">
        <f t="shared" si="139"/>
        <v>42098.40552083333</v>
      </c>
      <c r="V1789" s="16">
        <f>Table1[[#This Row],[Date Ended Conversion]]-Table1[[#This Row],[Date Created Conversion]]</f>
        <v>29.958333333335759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3" t="str">
        <f t="shared" si="135"/>
        <v>5000 to 9999</v>
      </c>
      <c r="E1790">
        <v>5500</v>
      </c>
      <c r="F1790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8284</v>
      </c>
      <c r="P1790" s="6">
        <f>(F1790/E1790)</f>
        <v>1.3818181818181818E-2</v>
      </c>
      <c r="Q1790">
        <f>F1790/M1790</f>
        <v>19</v>
      </c>
      <c r="R1790" t="str">
        <f t="shared" si="136"/>
        <v>photography</v>
      </c>
      <c r="S1790" t="str">
        <f t="shared" si="137"/>
        <v>photobooks</v>
      </c>
      <c r="T1790" s="10">
        <f t="shared" si="138"/>
        <v>41913.740069444444</v>
      </c>
      <c r="U1790" s="10">
        <f t="shared" si="139"/>
        <v>41943.740069444444</v>
      </c>
      <c r="V1790" s="16">
        <f>Table1[[#This Row],[Date Ended Conversion]]-Table1[[#This Row],[Date Created Conversion]]</f>
        <v>30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3" t="str">
        <f t="shared" si="135"/>
        <v>5000 to 9999</v>
      </c>
      <c r="E1791">
        <v>8000</v>
      </c>
      <c r="F1791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8284</v>
      </c>
      <c r="P1791" s="6">
        <f>(F1791/E1791)</f>
        <v>5.0000000000000001E-3</v>
      </c>
      <c r="Q1791">
        <f>F1791/M1791</f>
        <v>10</v>
      </c>
      <c r="R1791" t="str">
        <f t="shared" si="136"/>
        <v>photography</v>
      </c>
      <c r="S1791" t="str">
        <f t="shared" si="137"/>
        <v>photobooks</v>
      </c>
      <c r="T1791" s="10">
        <f t="shared" si="138"/>
        <v>41956.041701388887</v>
      </c>
      <c r="U1791" s="10">
        <f t="shared" si="139"/>
        <v>42016.041701388887</v>
      </c>
      <c r="V1791" s="16">
        <f>Table1[[#This Row],[Date Ended Conversion]]-Table1[[#This Row],[Date Created Conversion]]</f>
        <v>60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3" t="str">
        <f t="shared" si="135"/>
        <v>30000 to 34999</v>
      </c>
      <c r="E1792">
        <v>33000</v>
      </c>
      <c r="F1792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8284</v>
      </c>
      <c r="P1792" s="6">
        <f>(F1792/E1792)</f>
        <v>4.9575757575757579E-2</v>
      </c>
      <c r="Q1792">
        <f>F1792/M1792</f>
        <v>109.06666666666666</v>
      </c>
      <c r="R1792" t="str">
        <f t="shared" si="136"/>
        <v>photography</v>
      </c>
      <c r="S1792" t="str">
        <f t="shared" si="137"/>
        <v>photobooks</v>
      </c>
      <c r="T1792" s="10">
        <f t="shared" si="138"/>
        <v>42010.466180555552</v>
      </c>
      <c r="U1792" s="10">
        <f t="shared" si="139"/>
        <v>42040.466180555552</v>
      </c>
      <c r="V1792" s="16">
        <f>Table1[[#This Row],[Date Ended Conversion]]-Table1[[#This Row],[Date Created Conversion]]</f>
        <v>30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3" t="str">
        <f t="shared" si="135"/>
        <v>1000 to 4999</v>
      </c>
      <c r="E1793">
        <v>3000</v>
      </c>
      <c r="F1793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8284</v>
      </c>
      <c r="P1793" s="6">
        <f>(F1793/E1793)</f>
        <v>3.5666666666666666E-2</v>
      </c>
      <c r="Q1793">
        <f>F1793/M1793</f>
        <v>26.75</v>
      </c>
      <c r="R1793" t="str">
        <f t="shared" si="136"/>
        <v>photography</v>
      </c>
      <c r="S1793" t="str">
        <f t="shared" si="137"/>
        <v>photobooks</v>
      </c>
      <c r="T1793" s="10">
        <f t="shared" si="138"/>
        <v>41973.532002314816</v>
      </c>
      <c r="U1793" s="10">
        <f t="shared" si="139"/>
        <v>42033.532002314816</v>
      </c>
      <c r="V1793" s="16">
        <f>Table1[[#This Row],[Date Ended Conversion]]-Table1[[#This Row],[Date Created Conversion]]</f>
        <v>60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3" t="str">
        <f t="shared" ref="D1794:D1857" si="140">IF(E1794&lt;1000,"Less Than 1000",
 IF(AND(E1794&gt;=1000,E1794&lt;5000),"1000 to 4999",
 IF(AND(E1794&gt;=5000,E1794&lt;10000),"5000 to 9999",
 IF(AND(E1794&gt;=10000,E1794&lt;15000),"10000 to 14999",
 IF(AND(E1794&gt;=15000,E1794&lt;20000),"15000 to 19999",
 IF(AND(E1794&gt;=20000,E1794&lt;25000),"20000 to 24999",
 IF(AND(E1794&gt;=25000,E1794&lt;30000),"25000 to 29999",
 IF(AND(E1794&gt;=30000,E1794&lt;35000),"30000 to 34999",
 IF(AND(E1794&gt;=35000,E1794&lt;40000),"35000 to 39999",
 IF(AND(E1794&gt;=40000,E1794&lt;45000),"40000 to 44999",
 IF(AND(E1794&gt;=45000,E1794&lt;50000),"45000 to 49999","Greater than or equal to 50000")))))))))))</f>
        <v>25000 to 29999</v>
      </c>
      <c r="E1794">
        <v>25000</v>
      </c>
      <c r="F1794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8284</v>
      </c>
      <c r="P1794" s="6">
        <f>(F1794/E1794)</f>
        <v>0.61124000000000001</v>
      </c>
      <c r="Q1794">
        <f>F1794/M1794</f>
        <v>109.93525179856115</v>
      </c>
      <c r="R1794" t="str">
        <f t="shared" si="136"/>
        <v>photography</v>
      </c>
      <c r="S1794" t="str">
        <f t="shared" si="137"/>
        <v>photobooks</v>
      </c>
      <c r="T1794" s="10">
        <f t="shared" si="138"/>
        <v>42188.822708333326</v>
      </c>
      <c r="U1794" s="10">
        <f t="shared" si="139"/>
        <v>42226.082638888889</v>
      </c>
      <c r="V1794" s="16">
        <f>Table1[[#This Row],[Date Ended Conversion]]-Table1[[#This Row],[Date Created Conversion]]</f>
        <v>37.259930555563187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3" t="str">
        <f t="shared" si="140"/>
        <v>1000 to 4999</v>
      </c>
      <c r="E1795">
        <v>3000</v>
      </c>
      <c r="F1795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8284</v>
      </c>
      <c r="P1795" s="6">
        <f>(F1795/E1795)</f>
        <v>1.3333333333333334E-2</v>
      </c>
      <c r="Q1795">
        <f>F1795/M1795</f>
        <v>20</v>
      </c>
      <c r="R1795" t="str">
        <f t="shared" ref="R1795:R1858" si="141">LEFT(O1795,FIND("/",O1795)-1)</f>
        <v>photography</v>
      </c>
      <c r="S1795" t="str">
        <f t="shared" ref="S1795:S1858" si="142">RIGHT(O1795,LEN(O1795)-FIND("/",O1795))</f>
        <v>photobooks</v>
      </c>
      <c r="T1795" s="10">
        <f t="shared" ref="T1795:T1858" si="143">(K1795/86400)+25569+(-5/24)</f>
        <v>41940.683333333327</v>
      </c>
      <c r="U1795" s="10">
        <f t="shared" ref="U1795:U1858" si="144">(J1795/86400)+25569+(-5/24)</f>
        <v>41970.724999999999</v>
      </c>
      <c r="V1795" s="16">
        <f>Table1[[#This Row],[Date Ended Conversion]]-Table1[[#This Row],[Date Created Conversion]]</f>
        <v>30.041666666671517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3" t="str">
        <f t="shared" si="140"/>
        <v>5000 to 9999</v>
      </c>
      <c r="E1796">
        <v>9000</v>
      </c>
      <c r="F1796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8284</v>
      </c>
      <c r="P1796" s="6">
        <f>(F1796/E1796)</f>
        <v>0.11077777777777778</v>
      </c>
      <c r="Q1796">
        <f>F1796/M1796</f>
        <v>55.388888888888886</v>
      </c>
      <c r="R1796" t="str">
        <f t="shared" si="141"/>
        <v>photography</v>
      </c>
      <c r="S1796" t="str">
        <f t="shared" si="142"/>
        <v>photobooks</v>
      </c>
      <c r="T1796" s="10">
        <f t="shared" si="143"/>
        <v>42011.342847222222</v>
      </c>
      <c r="U1796" s="10">
        <f t="shared" si="144"/>
        <v>42046.342847222222</v>
      </c>
      <c r="V1796" s="16">
        <f>Table1[[#This Row],[Date Ended Conversion]]-Table1[[#This Row],[Date Created Conversion]]</f>
        <v>35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3" t="str">
        <f t="shared" si="140"/>
        <v>25000 to 29999</v>
      </c>
      <c r="E1797">
        <v>28000</v>
      </c>
      <c r="F1797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8284</v>
      </c>
      <c r="P1797" s="6">
        <f>(F1797/E1797)</f>
        <v>0.38735714285714284</v>
      </c>
      <c r="Q1797">
        <f>F1797/M1797</f>
        <v>133.90123456790124</v>
      </c>
      <c r="R1797" t="str">
        <f t="shared" si="141"/>
        <v>photography</v>
      </c>
      <c r="S1797" t="str">
        <f t="shared" si="142"/>
        <v>photobooks</v>
      </c>
      <c r="T1797" s="10">
        <f t="shared" si="143"/>
        <v>42628.080335648141</v>
      </c>
      <c r="U1797" s="10">
        <f t="shared" si="144"/>
        <v>42657.458333333336</v>
      </c>
      <c r="V1797" s="16">
        <f>Table1[[#This Row],[Date Ended Conversion]]-Table1[[#This Row],[Date Created Conversion]]</f>
        <v>29.377997685194714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3" t="str">
        <f t="shared" si="140"/>
        <v>15000 to 19999</v>
      </c>
      <c r="E1798">
        <v>19000</v>
      </c>
      <c r="F179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8284</v>
      </c>
      <c r="P1798" s="6">
        <f>(F1798/E1798)</f>
        <v>0.22052631578947368</v>
      </c>
      <c r="Q1798">
        <f>F1798/M1798</f>
        <v>48.720930232558139</v>
      </c>
      <c r="R1798" t="str">
        <f t="shared" si="141"/>
        <v>photography</v>
      </c>
      <c r="S1798" t="str">
        <f t="shared" si="142"/>
        <v>photobooks</v>
      </c>
      <c r="T1798" s="10">
        <f t="shared" si="143"/>
        <v>42515.231087962959</v>
      </c>
      <c r="U1798" s="10">
        <f t="shared" si="144"/>
        <v>42575.231087962959</v>
      </c>
      <c r="V1798" s="16">
        <f>Table1[[#This Row],[Date Ended Conversion]]-Table1[[#This Row],[Date Created Conversion]]</f>
        <v>60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3" t="str">
        <f t="shared" si="140"/>
        <v>10000 to 14999</v>
      </c>
      <c r="E1799">
        <v>10000</v>
      </c>
      <c r="F1799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8284</v>
      </c>
      <c r="P1799" s="6">
        <f>(F1799/E1799)</f>
        <v>0.67549999999999999</v>
      </c>
      <c r="Q1799">
        <f>F1799/M1799</f>
        <v>48.25</v>
      </c>
      <c r="R1799" t="str">
        <f t="shared" si="141"/>
        <v>photography</v>
      </c>
      <c r="S1799" t="str">
        <f t="shared" si="142"/>
        <v>photobooks</v>
      </c>
      <c r="T1799" s="10">
        <f t="shared" si="143"/>
        <v>42689.360983796294</v>
      </c>
      <c r="U1799" s="10">
        <f t="shared" si="144"/>
        <v>42719.360983796294</v>
      </c>
      <c r="V1799" s="16">
        <f>Table1[[#This Row],[Date Ended Conversion]]-Table1[[#This Row],[Date Created Conversion]]</f>
        <v>30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3" t="str">
        <f t="shared" si="140"/>
        <v>15000 to 19999</v>
      </c>
      <c r="E1800">
        <v>16000</v>
      </c>
      <c r="F1800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8284</v>
      </c>
      <c r="P1800" s="6">
        <f>(F1800/E1800)</f>
        <v>0.136375</v>
      </c>
      <c r="Q1800">
        <f>F1800/M1800</f>
        <v>58.972972972972975</v>
      </c>
      <c r="R1800" t="str">
        <f t="shared" si="141"/>
        <v>photography</v>
      </c>
      <c r="S1800" t="str">
        <f t="shared" si="142"/>
        <v>photobooks</v>
      </c>
      <c r="T1800" s="10">
        <f t="shared" si="143"/>
        <v>42344.118437499994</v>
      </c>
      <c r="U1800" s="10">
        <f t="shared" si="144"/>
        <v>42404.118437499994</v>
      </c>
      <c r="V1800" s="16">
        <f>Table1[[#This Row],[Date Ended Conversion]]-Table1[[#This Row],[Date Created Conversion]]</f>
        <v>60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3" t="str">
        <f t="shared" si="140"/>
        <v>1000 to 4999</v>
      </c>
      <c r="E1801">
        <v>4000</v>
      </c>
      <c r="F1801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8284</v>
      </c>
      <c r="P1801" s="6">
        <f>(F1801/E1801)</f>
        <v>1.7457500000000001E-2</v>
      </c>
      <c r="Q1801">
        <f>F1801/M1801</f>
        <v>11.638333333333334</v>
      </c>
      <c r="R1801" t="str">
        <f t="shared" si="141"/>
        <v>photography</v>
      </c>
      <c r="S1801" t="str">
        <f t="shared" si="142"/>
        <v>photobooks</v>
      </c>
      <c r="T1801" s="10">
        <f t="shared" si="143"/>
        <v>41934.634351851848</v>
      </c>
      <c r="U1801" s="10">
        <f t="shared" si="144"/>
        <v>41954.676018518519</v>
      </c>
      <c r="V1801" s="16">
        <f>Table1[[#This Row],[Date Ended Conversion]]-Table1[[#This Row],[Date Created Conversion]]</f>
        <v>20.041666666671517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3" t="str">
        <f t="shared" si="140"/>
        <v>45000 to 49999</v>
      </c>
      <c r="E1802">
        <v>46260</v>
      </c>
      <c r="F1802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8284</v>
      </c>
      <c r="P1802" s="6">
        <f>(F1802/E1802)</f>
        <v>0.20449632511889321</v>
      </c>
      <c r="Q1802">
        <f>F1802/M1802</f>
        <v>83.716814159292042</v>
      </c>
      <c r="R1802" t="str">
        <f t="shared" si="141"/>
        <v>photography</v>
      </c>
      <c r="S1802" t="str">
        <f t="shared" si="142"/>
        <v>photobooks</v>
      </c>
      <c r="T1802" s="10">
        <f t="shared" si="143"/>
        <v>42623.397800925923</v>
      </c>
      <c r="U1802" s="10">
        <f t="shared" si="144"/>
        <v>42653.397800925923</v>
      </c>
      <c r="V1802" s="16">
        <f>Table1[[#This Row],[Date Ended Conversion]]-Table1[[#This Row],[Date Created Conversion]]</f>
        <v>30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3" t="str">
        <f t="shared" si="140"/>
        <v>15000 to 19999</v>
      </c>
      <c r="E1803">
        <v>17000</v>
      </c>
      <c r="F1803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8284</v>
      </c>
      <c r="P1803" s="6">
        <f>(F1803/E1803)</f>
        <v>0.13852941176470587</v>
      </c>
      <c r="Q1803">
        <f>F1803/M1803</f>
        <v>63.648648648648646</v>
      </c>
      <c r="R1803" t="str">
        <f t="shared" si="141"/>
        <v>photography</v>
      </c>
      <c r="S1803" t="str">
        <f t="shared" si="142"/>
        <v>photobooks</v>
      </c>
      <c r="T1803" s="10">
        <f t="shared" si="143"/>
        <v>42321.452175925922</v>
      </c>
      <c r="U1803" s="10">
        <f t="shared" si="144"/>
        <v>42353.298611111109</v>
      </c>
      <c r="V1803" s="16">
        <f>Table1[[#This Row],[Date Ended Conversion]]-Table1[[#This Row],[Date Created Conversion]]</f>
        <v>31.846435185187147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3" t="str">
        <f t="shared" si="140"/>
        <v>1000 to 4999</v>
      </c>
      <c r="E1804">
        <v>3500</v>
      </c>
      <c r="F1804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8284</v>
      </c>
      <c r="P1804" s="6">
        <f>(F1804/E1804)</f>
        <v>0.48485714285714288</v>
      </c>
      <c r="Q1804">
        <f>F1804/M1804</f>
        <v>94.277777777777771</v>
      </c>
      <c r="R1804" t="str">
        <f t="shared" si="141"/>
        <v>photography</v>
      </c>
      <c r="S1804" t="str">
        <f t="shared" si="142"/>
        <v>photobooks</v>
      </c>
      <c r="T1804" s="10">
        <f t="shared" si="143"/>
        <v>42159.264236111114</v>
      </c>
      <c r="U1804" s="10">
        <f t="shared" si="144"/>
        <v>42182.707638888889</v>
      </c>
      <c r="V1804" s="16">
        <f>Table1[[#This Row],[Date Ended Conversion]]-Table1[[#This Row],[Date Created Conversion]]</f>
        <v>23.443402777775191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3" t="str">
        <f t="shared" si="140"/>
        <v>15000 to 19999</v>
      </c>
      <c r="E1805">
        <v>17500</v>
      </c>
      <c r="F1805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8284</v>
      </c>
      <c r="P1805" s="6">
        <f>(F1805/E1805)</f>
        <v>0.308</v>
      </c>
      <c r="Q1805">
        <f>F1805/M1805</f>
        <v>71.86666666666666</v>
      </c>
      <c r="R1805" t="str">
        <f t="shared" si="141"/>
        <v>photography</v>
      </c>
      <c r="S1805" t="str">
        <f t="shared" si="142"/>
        <v>photobooks</v>
      </c>
      <c r="T1805" s="10">
        <f t="shared" si="143"/>
        <v>42017.863217592589</v>
      </c>
      <c r="U1805" s="10">
        <f t="shared" si="144"/>
        <v>42048.863217592589</v>
      </c>
      <c r="V1805" s="16">
        <f>Table1[[#This Row],[Date Ended Conversion]]-Table1[[#This Row],[Date Created Conversion]]</f>
        <v>31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3" t="str">
        <f t="shared" si="140"/>
        <v>15000 to 19999</v>
      </c>
      <c r="E1806">
        <v>15500</v>
      </c>
      <c r="F1806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8284</v>
      </c>
      <c r="P1806" s="6">
        <f>(F1806/E1806)</f>
        <v>0.35174193548387095</v>
      </c>
      <c r="Q1806">
        <f>F1806/M1806</f>
        <v>104.84615384615384</v>
      </c>
      <c r="R1806" t="str">
        <f t="shared" si="141"/>
        <v>photography</v>
      </c>
      <c r="S1806" t="str">
        <f t="shared" si="142"/>
        <v>photobooks</v>
      </c>
      <c r="T1806" s="10">
        <f t="shared" si="143"/>
        <v>42282.469953703701</v>
      </c>
      <c r="U1806" s="10">
        <f t="shared" si="144"/>
        <v>42322.511620370373</v>
      </c>
      <c r="V1806" s="16">
        <f>Table1[[#This Row],[Date Ended Conversion]]-Table1[[#This Row],[Date Created Conversion]]</f>
        <v>40.041666666671517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3" t="str">
        <f t="shared" si="140"/>
        <v>20000 to 24999</v>
      </c>
      <c r="E1807">
        <v>22500</v>
      </c>
      <c r="F1807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8284</v>
      </c>
      <c r="P1807" s="6">
        <f>(F1807/E1807)</f>
        <v>0.36404444444444445</v>
      </c>
      <c r="Q1807">
        <f>F1807/M1807</f>
        <v>67.139344262295083</v>
      </c>
      <c r="R1807" t="str">
        <f t="shared" si="141"/>
        <v>photography</v>
      </c>
      <c r="S1807" t="str">
        <f t="shared" si="142"/>
        <v>photobooks</v>
      </c>
      <c r="T1807" s="10">
        <f t="shared" si="143"/>
        <v>42247.595578703702</v>
      </c>
      <c r="U1807" s="10">
        <f t="shared" si="144"/>
        <v>42279.541666666664</v>
      </c>
      <c r="V1807" s="16">
        <f>Table1[[#This Row],[Date Ended Conversion]]-Table1[[#This Row],[Date Created Conversion]]</f>
        <v>31.946087962962338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3" t="str">
        <f t="shared" si="140"/>
        <v>20000 to 24999</v>
      </c>
      <c r="E1808">
        <v>20000</v>
      </c>
      <c r="F180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8284</v>
      </c>
      <c r="P1808" s="6">
        <f>(F1808/E1808)</f>
        <v>2.955E-2</v>
      </c>
      <c r="Q1808">
        <f>F1808/M1808</f>
        <v>73.875</v>
      </c>
      <c r="R1808" t="str">
        <f t="shared" si="141"/>
        <v>photography</v>
      </c>
      <c r="S1808" t="str">
        <f t="shared" si="142"/>
        <v>photobooks</v>
      </c>
      <c r="T1808" s="10">
        <f t="shared" si="143"/>
        <v>41877.429965277777</v>
      </c>
      <c r="U1808" s="10">
        <f t="shared" si="144"/>
        <v>41912.429965277777</v>
      </c>
      <c r="V1808" s="16">
        <f>Table1[[#This Row],[Date Ended Conversion]]-Table1[[#This Row],[Date Created Conversion]]</f>
        <v>35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3" t="str">
        <f t="shared" si="140"/>
        <v>5000 to 9999</v>
      </c>
      <c r="E1809">
        <v>5000</v>
      </c>
      <c r="F1809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8284</v>
      </c>
      <c r="P1809" s="6">
        <f>(F1809/E1809)</f>
        <v>0.1106</v>
      </c>
      <c r="Q1809">
        <f>F1809/M1809</f>
        <v>69.125</v>
      </c>
      <c r="R1809" t="str">
        <f t="shared" si="141"/>
        <v>photography</v>
      </c>
      <c r="S1809" t="str">
        <f t="shared" si="142"/>
        <v>photobooks</v>
      </c>
      <c r="T1809" s="10">
        <f t="shared" si="143"/>
        <v>41879.860104166662</v>
      </c>
      <c r="U1809" s="10">
        <f t="shared" si="144"/>
        <v>41909.860104166662</v>
      </c>
      <c r="V1809" s="16">
        <f>Table1[[#This Row],[Date Ended Conversion]]-Table1[[#This Row],[Date Created Conversion]]</f>
        <v>30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3" t="str">
        <f t="shared" si="140"/>
        <v>25000 to 29999</v>
      </c>
      <c r="E1810">
        <v>28000</v>
      </c>
      <c r="F1810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8284</v>
      </c>
      <c r="P1810" s="6">
        <f>(F1810/E1810)</f>
        <v>0.41407142857142859</v>
      </c>
      <c r="Q1810">
        <f>F1810/M1810</f>
        <v>120.77083333333333</v>
      </c>
      <c r="R1810" t="str">
        <f t="shared" si="141"/>
        <v>photography</v>
      </c>
      <c r="S1810" t="str">
        <f t="shared" si="142"/>
        <v>photobooks</v>
      </c>
      <c r="T1810" s="10">
        <f t="shared" si="143"/>
        <v>42742.472569444442</v>
      </c>
      <c r="U1810" s="10">
        <f t="shared" si="144"/>
        <v>42777.472569444442</v>
      </c>
      <c r="V1810" s="16">
        <f>Table1[[#This Row],[Date Ended Conversion]]-Table1[[#This Row],[Date Created Conversion]]</f>
        <v>35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3" t="str">
        <f t="shared" si="140"/>
        <v>1000 to 4999</v>
      </c>
      <c r="E1811">
        <v>3500</v>
      </c>
      <c r="F1811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8284</v>
      </c>
      <c r="P1811" s="6">
        <f>(F1811/E1811)</f>
        <v>0.10857142857142857</v>
      </c>
      <c r="Q1811">
        <f>F1811/M1811</f>
        <v>42.222222222222221</v>
      </c>
      <c r="R1811" t="str">
        <f t="shared" si="141"/>
        <v>photography</v>
      </c>
      <c r="S1811" t="str">
        <f t="shared" si="142"/>
        <v>photobooks</v>
      </c>
      <c r="T1811" s="10">
        <f t="shared" si="143"/>
        <v>42029.699525462966</v>
      </c>
      <c r="U1811" s="10">
        <f t="shared" si="144"/>
        <v>42064.699525462966</v>
      </c>
      <c r="V1811" s="16">
        <f>Table1[[#This Row],[Date Ended Conversion]]-Table1[[#This Row],[Date Created Conversion]]</f>
        <v>35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3" t="str">
        <f t="shared" si="140"/>
        <v>Less Than 1000</v>
      </c>
      <c r="E1812">
        <v>450</v>
      </c>
      <c r="F1812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8284</v>
      </c>
      <c r="P1812" s="6">
        <f>(F1812/E1812)</f>
        <v>3.3333333333333333E-2</v>
      </c>
      <c r="Q1812">
        <f>F1812/M1812</f>
        <v>7.5</v>
      </c>
      <c r="R1812" t="str">
        <f t="shared" si="141"/>
        <v>photography</v>
      </c>
      <c r="S1812" t="str">
        <f t="shared" si="142"/>
        <v>photobooks</v>
      </c>
      <c r="T1812" s="10">
        <f t="shared" si="143"/>
        <v>41860.701689814814</v>
      </c>
      <c r="U1812" s="10">
        <f t="shared" si="144"/>
        <v>41872.701689814814</v>
      </c>
      <c r="V1812" s="16">
        <f>Table1[[#This Row],[Date Ended Conversion]]-Table1[[#This Row],[Date Created Conversion]]</f>
        <v>12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3" t="str">
        <f t="shared" si="140"/>
        <v>Greater than or equal to 50000</v>
      </c>
      <c r="E1813">
        <v>54000</v>
      </c>
      <c r="F1813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8284</v>
      </c>
      <c r="P1813" s="6">
        <f>(F1813/E1813)</f>
        <v>7.407407407407407E-4</v>
      </c>
      <c r="Q1813">
        <f>F1813/M1813</f>
        <v>1.5384615384615385</v>
      </c>
      <c r="R1813" t="str">
        <f t="shared" si="141"/>
        <v>photography</v>
      </c>
      <c r="S1813" t="str">
        <f t="shared" si="142"/>
        <v>photobooks</v>
      </c>
      <c r="T1813" s="10">
        <f t="shared" si="143"/>
        <v>41876.225347222222</v>
      </c>
      <c r="U1813" s="10">
        <f t="shared" si="144"/>
        <v>41935.958333333328</v>
      </c>
      <c r="V1813" s="16">
        <f>Table1[[#This Row],[Date Ended Conversion]]-Table1[[#This Row],[Date Created Conversion]]</f>
        <v>59.732986111106584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3" t="str">
        <f t="shared" si="140"/>
        <v>5000 to 9999</v>
      </c>
      <c r="E1814">
        <v>6500</v>
      </c>
      <c r="F1814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8284</v>
      </c>
      <c r="P1814" s="6">
        <f>(F1814/E1814)</f>
        <v>0.13307692307692306</v>
      </c>
      <c r="Q1814">
        <f>F1814/M1814</f>
        <v>37.608695652173914</v>
      </c>
      <c r="R1814" t="str">
        <f t="shared" si="141"/>
        <v>photography</v>
      </c>
      <c r="S1814" t="str">
        <f t="shared" si="142"/>
        <v>photobooks</v>
      </c>
      <c r="T1814" s="10">
        <f t="shared" si="143"/>
        <v>42524.110370370363</v>
      </c>
      <c r="U1814" s="10">
        <f t="shared" si="144"/>
        <v>42554.110370370363</v>
      </c>
      <c r="V1814" s="16">
        <f>Table1[[#This Row],[Date Ended Conversion]]-Table1[[#This Row],[Date Created Conversion]]</f>
        <v>30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3" t="str">
        <f t="shared" si="140"/>
        <v>5000 to 9999</v>
      </c>
      <c r="E1815">
        <v>8750</v>
      </c>
      <c r="F1815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8284</v>
      </c>
      <c r="P1815" s="6">
        <f>(F1815/E1815)</f>
        <v>0</v>
      </c>
      <c r="Q1815" t="e">
        <f>F1815/M1815</f>
        <v>#DIV/0!</v>
      </c>
      <c r="R1815" t="str">
        <f t="shared" si="141"/>
        <v>photography</v>
      </c>
      <c r="S1815" t="str">
        <f t="shared" si="142"/>
        <v>photobooks</v>
      </c>
      <c r="T1815" s="10">
        <f t="shared" si="143"/>
        <v>41829.68069444444</v>
      </c>
      <c r="U1815" s="10">
        <f t="shared" si="144"/>
        <v>41859.68069444444</v>
      </c>
      <c r="V1815" s="16">
        <f>Table1[[#This Row],[Date Ended Conversion]]-Table1[[#This Row],[Date Created Conversion]]</f>
        <v>30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3" t="str">
        <f t="shared" si="140"/>
        <v>10000 to 14999</v>
      </c>
      <c r="E1816">
        <v>12000</v>
      </c>
      <c r="F1816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8284</v>
      </c>
      <c r="P1816" s="6">
        <f>(F1816/E1816)</f>
        <v>0.49183333333333334</v>
      </c>
      <c r="Q1816">
        <f>F1816/M1816</f>
        <v>42.157142857142858</v>
      </c>
      <c r="R1816" t="str">
        <f t="shared" si="141"/>
        <v>photography</v>
      </c>
      <c r="S1816" t="str">
        <f t="shared" si="142"/>
        <v>photobooks</v>
      </c>
      <c r="T1816" s="10">
        <f t="shared" si="143"/>
        <v>42033.105740740742</v>
      </c>
      <c r="U1816" s="10">
        <f t="shared" si="144"/>
        <v>42063.105740740742</v>
      </c>
      <c r="V1816" s="16">
        <f>Table1[[#This Row],[Date Ended Conversion]]-Table1[[#This Row],[Date Created Conversion]]</f>
        <v>30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3" t="str">
        <f t="shared" si="140"/>
        <v>1000 to 4999</v>
      </c>
      <c r="E1817">
        <v>3000</v>
      </c>
      <c r="F1817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8284</v>
      </c>
      <c r="P1817" s="6">
        <f>(F1817/E1817)</f>
        <v>0</v>
      </c>
      <c r="Q1817" t="e">
        <f>F1817/M1817</f>
        <v>#DIV/0!</v>
      </c>
      <c r="R1817" t="str">
        <f t="shared" si="141"/>
        <v>photography</v>
      </c>
      <c r="S1817" t="str">
        <f t="shared" si="142"/>
        <v>photobooks</v>
      </c>
      <c r="T1817" s="10">
        <f t="shared" si="143"/>
        <v>42172.698344907403</v>
      </c>
      <c r="U1817" s="10">
        <f t="shared" si="144"/>
        <v>42186.698344907403</v>
      </c>
      <c r="V1817" s="16">
        <f>Table1[[#This Row],[Date Ended Conversion]]-Table1[[#This Row],[Date Created Conversion]]</f>
        <v>14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3" t="str">
        <f t="shared" si="140"/>
        <v>25000 to 29999</v>
      </c>
      <c r="E1818">
        <v>25000</v>
      </c>
      <c r="F181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8284</v>
      </c>
      <c r="P1818" s="6">
        <f>(F1818/E1818)</f>
        <v>2.036E-2</v>
      </c>
      <c r="Q1818">
        <f>F1818/M1818</f>
        <v>84.833333333333329</v>
      </c>
      <c r="R1818" t="str">
        <f t="shared" si="141"/>
        <v>photography</v>
      </c>
      <c r="S1818" t="str">
        <f t="shared" si="142"/>
        <v>photobooks</v>
      </c>
      <c r="T1818" s="10">
        <f t="shared" si="143"/>
        <v>42548.667858796289</v>
      </c>
      <c r="U1818" s="10">
        <f t="shared" si="144"/>
        <v>42576.583333333336</v>
      </c>
      <c r="V1818" s="16">
        <f>Table1[[#This Row],[Date Ended Conversion]]-Table1[[#This Row],[Date Created Conversion]]</f>
        <v>27.915474537046975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3" t="str">
        <f t="shared" si="140"/>
        <v>15000 to 19999</v>
      </c>
      <c r="E1819">
        <v>18000</v>
      </c>
      <c r="F1819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8284</v>
      </c>
      <c r="P1819" s="6">
        <f>(F1819/E1819)</f>
        <v>0.52327777777777773</v>
      </c>
      <c r="Q1819">
        <f>F1819/M1819</f>
        <v>94.19</v>
      </c>
      <c r="R1819" t="str">
        <f t="shared" si="141"/>
        <v>photography</v>
      </c>
      <c r="S1819" t="str">
        <f t="shared" si="142"/>
        <v>photobooks</v>
      </c>
      <c r="T1819" s="10">
        <f t="shared" si="143"/>
        <v>42705.453784722216</v>
      </c>
      <c r="U1819" s="10">
        <f t="shared" si="144"/>
        <v>42765.082638888889</v>
      </c>
      <c r="V1819" s="16">
        <f>Table1[[#This Row],[Date Ended Conversion]]-Table1[[#This Row],[Date Created Conversion]]</f>
        <v>59.628854166672681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3" t="str">
        <f t="shared" si="140"/>
        <v>15000 to 19999</v>
      </c>
      <c r="E1820">
        <v>15000</v>
      </c>
      <c r="F1820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8284</v>
      </c>
      <c r="P1820" s="6">
        <f>(F1820/E1820)</f>
        <v>0</v>
      </c>
      <c r="Q1820" t="e">
        <f>F1820/M1820</f>
        <v>#DIV/0!</v>
      </c>
      <c r="R1820" t="str">
        <f t="shared" si="141"/>
        <v>photography</v>
      </c>
      <c r="S1820" t="str">
        <f t="shared" si="142"/>
        <v>photobooks</v>
      </c>
      <c r="T1820" s="10">
        <f t="shared" si="143"/>
        <v>42067.026041666664</v>
      </c>
      <c r="U1820" s="10">
        <f t="shared" si="144"/>
        <v>42096.984374999993</v>
      </c>
      <c r="V1820" s="16">
        <f>Table1[[#This Row],[Date Ended Conversion]]-Table1[[#This Row],[Date Created Conversion]]</f>
        <v>29.958333333328483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3" t="str">
        <f t="shared" si="140"/>
        <v>1000 to 4999</v>
      </c>
      <c r="E1821">
        <v>1200</v>
      </c>
      <c r="F1821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8284</v>
      </c>
      <c r="P1821" s="6">
        <f>(F1821/E1821)</f>
        <v>2.0833333333333332E-2</v>
      </c>
      <c r="Q1821">
        <f>F1821/M1821</f>
        <v>6.25</v>
      </c>
      <c r="R1821" t="str">
        <f t="shared" si="141"/>
        <v>photography</v>
      </c>
      <c r="S1821" t="str">
        <f t="shared" si="142"/>
        <v>photobooks</v>
      </c>
      <c r="T1821" s="10">
        <f t="shared" si="143"/>
        <v>41820.543935185182</v>
      </c>
      <c r="U1821" s="10">
        <f t="shared" si="144"/>
        <v>41850.543935185182</v>
      </c>
      <c r="V1821" s="16">
        <f>Table1[[#This Row],[Date Ended Conversion]]-Table1[[#This Row],[Date Created Conversion]]</f>
        <v>30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3" t="str">
        <f t="shared" si="140"/>
        <v>25000 to 29999</v>
      </c>
      <c r="E1822">
        <v>26000</v>
      </c>
      <c r="F1822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8284</v>
      </c>
      <c r="P1822" s="6">
        <f>(F1822/E1822)</f>
        <v>6.565384615384616E-2</v>
      </c>
      <c r="Q1822">
        <f>F1822/M1822</f>
        <v>213.375</v>
      </c>
      <c r="R1822" t="str">
        <f t="shared" si="141"/>
        <v>photography</v>
      </c>
      <c r="S1822" t="str">
        <f t="shared" si="142"/>
        <v>photobooks</v>
      </c>
      <c r="T1822" s="10">
        <f t="shared" si="143"/>
        <v>42064.876041666663</v>
      </c>
      <c r="U1822" s="10">
        <f t="shared" si="144"/>
        <v>42094.834374999999</v>
      </c>
      <c r="V1822" s="16">
        <f>Table1[[#This Row],[Date Ended Conversion]]-Table1[[#This Row],[Date Created Conversion]]</f>
        <v>29.958333333335759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3" t="str">
        <f t="shared" si="140"/>
        <v>1000 to 4999</v>
      </c>
      <c r="E1823">
        <v>2500</v>
      </c>
      <c r="F1823">
        <v>3372.25</v>
      </c>
      <c r="G1823" t="s">
        <v>8219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8275</v>
      </c>
      <c r="P1823" s="6">
        <f>(F1823/E1823)</f>
        <v>1.3489</v>
      </c>
      <c r="Q1823">
        <f>F1823/M1823</f>
        <v>59.162280701754383</v>
      </c>
      <c r="R1823" t="str">
        <f t="shared" si="141"/>
        <v>music</v>
      </c>
      <c r="S1823" t="str">
        <f t="shared" si="142"/>
        <v>rock</v>
      </c>
      <c r="T1823" s="10">
        <f t="shared" si="143"/>
        <v>40926.110729166663</v>
      </c>
      <c r="U1823" s="10">
        <f t="shared" si="144"/>
        <v>40971.110729166663</v>
      </c>
      <c r="V1823" s="16">
        <f>Table1[[#This Row],[Date Ended Conversion]]-Table1[[#This Row],[Date Created Conversion]]</f>
        <v>45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3" t="str">
        <f t="shared" si="140"/>
        <v>Less Than 1000</v>
      </c>
      <c r="E1824">
        <v>300</v>
      </c>
      <c r="F1824">
        <v>300</v>
      </c>
      <c r="G1824" t="s">
        <v>8219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8275</v>
      </c>
      <c r="P1824" s="6">
        <f>(F1824/E1824)</f>
        <v>1</v>
      </c>
      <c r="Q1824">
        <f>F1824/M1824</f>
        <v>27.272727272727273</v>
      </c>
      <c r="R1824" t="str">
        <f t="shared" si="141"/>
        <v>music</v>
      </c>
      <c r="S1824" t="str">
        <f t="shared" si="142"/>
        <v>rock</v>
      </c>
      <c r="T1824" s="10">
        <f t="shared" si="143"/>
        <v>41634.588680555556</v>
      </c>
      <c r="U1824" s="10">
        <f t="shared" si="144"/>
        <v>41670.584027777775</v>
      </c>
      <c r="V1824" s="16">
        <f>Table1[[#This Row],[Date Ended Conversion]]-Table1[[#This Row],[Date Created Conversion]]</f>
        <v>35.995347222218697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3" t="str">
        <f t="shared" si="140"/>
        <v>Less Than 1000</v>
      </c>
      <c r="E1825">
        <v>700</v>
      </c>
      <c r="F1825">
        <v>811</v>
      </c>
      <c r="G1825" t="s">
        <v>8219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8275</v>
      </c>
      <c r="P1825" s="6">
        <f>(F1825/E1825)</f>
        <v>1.1585714285714286</v>
      </c>
      <c r="Q1825">
        <f>F1825/M1825</f>
        <v>24.575757575757574</v>
      </c>
      <c r="R1825" t="str">
        <f t="shared" si="141"/>
        <v>music</v>
      </c>
      <c r="S1825" t="str">
        <f t="shared" si="142"/>
        <v>rock</v>
      </c>
      <c r="T1825" s="10">
        <f t="shared" si="143"/>
        <v>41176.47657407407</v>
      </c>
      <c r="U1825" s="10">
        <f t="shared" si="144"/>
        <v>41206.47657407407</v>
      </c>
      <c r="V1825" s="16">
        <f>Table1[[#This Row],[Date Ended Conversion]]-Table1[[#This Row],[Date Created Conversion]]</f>
        <v>30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3" t="str">
        <f t="shared" si="140"/>
        <v>1000 to 4999</v>
      </c>
      <c r="E1826">
        <v>3000</v>
      </c>
      <c r="F1826">
        <v>3002</v>
      </c>
      <c r="G1826" t="s">
        <v>8219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8275</v>
      </c>
      <c r="P1826" s="6">
        <f>(F1826/E1826)</f>
        <v>1.0006666666666666</v>
      </c>
      <c r="Q1826">
        <f>F1826/M1826</f>
        <v>75.05</v>
      </c>
      <c r="R1826" t="str">
        <f t="shared" si="141"/>
        <v>music</v>
      </c>
      <c r="S1826" t="str">
        <f t="shared" si="142"/>
        <v>rock</v>
      </c>
      <c r="T1826" s="10">
        <f t="shared" si="143"/>
        <v>41626.707951388882</v>
      </c>
      <c r="U1826" s="10">
        <f t="shared" si="144"/>
        <v>41646.880555555552</v>
      </c>
      <c r="V1826" s="16">
        <f>Table1[[#This Row],[Date Ended Conversion]]-Table1[[#This Row],[Date Created Conversion]]</f>
        <v>20.172604166669771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3" t="str">
        <f t="shared" si="140"/>
        <v>1000 to 4999</v>
      </c>
      <c r="E1827">
        <v>2000</v>
      </c>
      <c r="F1827">
        <v>2101</v>
      </c>
      <c r="G1827" t="s">
        <v>8219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8275</v>
      </c>
      <c r="P1827" s="6">
        <f>(F1827/E1827)</f>
        <v>1.0505</v>
      </c>
      <c r="Q1827">
        <f>F1827/M1827</f>
        <v>42.02</v>
      </c>
      <c r="R1827" t="str">
        <f t="shared" si="141"/>
        <v>music</v>
      </c>
      <c r="S1827" t="str">
        <f t="shared" si="142"/>
        <v>rock</v>
      </c>
      <c r="T1827" s="10">
        <f t="shared" si="143"/>
        <v>41443.626192129625</v>
      </c>
      <c r="U1827" s="10">
        <f t="shared" si="144"/>
        <v>41466.626192129625</v>
      </c>
      <c r="V1827" s="16">
        <f>Table1[[#This Row],[Date Ended Conversion]]-Table1[[#This Row],[Date Created Conversion]]</f>
        <v>23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3" t="str">
        <f t="shared" si="140"/>
        <v>1000 to 4999</v>
      </c>
      <c r="E1828">
        <v>2000</v>
      </c>
      <c r="F1828">
        <v>2020</v>
      </c>
      <c r="G1828" t="s">
        <v>8219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8275</v>
      </c>
      <c r="P1828" s="6">
        <f>(F1828/E1828)</f>
        <v>1.01</v>
      </c>
      <c r="Q1828">
        <f>F1828/M1828</f>
        <v>53.157894736842103</v>
      </c>
      <c r="R1828" t="str">
        <f t="shared" si="141"/>
        <v>music</v>
      </c>
      <c r="S1828" t="str">
        <f t="shared" si="142"/>
        <v>rock</v>
      </c>
      <c r="T1828" s="10">
        <f t="shared" si="143"/>
        <v>41657.715474537035</v>
      </c>
      <c r="U1828" s="10">
        <f t="shared" si="144"/>
        <v>41687.715474537035</v>
      </c>
      <c r="V1828" s="16">
        <f>Table1[[#This Row],[Date Ended Conversion]]-Table1[[#This Row],[Date Created Conversion]]</f>
        <v>30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3" t="str">
        <f t="shared" si="140"/>
        <v>5000 to 9999</v>
      </c>
      <c r="E1829">
        <v>8000</v>
      </c>
      <c r="F1829">
        <v>8053</v>
      </c>
      <c r="G1829" t="s">
        <v>8219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8275</v>
      </c>
      <c r="P1829" s="6">
        <f>(F1829/E1829)</f>
        <v>1.0066250000000001</v>
      </c>
      <c r="Q1829">
        <f>F1829/M1829</f>
        <v>83.885416666666671</v>
      </c>
      <c r="R1829" t="str">
        <f t="shared" si="141"/>
        <v>music</v>
      </c>
      <c r="S1829" t="str">
        <f t="shared" si="142"/>
        <v>rock</v>
      </c>
      <c r="T1829" s="10">
        <f t="shared" si="143"/>
        <v>40555.117604166662</v>
      </c>
      <c r="U1829" s="10">
        <f t="shared" si="144"/>
        <v>40605.117604166662</v>
      </c>
      <c r="V1829" s="16">
        <f>Table1[[#This Row],[Date Ended Conversion]]-Table1[[#This Row],[Date Created Conversion]]</f>
        <v>50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3" t="str">
        <f t="shared" si="140"/>
        <v>20000 to 24999</v>
      </c>
      <c r="E1830">
        <v>20000</v>
      </c>
      <c r="F1830">
        <v>20032</v>
      </c>
      <c r="G1830" t="s">
        <v>8219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8275</v>
      </c>
      <c r="P1830" s="6">
        <f>(F1830/E1830)</f>
        <v>1.0016</v>
      </c>
      <c r="Q1830">
        <f>F1830/M1830</f>
        <v>417.33333333333331</v>
      </c>
      <c r="R1830" t="str">
        <f t="shared" si="141"/>
        <v>music</v>
      </c>
      <c r="S1830" t="str">
        <f t="shared" si="142"/>
        <v>rock</v>
      </c>
      <c r="T1830" s="10">
        <f t="shared" si="143"/>
        <v>41736.691319444442</v>
      </c>
      <c r="U1830" s="10">
        <f t="shared" si="144"/>
        <v>41768.708333333328</v>
      </c>
      <c r="V1830" s="16">
        <f>Table1[[#This Row],[Date Ended Conversion]]-Table1[[#This Row],[Date Created Conversion]]</f>
        <v>32.01701388888614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3" t="str">
        <f t="shared" si="140"/>
        <v>1000 to 4999</v>
      </c>
      <c r="E1831">
        <v>1500</v>
      </c>
      <c r="F1831">
        <v>2500.25</v>
      </c>
      <c r="G1831" t="s">
        <v>8219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8275</v>
      </c>
      <c r="P1831" s="6">
        <f>(F1831/E1831)</f>
        <v>1.6668333333333334</v>
      </c>
      <c r="Q1831">
        <f>F1831/M1831</f>
        <v>75.765151515151516</v>
      </c>
      <c r="R1831" t="str">
        <f t="shared" si="141"/>
        <v>music</v>
      </c>
      <c r="S1831" t="str">
        <f t="shared" si="142"/>
        <v>rock</v>
      </c>
      <c r="T1831" s="10">
        <f t="shared" si="143"/>
        <v>40515.879293981481</v>
      </c>
      <c r="U1831" s="10">
        <f t="shared" si="144"/>
        <v>40564.708333333328</v>
      </c>
      <c r="V1831" s="16">
        <f>Table1[[#This Row],[Date Ended Conversion]]-Table1[[#This Row],[Date Created Conversion]]</f>
        <v>48.829039351847314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3" t="str">
        <f t="shared" si="140"/>
        <v>15000 to 19999</v>
      </c>
      <c r="E1832">
        <v>15000</v>
      </c>
      <c r="F1832">
        <v>15230</v>
      </c>
      <c r="G1832" t="s">
        <v>8219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8275</v>
      </c>
      <c r="P1832" s="6">
        <f>(F1832/E1832)</f>
        <v>1.0153333333333334</v>
      </c>
      <c r="Q1832">
        <f>F1832/M1832</f>
        <v>67.389380530973455</v>
      </c>
      <c r="R1832" t="str">
        <f t="shared" si="141"/>
        <v>music</v>
      </c>
      <c r="S1832" t="str">
        <f t="shared" si="142"/>
        <v>rock</v>
      </c>
      <c r="T1832" s="10">
        <f t="shared" si="143"/>
        <v>41664.475775462961</v>
      </c>
      <c r="U1832" s="10">
        <f t="shared" si="144"/>
        <v>41694.475775462961</v>
      </c>
      <c r="V1832" s="16">
        <f>Table1[[#This Row],[Date Ended Conversion]]-Table1[[#This Row],[Date Created Conversion]]</f>
        <v>30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3" t="str">
        <f t="shared" si="140"/>
        <v>1000 to 4999</v>
      </c>
      <c r="E1833">
        <v>1000</v>
      </c>
      <c r="F1833">
        <v>1030</v>
      </c>
      <c r="G1833" t="s">
        <v>8219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8275</v>
      </c>
      <c r="P1833" s="6">
        <f>(F1833/E1833)</f>
        <v>1.03</v>
      </c>
      <c r="Q1833">
        <f>F1833/M1833</f>
        <v>73.571428571428569</v>
      </c>
      <c r="R1833" t="str">
        <f t="shared" si="141"/>
        <v>music</v>
      </c>
      <c r="S1833" t="str">
        <f t="shared" si="142"/>
        <v>rock</v>
      </c>
      <c r="T1833" s="10">
        <f t="shared" si="143"/>
        <v>41026.787766203699</v>
      </c>
      <c r="U1833" s="10">
        <f t="shared" si="144"/>
        <v>41041.787766203699</v>
      </c>
      <c r="V1833" s="16">
        <f>Table1[[#This Row],[Date Ended Conversion]]-Table1[[#This Row],[Date Created Conversion]]</f>
        <v>15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3" t="str">
        <f t="shared" si="140"/>
        <v>Less Than 1000</v>
      </c>
      <c r="E1834">
        <v>350</v>
      </c>
      <c r="F1834">
        <v>500</v>
      </c>
      <c r="G1834" t="s">
        <v>8219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8275</v>
      </c>
      <c r="P1834" s="6">
        <f>(F1834/E1834)</f>
        <v>1.4285714285714286</v>
      </c>
      <c r="Q1834">
        <f>F1834/M1834</f>
        <v>25</v>
      </c>
      <c r="R1834" t="str">
        <f t="shared" si="141"/>
        <v>music</v>
      </c>
      <c r="S1834" t="str">
        <f t="shared" si="142"/>
        <v>rock</v>
      </c>
      <c r="T1834" s="10">
        <f t="shared" si="143"/>
        <v>40576.331331018519</v>
      </c>
      <c r="U1834" s="10">
        <f t="shared" si="144"/>
        <v>40606.331331018519</v>
      </c>
      <c r="V1834" s="16">
        <f>Table1[[#This Row],[Date Ended Conversion]]-Table1[[#This Row],[Date Created Conversion]]</f>
        <v>30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3" t="str">
        <f t="shared" si="140"/>
        <v>Less Than 1000</v>
      </c>
      <c r="E1835">
        <v>400</v>
      </c>
      <c r="F1835">
        <v>1050</v>
      </c>
      <c r="G1835" t="s">
        <v>8219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8275</v>
      </c>
      <c r="P1835" s="6">
        <f>(F1835/E1835)</f>
        <v>2.625</v>
      </c>
      <c r="Q1835">
        <f>F1835/M1835</f>
        <v>42</v>
      </c>
      <c r="R1835" t="str">
        <f t="shared" si="141"/>
        <v>music</v>
      </c>
      <c r="S1835" t="str">
        <f t="shared" si="142"/>
        <v>rock</v>
      </c>
      <c r="T1835" s="10">
        <f t="shared" si="143"/>
        <v>41302.835682870369</v>
      </c>
      <c r="U1835" s="10">
        <f t="shared" si="144"/>
        <v>41335.124305555553</v>
      </c>
      <c r="V1835" s="16">
        <f>Table1[[#This Row],[Date Ended Conversion]]-Table1[[#This Row],[Date Created Conversion]]</f>
        <v>32.288622685184237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3" t="str">
        <f t="shared" si="140"/>
        <v>10000 to 14999</v>
      </c>
      <c r="E1836">
        <v>10000</v>
      </c>
      <c r="F1836">
        <v>11805</v>
      </c>
      <c r="G1836" t="s">
        <v>8219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8275</v>
      </c>
      <c r="P1836" s="6">
        <f>(F1836/E1836)</f>
        <v>1.1805000000000001</v>
      </c>
      <c r="Q1836">
        <f>F1836/M1836</f>
        <v>131.16666666666666</v>
      </c>
      <c r="R1836" t="str">
        <f t="shared" si="141"/>
        <v>music</v>
      </c>
      <c r="S1836" t="str">
        <f t="shared" si="142"/>
        <v>rock</v>
      </c>
      <c r="T1836" s="10">
        <f t="shared" si="143"/>
        <v>41988.755729166667</v>
      </c>
      <c r="U1836" s="10">
        <f t="shared" si="144"/>
        <v>42028.755729166667</v>
      </c>
      <c r="V1836" s="16">
        <f>Table1[[#This Row],[Date Ended Conversion]]-Table1[[#This Row],[Date Created Conversion]]</f>
        <v>40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3" t="str">
        <f t="shared" si="140"/>
        <v>Less Than 1000</v>
      </c>
      <c r="E1837">
        <v>500</v>
      </c>
      <c r="F1837">
        <v>520</v>
      </c>
      <c r="G1837" t="s">
        <v>8219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8275</v>
      </c>
      <c r="P1837" s="6">
        <f>(F1837/E1837)</f>
        <v>1.04</v>
      </c>
      <c r="Q1837">
        <f>F1837/M1837</f>
        <v>47.272727272727273</v>
      </c>
      <c r="R1837" t="str">
        <f t="shared" si="141"/>
        <v>music</v>
      </c>
      <c r="S1837" t="str">
        <f t="shared" si="142"/>
        <v>rock</v>
      </c>
      <c r="T1837" s="10">
        <f t="shared" si="143"/>
        <v>42430.49387731481</v>
      </c>
      <c r="U1837" s="10">
        <f t="shared" si="144"/>
        <v>42460.452210648145</v>
      </c>
      <c r="V1837" s="16">
        <f>Table1[[#This Row],[Date Ended Conversion]]-Table1[[#This Row],[Date Created Conversion]]</f>
        <v>29.958333333335759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3" t="str">
        <f t="shared" si="140"/>
        <v>5000 to 9999</v>
      </c>
      <c r="E1838">
        <v>5000</v>
      </c>
      <c r="F1838">
        <v>10017</v>
      </c>
      <c r="G1838" t="s">
        <v>8219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8275</v>
      </c>
      <c r="P1838" s="6">
        <f>(F1838/E1838)</f>
        <v>2.0034000000000001</v>
      </c>
      <c r="Q1838">
        <f>F1838/M1838</f>
        <v>182.12727272727273</v>
      </c>
      <c r="R1838" t="str">
        <f t="shared" si="141"/>
        <v>music</v>
      </c>
      <c r="S1838" t="str">
        <f t="shared" si="142"/>
        <v>rock</v>
      </c>
      <c r="T1838" s="10">
        <f t="shared" si="143"/>
        <v>41305.601030092592</v>
      </c>
      <c r="U1838" s="10">
        <f t="shared" si="144"/>
        <v>41322.601030092592</v>
      </c>
      <c r="V1838" s="16">
        <f>Table1[[#This Row],[Date Ended Conversion]]-Table1[[#This Row],[Date Created Conversion]]</f>
        <v>17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3" t="str">
        <f t="shared" si="140"/>
        <v>Less Than 1000</v>
      </c>
      <c r="E1839">
        <v>600</v>
      </c>
      <c r="F1839">
        <v>1841</v>
      </c>
      <c r="G1839" t="s">
        <v>8219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8275</v>
      </c>
      <c r="P1839" s="6">
        <f>(F1839/E1839)</f>
        <v>3.0683333333333334</v>
      </c>
      <c r="Q1839">
        <f>F1839/M1839</f>
        <v>61.366666666666667</v>
      </c>
      <c r="R1839" t="str">
        <f t="shared" si="141"/>
        <v>music</v>
      </c>
      <c r="S1839" t="str">
        <f t="shared" si="142"/>
        <v>rock</v>
      </c>
      <c r="T1839" s="10">
        <f t="shared" si="143"/>
        <v>40925.839525462965</v>
      </c>
      <c r="U1839" s="10">
        <f t="shared" si="144"/>
        <v>40985.797858796293</v>
      </c>
      <c r="V1839" s="16">
        <f>Table1[[#This Row],[Date Ended Conversion]]-Table1[[#This Row],[Date Created Conversion]]</f>
        <v>59.958333333328483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3" t="str">
        <f t="shared" si="140"/>
        <v>1000 to 4999</v>
      </c>
      <c r="E1840">
        <v>1000</v>
      </c>
      <c r="F1840">
        <v>1001.49</v>
      </c>
      <c r="G1840" t="s">
        <v>8219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8275</v>
      </c>
      <c r="P1840" s="6">
        <f>(F1840/E1840)</f>
        <v>1.00149</v>
      </c>
      <c r="Q1840">
        <f>F1840/M1840</f>
        <v>35.767499999999998</v>
      </c>
      <c r="R1840" t="str">
        <f t="shared" si="141"/>
        <v>music</v>
      </c>
      <c r="S1840" t="str">
        <f t="shared" si="142"/>
        <v>rock</v>
      </c>
      <c r="T1840" s="10">
        <f t="shared" si="143"/>
        <v>40788.578206018516</v>
      </c>
      <c r="U1840" s="10">
        <f t="shared" si="144"/>
        <v>40816.916666666664</v>
      </c>
      <c r="V1840" s="16">
        <f>Table1[[#This Row],[Date Ended Conversion]]-Table1[[#This Row],[Date Created Conversion]]</f>
        <v>28.338460648148612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3" t="str">
        <f t="shared" si="140"/>
        <v>1000 to 4999</v>
      </c>
      <c r="E1841">
        <v>1000</v>
      </c>
      <c r="F1841">
        <v>2053</v>
      </c>
      <c r="G1841" t="s">
        <v>8219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8275</v>
      </c>
      <c r="P1841" s="6">
        <f>(F1841/E1841)</f>
        <v>2.0529999999999999</v>
      </c>
      <c r="Q1841">
        <f>F1841/M1841</f>
        <v>45.62222222222222</v>
      </c>
      <c r="R1841" t="str">
        <f t="shared" si="141"/>
        <v>music</v>
      </c>
      <c r="S1841" t="str">
        <f t="shared" si="142"/>
        <v>rock</v>
      </c>
      <c r="T1841" s="10">
        <f t="shared" si="143"/>
        <v>42614.513680555552</v>
      </c>
      <c r="U1841" s="10">
        <f t="shared" si="144"/>
        <v>42644.513680555552</v>
      </c>
      <c r="V1841" s="16">
        <f>Table1[[#This Row],[Date Ended Conversion]]-Table1[[#This Row],[Date Created Conversion]]</f>
        <v>30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3" t="str">
        <f t="shared" si="140"/>
        <v>Less Than 1000</v>
      </c>
      <c r="E1842">
        <v>900</v>
      </c>
      <c r="F1842">
        <v>980</v>
      </c>
      <c r="G1842" t="s">
        <v>8219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8275</v>
      </c>
      <c r="P1842" s="6">
        <f>(F1842/E1842)</f>
        <v>1.0888888888888888</v>
      </c>
      <c r="Q1842">
        <f>F1842/M1842</f>
        <v>75.384615384615387</v>
      </c>
      <c r="R1842" t="str">
        <f t="shared" si="141"/>
        <v>music</v>
      </c>
      <c r="S1842" t="str">
        <f t="shared" si="142"/>
        <v>rock</v>
      </c>
      <c r="T1842" s="10">
        <f t="shared" si="143"/>
        <v>41381.88784722222</v>
      </c>
      <c r="U1842" s="10">
        <f t="shared" si="144"/>
        <v>41400.999305555553</v>
      </c>
      <c r="V1842" s="16">
        <f>Table1[[#This Row],[Date Ended Conversion]]-Table1[[#This Row],[Date Created Conversion]]</f>
        <v>19.111458333332848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3" t="str">
        <f t="shared" si="140"/>
        <v>1000 to 4999</v>
      </c>
      <c r="E1843">
        <v>2000</v>
      </c>
      <c r="F1843">
        <v>2035</v>
      </c>
      <c r="G1843" t="s">
        <v>8219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8275</v>
      </c>
      <c r="P1843" s="6">
        <f>(F1843/E1843)</f>
        <v>1.0175000000000001</v>
      </c>
      <c r="Q1843">
        <f>F1843/M1843</f>
        <v>50.875</v>
      </c>
      <c r="R1843" t="str">
        <f t="shared" si="141"/>
        <v>music</v>
      </c>
      <c r="S1843" t="str">
        <f t="shared" si="142"/>
        <v>rock</v>
      </c>
      <c r="T1843" s="10">
        <f t="shared" si="143"/>
        <v>41745.637094907404</v>
      </c>
      <c r="U1843" s="10">
        <f t="shared" si="144"/>
        <v>41778.999305555553</v>
      </c>
      <c r="V1843" s="16">
        <f>Table1[[#This Row],[Date Ended Conversion]]-Table1[[#This Row],[Date Created Conversion]]</f>
        <v>33.362210648148903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3" t="str">
        <f t="shared" si="140"/>
        <v>1000 to 4999</v>
      </c>
      <c r="E1844">
        <v>2000</v>
      </c>
      <c r="F1844">
        <v>2505</v>
      </c>
      <c r="G1844" t="s">
        <v>8219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8275</v>
      </c>
      <c r="P1844" s="6">
        <f>(F1844/E1844)</f>
        <v>1.2524999999999999</v>
      </c>
      <c r="Q1844">
        <f>F1844/M1844</f>
        <v>119.28571428571429</v>
      </c>
      <c r="R1844" t="str">
        <f t="shared" si="141"/>
        <v>music</v>
      </c>
      <c r="S1844" t="str">
        <f t="shared" si="142"/>
        <v>rock</v>
      </c>
      <c r="T1844" s="10">
        <f t="shared" si="143"/>
        <v>42031.423391203702</v>
      </c>
      <c r="U1844" s="10">
        <f t="shared" si="144"/>
        <v>42065.040972222218</v>
      </c>
      <c r="V1844" s="16">
        <f>Table1[[#This Row],[Date Ended Conversion]]-Table1[[#This Row],[Date Created Conversion]]</f>
        <v>33.617581018515921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3" t="str">
        <f t="shared" si="140"/>
        <v>10000 to 14999</v>
      </c>
      <c r="E1845">
        <v>10000</v>
      </c>
      <c r="F1845">
        <v>12400.61</v>
      </c>
      <c r="G1845" t="s">
        <v>8219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8275</v>
      </c>
      <c r="P1845" s="6">
        <f>(F1845/E1845)</f>
        <v>1.2400610000000001</v>
      </c>
      <c r="Q1845">
        <f>F1845/M1845</f>
        <v>92.541865671641801</v>
      </c>
      <c r="R1845" t="str">
        <f t="shared" si="141"/>
        <v>music</v>
      </c>
      <c r="S1845" t="str">
        <f t="shared" si="142"/>
        <v>rock</v>
      </c>
      <c r="T1845" s="10">
        <f t="shared" si="143"/>
        <v>40564.786504629628</v>
      </c>
      <c r="U1845" s="10">
        <f t="shared" si="144"/>
        <v>40594.786504629628</v>
      </c>
      <c r="V1845" s="16">
        <f>Table1[[#This Row],[Date Ended Conversion]]-Table1[[#This Row],[Date Created Conversion]]</f>
        <v>30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3" t="str">
        <f t="shared" si="140"/>
        <v>1000 to 4999</v>
      </c>
      <c r="E1846">
        <v>1500</v>
      </c>
      <c r="F1846">
        <v>1521</v>
      </c>
      <c r="G1846" t="s">
        <v>8219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8275</v>
      </c>
      <c r="P1846" s="6">
        <f>(F1846/E1846)</f>
        <v>1.014</v>
      </c>
      <c r="Q1846">
        <f>F1846/M1846</f>
        <v>76.05</v>
      </c>
      <c r="R1846" t="str">
        <f t="shared" si="141"/>
        <v>music</v>
      </c>
      <c r="S1846" t="str">
        <f t="shared" si="142"/>
        <v>rock</v>
      </c>
      <c r="T1846" s="10">
        <f t="shared" si="143"/>
        <v>40666.765208333331</v>
      </c>
      <c r="U1846" s="10">
        <f t="shared" si="144"/>
        <v>40704.916666666664</v>
      </c>
      <c r="V1846" s="16">
        <f>Table1[[#This Row],[Date Ended Conversion]]-Table1[[#This Row],[Date Created Conversion]]</f>
        <v>38.151458333333721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3" t="str">
        <f t="shared" si="140"/>
        <v>1000 to 4999</v>
      </c>
      <c r="E1847">
        <v>1000</v>
      </c>
      <c r="F1847">
        <v>1000</v>
      </c>
      <c r="G1847" t="s">
        <v>8219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8275</v>
      </c>
      <c r="P1847" s="6">
        <f>(F1847/E1847)</f>
        <v>1</v>
      </c>
      <c r="Q1847">
        <f>F1847/M1847</f>
        <v>52.631578947368418</v>
      </c>
      <c r="R1847" t="str">
        <f t="shared" si="141"/>
        <v>music</v>
      </c>
      <c r="S1847" t="str">
        <f t="shared" si="142"/>
        <v>rock</v>
      </c>
      <c r="T1847" s="10">
        <f t="shared" si="143"/>
        <v>42523.124976851854</v>
      </c>
      <c r="U1847" s="10">
        <f t="shared" si="144"/>
        <v>42537.996527777774</v>
      </c>
      <c r="V1847" s="16">
        <f>Table1[[#This Row],[Date Ended Conversion]]-Table1[[#This Row],[Date Created Conversion]]</f>
        <v>14.871550925920019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3" t="str">
        <f t="shared" si="140"/>
        <v>15000 to 19999</v>
      </c>
      <c r="E1848">
        <v>15000</v>
      </c>
      <c r="F1848">
        <v>20689</v>
      </c>
      <c r="G1848" t="s">
        <v>8219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8275</v>
      </c>
      <c r="P1848" s="6">
        <f>(F1848/E1848)</f>
        <v>1.3792666666666666</v>
      </c>
      <c r="Q1848">
        <f>F1848/M1848</f>
        <v>98.990430622009569</v>
      </c>
      <c r="R1848" t="str">
        <f t="shared" si="141"/>
        <v>music</v>
      </c>
      <c r="S1848" t="str">
        <f t="shared" si="142"/>
        <v>rock</v>
      </c>
      <c r="T1848" s="10">
        <f t="shared" si="143"/>
        <v>41228.441863425927</v>
      </c>
      <c r="U1848" s="10">
        <f t="shared" si="144"/>
        <v>41258.441863425927</v>
      </c>
      <c r="V1848" s="16">
        <f>Table1[[#This Row],[Date Ended Conversion]]-Table1[[#This Row],[Date Created Conversion]]</f>
        <v>30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3" t="str">
        <f t="shared" si="140"/>
        <v>1000 to 4999</v>
      </c>
      <c r="E1849">
        <v>2500</v>
      </c>
      <c r="F1849">
        <v>3022</v>
      </c>
      <c r="G1849" t="s">
        <v>8219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8275</v>
      </c>
      <c r="P1849" s="6">
        <f>(F1849/E1849)</f>
        <v>1.2088000000000001</v>
      </c>
      <c r="Q1849">
        <f>F1849/M1849</f>
        <v>79.526315789473685</v>
      </c>
      <c r="R1849" t="str">
        <f t="shared" si="141"/>
        <v>music</v>
      </c>
      <c r="S1849" t="str">
        <f t="shared" si="142"/>
        <v>rock</v>
      </c>
      <c r="T1849" s="10">
        <f t="shared" si="143"/>
        <v>42094.028148148143</v>
      </c>
      <c r="U1849" s="10">
        <f t="shared" si="144"/>
        <v>42115.028148148143</v>
      </c>
      <c r="V1849" s="16">
        <f>Table1[[#This Row],[Date Ended Conversion]]-Table1[[#This Row],[Date Created Conversion]]</f>
        <v>21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3" t="str">
        <f t="shared" si="140"/>
        <v>1000 to 4999</v>
      </c>
      <c r="E1850">
        <v>3000</v>
      </c>
      <c r="F1850">
        <v>3221</v>
      </c>
      <c r="G1850" t="s">
        <v>8219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8275</v>
      </c>
      <c r="P1850" s="6">
        <f>(F1850/E1850)</f>
        <v>1.0736666666666668</v>
      </c>
      <c r="Q1850">
        <f>F1850/M1850</f>
        <v>134.20833333333334</v>
      </c>
      <c r="R1850" t="str">
        <f t="shared" si="141"/>
        <v>music</v>
      </c>
      <c r="S1850" t="str">
        <f t="shared" si="142"/>
        <v>rock</v>
      </c>
      <c r="T1850" s="10">
        <f t="shared" si="143"/>
        <v>40691.579722222217</v>
      </c>
      <c r="U1850" s="10">
        <f t="shared" si="144"/>
        <v>40755.082638888889</v>
      </c>
      <c r="V1850" s="16">
        <f>Table1[[#This Row],[Date Ended Conversion]]-Table1[[#This Row],[Date Created Conversion]]</f>
        <v>63.502916666671808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3" t="str">
        <f t="shared" si="140"/>
        <v>Less Than 1000</v>
      </c>
      <c r="E1851">
        <v>300</v>
      </c>
      <c r="F1851">
        <v>301</v>
      </c>
      <c r="G1851" t="s">
        <v>8219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8275</v>
      </c>
      <c r="P1851" s="6">
        <f>(F1851/E1851)</f>
        <v>1.0033333333333334</v>
      </c>
      <c r="Q1851">
        <f>F1851/M1851</f>
        <v>37.625</v>
      </c>
      <c r="R1851" t="str">
        <f t="shared" si="141"/>
        <v>music</v>
      </c>
      <c r="S1851" t="str">
        <f t="shared" si="142"/>
        <v>rock</v>
      </c>
      <c r="T1851" s="10">
        <f t="shared" si="143"/>
        <v>41169.637256944443</v>
      </c>
      <c r="U1851" s="10">
        <f t="shared" si="144"/>
        <v>41199.637256944443</v>
      </c>
      <c r="V1851" s="16">
        <f>Table1[[#This Row],[Date Ended Conversion]]-Table1[[#This Row],[Date Created Conversion]]</f>
        <v>30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3" t="str">
        <f t="shared" si="140"/>
        <v>5000 to 9999</v>
      </c>
      <c r="E1852">
        <v>9000</v>
      </c>
      <c r="F1852">
        <v>9137</v>
      </c>
      <c r="G1852" t="s">
        <v>8219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8275</v>
      </c>
      <c r="P1852" s="6">
        <f>(F1852/E1852)</f>
        <v>1.0152222222222222</v>
      </c>
      <c r="Q1852">
        <f>F1852/M1852</f>
        <v>51.044692737430168</v>
      </c>
      <c r="R1852" t="str">
        <f t="shared" si="141"/>
        <v>music</v>
      </c>
      <c r="S1852" t="str">
        <f t="shared" si="142"/>
        <v>rock</v>
      </c>
      <c r="T1852" s="10">
        <f t="shared" si="143"/>
        <v>41800.751157407409</v>
      </c>
      <c r="U1852" s="10">
        <f t="shared" si="144"/>
        <v>41830.751157407409</v>
      </c>
      <c r="V1852" s="16">
        <f>Table1[[#This Row],[Date Ended Conversion]]-Table1[[#This Row],[Date Created Conversion]]</f>
        <v>30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3" t="str">
        <f t="shared" si="140"/>
        <v>1000 to 4999</v>
      </c>
      <c r="E1853">
        <v>1300</v>
      </c>
      <c r="F1853">
        <v>1301</v>
      </c>
      <c r="G1853" t="s">
        <v>8219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8275</v>
      </c>
      <c r="P1853" s="6">
        <f>(F1853/E1853)</f>
        <v>1.0007692307692309</v>
      </c>
      <c r="Q1853">
        <f>F1853/M1853</f>
        <v>50.03846153846154</v>
      </c>
      <c r="R1853" t="str">
        <f t="shared" si="141"/>
        <v>music</v>
      </c>
      <c r="S1853" t="str">
        <f t="shared" si="142"/>
        <v>rock</v>
      </c>
      <c r="T1853" s="10">
        <f t="shared" si="143"/>
        <v>41827.69835648148</v>
      </c>
      <c r="U1853" s="10">
        <f t="shared" si="144"/>
        <v>41847.833333333328</v>
      </c>
      <c r="V1853" s="16">
        <f>Table1[[#This Row],[Date Ended Conversion]]-Table1[[#This Row],[Date Created Conversion]]</f>
        <v>20.134976851848478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3" t="str">
        <f t="shared" si="140"/>
        <v>15000 to 19999</v>
      </c>
      <c r="E1854">
        <v>15000</v>
      </c>
      <c r="F1854">
        <v>17545</v>
      </c>
      <c r="G1854" t="s">
        <v>8219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8275</v>
      </c>
      <c r="P1854" s="6">
        <f>(F1854/E1854)</f>
        <v>1.1696666666666666</v>
      </c>
      <c r="Q1854">
        <f>F1854/M1854</f>
        <v>133.93129770992365</v>
      </c>
      <c r="R1854" t="str">
        <f t="shared" si="141"/>
        <v>music</v>
      </c>
      <c r="S1854" t="str">
        <f t="shared" si="142"/>
        <v>rock</v>
      </c>
      <c r="T1854" s="10">
        <f t="shared" si="143"/>
        <v>42081.563101851854</v>
      </c>
      <c r="U1854" s="10">
        <f t="shared" si="144"/>
        <v>42118.791666666664</v>
      </c>
      <c r="V1854" s="16">
        <f>Table1[[#This Row],[Date Ended Conversion]]-Table1[[#This Row],[Date Created Conversion]]</f>
        <v>37.228564814809943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3" t="str">
        <f t="shared" si="140"/>
        <v>Less Than 1000</v>
      </c>
      <c r="E1855">
        <v>800</v>
      </c>
      <c r="F1855">
        <v>815</v>
      </c>
      <c r="G1855" t="s">
        <v>8219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8275</v>
      </c>
      <c r="P1855" s="6">
        <f>(F1855/E1855)</f>
        <v>1.01875</v>
      </c>
      <c r="Q1855">
        <f>F1855/M1855</f>
        <v>58.214285714285715</v>
      </c>
      <c r="R1855" t="str">
        <f t="shared" si="141"/>
        <v>music</v>
      </c>
      <c r="S1855" t="str">
        <f t="shared" si="142"/>
        <v>rock</v>
      </c>
      <c r="T1855" s="10">
        <f t="shared" si="143"/>
        <v>41176.852048611108</v>
      </c>
      <c r="U1855" s="10">
        <f t="shared" si="144"/>
        <v>41226.893715277773</v>
      </c>
      <c r="V1855" s="16">
        <f>Table1[[#This Row],[Date Ended Conversion]]-Table1[[#This Row],[Date Created Conversion]]</f>
        <v>50.041666666664241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3" t="str">
        <f t="shared" si="140"/>
        <v>15000 to 19999</v>
      </c>
      <c r="E1856">
        <v>15000</v>
      </c>
      <c r="F1856">
        <v>15318.55</v>
      </c>
      <c r="G1856" t="s">
        <v>8219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8275</v>
      </c>
      <c r="P1856" s="6">
        <f>(F1856/E1856)</f>
        <v>1.0212366666666666</v>
      </c>
      <c r="Q1856">
        <f>F1856/M1856</f>
        <v>88.037643678160919</v>
      </c>
      <c r="R1856" t="str">
        <f t="shared" si="141"/>
        <v>music</v>
      </c>
      <c r="S1856" t="str">
        <f t="shared" si="142"/>
        <v>rock</v>
      </c>
      <c r="T1856" s="10">
        <f t="shared" si="143"/>
        <v>41387.812928240739</v>
      </c>
      <c r="U1856" s="10">
        <f t="shared" si="144"/>
        <v>41417.812928240739</v>
      </c>
      <c r="V1856" s="16">
        <f>Table1[[#This Row],[Date Ended Conversion]]-Table1[[#This Row],[Date Created Conversion]]</f>
        <v>30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3" t="str">
        <f t="shared" si="140"/>
        <v>5000 to 9999</v>
      </c>
      <c r="E1857">
        <v>8750</v>
      </c>
      <c r="F1857">
        <v>13480.16</v>
      </c>
      <c r="G1857" t="s">
        <v>8219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8275</v>
      </c>
      <c r="P1857" s="6">
        <f>(F1857/E1857)</f>
        <v>1.5405897142857143</v>
      </c>
      <c r="Q1857">
        <f>F1857/M1857</f>
        <v>70.576753926701571</v>
      </c>
      <c r="R1857" t="str">
        <f t="shared" si="141"/>
        <v>music</v>
      </c>
      <c r="S1857" t="str">
        <f t="shared" si="142"/>
        <v>rock</v>
      </c>
      <c r="T1857" s="10">
        <f t="shared" si="143"/>
        <v>41600.330324074072</v>
      </c>
      <c r="U1857" s="10">
        <f t="shared" si="144"/>
        <v>41645.330324074072</v>
      </c>
      <c r="V1857" s="16">
        <f>Table1[[#This Row],[Date Ended Conversion]]-Table1[[#This Row],[Date Created Conversion]]</f>
        <v>45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3" t="str">
        <f t="shared" ref="D1858:D1921" si="145">IF(E1858&lt;1000,"Less Than 1000",
 IF(AND(E1858&gt;=1000,E1858&lt;5000),"1000 to 4999",
 IF(AND(E1858&gt;=5000,E1858&lt;10000),"5000 to 9999",
 IF(AND(E1858&gt;=10000,E1858&lt;15000),"10000 to 14999",
 IF(AND(E1858&gt;=15000,E1858&lt;20000),"15000 to 19999",
 IF(AND(E1858&gt;=20000,E1858&lt;25000),"20000 to 24999",
 IF(AND(E1858&gt;=25000,E1858&lt;30000),"25000 to 29999",
 IF(AND(E1858&gt;=30000,E1858&lt;35000),"30000 to 34999",
 IF(AND(E1858&gt;=35000,E1858&lt;40000),"35000 to 39999",
 IF(AND(E1858&gt;=40000,E1858&lt;45000),"40000 to 44999",
 IF(AND(E1858&gt;=45000,E1858&lt;50000),"45000 to 49999","Greater than or equal to 50000")))))))))))</f>
        <v>1000 to 4999</v>
      </c>
      <c r="E1858">
        <v>2000</v>
      </c>
      <c r="F1858">
        <v>2025</v>
      </c>
      <c r="G1858" t="s">
        <v>8219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8275</v>
      </c>
      <c r="P1858" s="6">
        <f>(F1858/E1858)</f>
        <v>1.0125</v>
      </c>
      <c r="Q1858">
        <f>F1858/M1858</f>
        <v>53.289473684210527</v>
      </c>
      <c r="R1858" t="str">
        <f t="shared" si="141"/>
        <v>music</v>
      </c>
      <c r="S1858" t="str">
        <f t="shared" si="142"/>
        <v>rock</v>
      </c>
      <c r="T1858" s="10">
        <f t="shared" si="143"/>
        <v>41817.64666666666</v>
      </c>
      <c r="U1858" s="10">
        <f t="shared" si="144"/>
        <v>41838.64666666666</v>
      </c>
      <c r="V1858" s="16">
        <f>Table1[[#This Row],[Date Ended Conversion]]-Table1[[#This Row],[Date Created Conversion]]</f>
        <v>21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3" t="str">
        <f t="shared" si="145"/>
        <v>1000 to 4999</v>
      </c>
      <c r="E1859">
        <v>3000</v>
      </c>
      <c r="F1859">
        <v>3000</v>
      </c>
      <c r="G1859" t="s">
        <v>8219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8275</v>
      </c>
      <c r="P1859" s="6">
        <f>(F1859/E1859)</f>
        <v>1</v>
      </c>
      <c r="Q1859">
        <f>F1859/M1859</f>
        <v>136.36363636363637</v>
      </c>
      <c r="R1859" t="str">
        <f t="shared" ref="R1859:R1922" si="146">LEFT(O1859,FIND("/",O1859)-1)</f>
        <v>music</v>
      </c>
      <c r="S1859" t="str">
        <f t="shared" ref="S1859:S1922" si="147">RIGHT(O1859,LEN(O1859)-FIND("/",O1859))</f>
        <v>rock</v>
      </c>
      <c r="T1859" s="10">
        <f t="shared" ref="T1859:T1922" si="148">(K1859/86400)+25569+(-5/24)</f>
        <v>41864.560335648144</v>
      </c>
      <c r="U1859" s="10">
        <f t="shared" ref="U1859:U1922" si="149">(J1859/86400)+25569+(-5/24)</f>
        <v>41894.560335648144</v>
      </c>
      <c r="V1859" s="16">
        <f>Table1[[#This Row],[Date Ended Conversion]]-Table1[[#This Row],[Date Created Conversion]]</f>
        <v>30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3" t="str">
        <f t="shared" si="145"/>
        <v>5000 to 9999</v>
      </c>
      <c r="E1860">
        <v>5555.55</v>
      </c>
      <c r="F1860">
        <v>6041.55</v>
      </c>
      <c r="G1860" t="s">
        <v>8219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8275</v>
      </c>
      <c r="P1860" s="6">
        <f>(F1860/E1860)</f>
        <v>1.0874800874800874</v>
      </c>
      <c r="Q1860">
        <f>F1860/M1860</f>
        <v>40.547315436241611</v>
      </c>
      <c r="R1860" t="str">
        <f t="shared" si="146"/>
        <v>music</v>
      </c>
      <c r="S1860" t="str">
        <f t="shared" si="147"/>
        <v>rock</v>
      </c>
      <c r="T1860" s="10">
        <f t="shared" si="148"/>
        <v>40832.9921412037</v>
      </c>
      <c r="U1860" s="10">
        <f t="shared" si="149"/>
        <v>40893.033807870372</v>
      </c>
      <c r="V1860" s="16">
        <f>Table1[[#This Row],[Date Ended Conversion]]-Table1[[#This Row],[Date Created Conversion]]</f>
        <v>60.041666666671517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3" t="str">
        <f t="shared" si="145"/>
        <v>1000 to 4999</v>
      </c>
      <c r="E1861">
        <v>3000</v>
      </c>
      <c r="F1861">
        <v>3955</v>
      </c>
      <c r="G1861" t="s">
        <v>8219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8275</v>
      </c>
      <c r="P1861" s="6">
        <f>(F1861/E1861)</f>
        <v>1.3183333333333334</v>
      </c>
      <c r="Q1861">
        <f>F1861/M1861</f>
        <v>70.625</v>
      </c>
      <c r="R1861" t="str">
        <f t="shared" si="146"/>
        <v>music</v>
      </c>
      <c r="S1861" t="str">
        <f t="shared" si="147"/>
        <v>rock</v>
      </c>
      <c r="T1861" s="10">
        <f t="shared" si="148"/>
        <v>40778.561678240738</v>
      </c>
      <c r="U1861" s="10">
        <f t="shared" si="149"/>
        <v>40808.561678240738</v>
      </c>
      <c r="V1861" s="16">
        <f>Table1[[#This Row],[Date Ended Conversion]]-Table1[[#This Row],[Date Created Conversion]]</f>
        <v>30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3" t="str">
        <f t="shared" si="145"/>
        <v>Less Than 1000</v>
      </c>
      <c r="E1862">
        <v>750</v>
      </c>
      <c r="F1862">
        <v>1001</v>
      </c>
      <c r="G1862" t="s">
        <v>8219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8275</v>
      </c>
      <c r="P1862" s="6">
        <f>(F1862/E1862)</f>
        <v>1.3346666666666667</v>
      </c>
      <c r="Q1862">
        <f>F1862/M1862</f>
        <v>52.684210526315788</v>
      </c>
      <c r="R1862" t="str">
        <f t="shared" si="146"/>
        <v>music</v>
      </c>
      <c r="S1862" t="str">
        <f t="shared" si="147"/>
        <v>rock</v>
      </c>
      <c r="T1862" s="10">
        <f t="shared" si="148"/>
        <v>41655.500972222224</v>
      </c>
      <c r="U1862" s="10">
        <f t="shared" si="149"/>
        <v>41676.500972222224</v>
      </c>
      <c r="V1862" s="16">
        <f>Table1[[#This Row],[Date Ended Conversion]]-Table1[[#This Row],[Date Created Conversion]]</f>
        <v>21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3" t="str">
        <f t="shared" si="145"/>
        <v>Greater than or equal to 50000</v>
      </c>
      <c r="E1863">
        <v>250000</v>
      </c>
      <c r="F1863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8282</v>
      </c>
      <c r="P1863" s="6">
        <f>(F1863/E1863)</f>
        <v>0</v>
      </c>
      <c r="Q1863" t="e">
        <f>F1863/M1863</f>
        <v>#DIV/0!</v>
      </c>
      <c r="R1863" t="str">
        <f t="shared" si="146"/>
        <v>games</v>
      </c>
      <c r="S1863" t="str">
        <f t="shared" si="147"/>
        <v>mobile games</v>
      </c>
      <c r="T1863" s="10">
        <f t="shared" si="148"/>
        <v>42000.091909722221</v>
      </c>
      <c r="U1863" s="10">
        <f t="shared" si="149"/>
        <v>42030.091909722221</v>
      </c>
      <c r="V1863" s="16">
        <f>Table1[[#This Row],[Date Ended Conversion]]-Table1[[#This Row],[Date Created Conversion]]</f>
        <v>30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3" t="str">
        <f t="shared" si="145"/>
        <v>15000 to 19999</v>
      </c>
      <c r="E1864">
        <v>18000</v>
      </c>
      <c r="F1864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8282</v>
      </c>
      <c r="P1864" s="6">
        <f>(F1864/E1864)</f>
        <v>8.0833333333333326E-2</v>
      </c>
      <c r="Q1864">
        <f>F1864/M1864</f>
        <v>90.9375</v>
      </c>
      <c r="R1864" t="str">
        <f t="shared" si="146"/>
        <v>games</v>
      </c>
      <c r="S1864" t="str">
        <f t="shared" si="147"/>
        <v>mobile games</v>
      </c>
      <c r="T1864" s="10">
        <f t="shared" si="148"/>
        <v>42755.284421296295</v>
      </c>
      <c r="U1864" s="10">
        <f t="shared" si="149"/>
        <v>42802.104166666664</v>
      </c>
      <c r="V1864" s="16">
        <f>Table1[[#This Row],[Date Ended Conversion]]-Table1[[#This Row],[Date Created Conversion]]</f>
        <v>46.819745370368764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3" t="str">
        <f t="shared" si="145"/>
        <v>1000 to 4999</v>
      </c>
      <c r="E1865">
        <v>2500</v>
      </c>
      <c r="F1865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8282</v>
      </c>
      <c r="P1865" s="6">
        <f>(F1865/E1865)</f>
        <v>4.0000000000000001E-3</v>
      </c>
      <c r="Q1865">
        <f>F1865/M1865</f>
        <v>5</v>
      </c>
      <c r="R1865" t="str">
        <f t="shared" si="146"/>
        <v>games</v>
      </c>
      <c r="S1865" t="str">
        <f t="shared" si="147"/>
        <v>mobile games</v>
      </c>
      <c r="T1865" s="10">
        <f t="shared" si="148"/>
        <v>41772.588946759257</v>
      </c>
      <c r="U1865" s="10">
        <f t="shared" si="149"/>
        <v>41802.588946759257</v>
      </c>
      <c r="V1865" s="16">
        <f>Table1[[#This Row],[Date Ended Conversion]]-Table1[[#This Row],[Date Created Conversion]]</f>
        <v>30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3" t="str">
        <f t="shared" si="145"/>
        <v>5000 to 9999</v>
      </c>
      <c r="E1866">
        <v>6500</v>
      </c>
      <c r="F1866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8282</v>
      </c>
      <c r="P1866" s="6">
        <f>(F1866/E1866)</f>
        <v>0.42892307692307691</v>
      </c>
      <c r="Q1866">
        <f>F1866/M1866</f>
        <v>58.083333333333336</v>
      </c>
      <c r="R1866" t="str">
        <f t="shared" si="146"/>
        <v>games</v>
      </c>
      <c r="S1866" t="str">
        <f t="shared" si="147"/>
        <v>mobile games</v>
      </c>
      <c r="T1866" s="10">
        <f t="shared" si="148"/>
        <v>41733.508101851847</v>
      </c>
      <c r="U1866" s="10">
        <f t="shared" si="149"/>
        <v>41763.508101851847</v>
      </c>
      <c r="V1866" s="16">
        <f>Table1[[#This Row],[Date Ended Conversion]]-Table1[[#This Row],[Date Created Conversion]]</f>
        <v>30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3" t="str">
        <f t="shared" si="145"/>
        <v>Greater than or equal to 50000</v>
      </c>
      <c r="E1867">
        <v>110000</v>
      </c>
      <c r="F1867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8282</v>
      </c>
      <c r="P1867" s="6">
        <f>(F1867/E1867)</f>
        <v>3.6363636363636364E-5</v>
      </c>
      <c r="Q1867">
        <f>F1867/M1867</f>
        <v>2</v>
      </c>
      <c r="R1867" t="str">
        <f t="shared" si="146"/>
        <v>games</v>
      </c>
      <c r="S1867" t="str">
        <f t="shared" si="147"/>
        <v>mobile games</v>
      </c>
      <c r="T1867" s="10">
        <f t="shared" si="148"/>
        <v>42645.159108796295</v>
      </c>
      <c r="U1867" s="10">
        <f t="shared" si="149"/>
        <v>42680.200775462959</v>
      </c>
      <c r="V1867" s="16">
        <f>Table1[[#This Row],[Date Ended Conversion]]-Table1[[#This Row],[Date Created Conversion]]</f>
        <v>35.041666666664241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3" t="str">
        <f t="shared" si="145"/>
        <v>25000 to 29999</v>
      </c>
      <c r="E1868">
        <v>25000</v>
      </c>
      <c r="F186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8282</v>
      </c>
      <c r="P1868" s="6">
        <f>(F1868/E1868)</f>
        <v>5.0000000000000001E-3</v>
      </c>
      <c r="Q1868">
        <f>F1868/M1868</f>
        <v>62.5</v>
      </c>
      <c r="R1868" t="str">
        <f t="shared" si="146"/>
        <v>games</v>
      </c>
      <c r="S1868" t="str">
        <f t="shared" si="147"/>
        <v>mobile games</v>
      </c>
      <c r="T1868" s="10">
        <f t="shared" si="148"/>
        <v>42742.038159722222</v>
      </c>
      <c r="U1868" s="10">
        <f t="shared" si="149"/>
        <v>42794.958333333336</v>
      </c>
      <c r="V1868" s="16">
        <f>Table1[[#This Row],[Date Ended Conversion]]-Table1[[#This Row],[Date Created Conversion]]</f>
        <v>52.920173611113569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3" t="str">
        <f t="shared" si="145"/>
        <v>20000 to 24999</v>
      </c>
      <c r="E1869">
        <v>20000</v>
      </c>
      <c r="F1869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8282</v>
      </c>
      <c r="P1869" s="6">
        <f>(F1869/E1869)</f>
        <v>5.0000000000000001E-4</v>
      </c>
      <c r="Q1869">
        <f>F1869/M1869</f>
        <v>10</v>
      </c>
      <c r="R1869" t="str">
        <f t="shared" si="146"/>
        <v>games</v>
      </c>
      <c r="S1869" t="str">
        <f t="shared" si="147"/>
        <v>mobile games</v>
      </c>
      <c r="T1869" s="10">
        <f t="shared" si="148"/>
        <v>42649.716574074067</v>
      </c>
      <c r="U1869" s="10">
        <f t="shared" si="149"/>
        <v>42679.716574074067</v>
      </c>
      <c r="V1869" s="16">
        <f>Table1[[#This Row],[Date Ended Conversion]]-Table1[[#This Row],[Date Created Conversion]]</f>
        <v>30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3" t="str">
        <f t="shared" si="145"/>
        <v>25000 to 29999</v>
      </c>
      <c r="E1870">
        <v>25000</v>
      </c>
      <c r="F1870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8282</v>
      </c>
      <c r="P1870" s="6">
        <f>(F1870/E1870)</f>
        <v>4.8680000000000001E-2</v>
      </c>
      <c r="Q1870">
        <f>F1870/M1870</f>
        <v>71.588235294117652</v>
      </c>
      <c r="R1870" t="str">
        <f t="shared" si="146"/>
        <v>games</v>
      </c>
      <c r="S1870" t="str">
        <f t="shared" si="147"/>
        <v>mobile games</v>
      </c>
      <c r="T1870" s="10">
        <f t="shared" si="148"/>
        <v>42328.570891203701</v>
      </c>
      <c r="U1870" s="10">
        <f t="shared" si="149"/>
        <v>42353.124305555553</v>
      </c>
      <c r="V1870" s="16">
        <f>Table1[[#This Row],[Date Ended Conversion]]-Table1[[#This Row],[Date Created Conversion]]</f>
        <v>24.553414351852552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3" t="str">
        <f t="shared" si="145"/>
        <v>10000 to 14999</v>
      </c>
      <c r="E1871">
        <v>10000</v>
      </c>
      <c r="F1871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8282</v>
      </c>
      <c r="P1871" s="6">
        <f>(F1871/E1871)</f>
        <v>0</v>
      </c>
      <c r="Q1871" t="e">
        <f>F1871/M1871</f>
        <v>#DIV/0!</v>
      </c>
      <c r="R1871" t="str">
        <f t="shared" si="146"/>
        <v>games</v>
      </c>
      <c r="S1871" t="str">
        <f t="shared" si="147"/>
        <v>mobile games</v>
      </c>
      <c r="T1871" s="10">
        <f t="shared" si="148"/>
        <v>42708.794548611106</v>
      </c>
      <c r="U1871" s="10">
        <f t="shared" si="149"/>
        <v>42738.794548611106</v>
      </c>
      <c r="V1871" s="16">
        <f>Table1[[#This Row],[Date Ended Conversion]]-Table1[[#This Row],[Date Created Conversion]]</f>
        <v>30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3" t="str">
        <f t="shared" si="145"/>
        <v>1000 to 4999</v>
      </c>
      <c r="E1872">
        <v>3500</v>
      </c>
      <c r="F1872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8282</v>
      </c>
      <c r="P1872" s="6">
        <f>(F1872/E1872)</f>
        <v>0.10314285714285715</v>
      </c>
      <c r="Q1872">
        <f>F1872/M1872</f>
        <v>32.81818181818182</v>
      </c>
      <c r="R1872" t="str">
        <f t="shared" si="146"/>
        <v>games</v>
      </c>
      <c r="S1872" t="str">
        <f t="shared" si="147"/>
        <v>mobile games</v>
      </c>
      <c r="T1872" s="10">
        <f t="shared" si="148"/>
        <v>42371.14739583333</v>
      </c>
      <c r="U1872" s="10">
        <f t="shared" si="149"/>
        <v>42399.970138888886</v>
      </c>
      <c r="V1872" s="16">
        <f>Table1[[#This Row],[Date Ended Conversion]]-Table1[[#This Row],[Date Created Conversion]]</f>
        <v>28.822743055556202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3" t="str">
        <f t="shared" si="145"/>
        <v>5000 to 9999</v>
      </c>
      <c r="E1873">
        <v>6500</v>
      </c>
      <c r="F1873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8282</v>
      </c>
      <c r="P1873" s="6">
        <f>(F1873/E1873)</f>
        <v>0.7178461538461538</v>
      </c>
      <c r="Q1873">
        <f>F1873/M1873</f>
        <v>49.11578947368421</v>
      </c>
      <c r="R1873" t="str">
        <f t="shared" si="146"/>
        <v>games</v>
      </c>
      <c r="S1873" t="str">
        <f t="shared" si="147"/>
        <v>mobile games</v>
      </c>
      <c r="T1873" s="10">
        <f t="shared" si="148"/>
        <v>41923.575243055551</v>
      </c>
      <c r="U1873" s="10">
        <f t="shared" si="149"/>
        <v>41963.616909722223</v>
      </c>
      <c r="V1873" s="16">
        <f>Table1[[#This Row],[Date Ended Conversion]]-Table1[[#This Row],[Date Created Conversion]]</f>
        <v>40.041666666671517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3" t="str">
        <f t="shared" si="145"/>
        <v>20000 to 24999</v>
      </c>
      <c r="E1874">
        <v>20000</v>
      </c>
      <c r="F1874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8282</v>
      </c>
      <c r="P1874" s="6">
        <f>(F1874/E1874)</f>
        <v>1.06E-2</v>
      </c>
      <c r="Q1874">
        <f>F1874/M1874</f>
        <v>16.307692307692307</v>
      </c>
      <c r="R1874" t="str">
        <f t="shared" si="146"/>
        <v>games</v>
      </c>
      <c r="S1874" t="str">
        <f t="shared" si="147"/>
        <v>mobile games</v>
      </c>
      <c r="T1874" s="10">
        <f t="shared" si="148"/>
        <v>42154.921319444438</v>
      </c>
      <c r="U1874" s="10">
        <f t="shared" si="149"/>
        <v>42184.921319444438</v>
      </c>
      <c r="V1874" s="16">
        <f>Table1[[#This Row],[Date Ended Conversion]]-Table1[[#This Row],[Date Created Conversion]]</f>
        <v>30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3" t="str">
        <f t="shared" si="145"/>
        <v>5000 to 9999</v>
      </c>
      <c r="E1875">
        <v>8000</v>
      </c>
      <c r="F1875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8282</v>
      </c>
      <c r="P1875" s="6">
        <f>(F1875/E1875)</f>
        <v>4.4999999999999997E-3</v>
      </c>
      <c r="Q1875">
        <f>F1875/M1875</f>
        <v>18</v>
      </c>
      <c r="R1875" t="str">
        <f t="shared" si="146"/>
        <v>games</v>
      </c>
      <c r="S1875" t="str">
        <f t="shared" si="147"/>
        <v>mobile games</v>
      </c>
      <c r="T1875" s="10">
        <f t="shared" si="148"/>
        <v>42164.407523148147</v>
      </c>
      <c r="U1875" s="10">
        <f t="shared" si="149"/>
        <v>42193.489583333336</v>
      </c>
      <c r="V1875" s="16">
        <f>Table1[[#This Row],[Date Ended Conversion]]-Table1[[#This Row],[Date Created Conversion]]</f>
        <v>29.082060185188311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3" t="str">
        <f t="shared" si="145"/>
        <v>Greater than or equal to 50000</v>
      </c>
      <c r="E1876">
        <v>160000</v>
      </c>
      <c r="F1876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8282</v>
      </c>
      <c r="P1876" s="6">
        <f>(F1876/E1876)</f>
        <v>1.6249999999999999E-4</v>
      </c>
      <c r="Q1876">
        <f>F1876/M1876</f>
        <v>13</v>
      </c>
      <c r="R1876" t="str">
        <f t="shared" si="146"/>
        <v>games</v>
      </c>
      <c r="S1876" t="str">
        <f t="shared" si="147"/>
        <v>mobile games</v>
      </c>
      <c r="T1876" s="10">
        <f t="shared" si="148"/>
        <v>42529.760798611103</v>
      </c>
      <c r="U1876" s="10">
        <f t="shared" si="149"/>
        <v>42549.760798611103</v>
      </c>
      <c r="V1876" s="16">
        <f>Table1[[#This Row],[Date Ended Conversion]]-Table1[[#This Row],[Date Created Conversion]]</f>
        <v>20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3" t="str">
        <f t="shared" si="145"/>
        <v>10000 to 14999</v>
      </c>
      <c r="E1877">
        <v>10000</v>
      </c>
      <c r="F1877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8282</v>
      </c>
      <c r="P1877" s="6">
        <f>(F1877/E1877)</f>
        <v>5.1000000000000004E-3</v>
      </c>
      <c r="Q1877">
        <f>F1877/M1877</f>
        <v>17</v>
      </c>
      <c r="R1877" t="str">
        <f t="shared" si="146"/>
        <v>games</v>
      </c>
      <c r="S1877" t="str">
        <f t="shared" si="147"/>
        <v>mobile games</v>
      </c>
      <c r="T1877" s="10">
        <f t="shared" si="148"/>
        <v>42528.691064814811</v>
      </c>
      <c r="U1877" s="10">
        <f t="shared" si="149"/>
        <v>42588.691064814811</v>
      </c>
      <c r="V1877" s="16">
        <f>Table1[[#This Row],[Date Ended Conversion]]-Table1[[#This Row],[Date Created Conversion]]</f>
        <v>60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3" t="str">
        <f t="shared" si="145"/>
        <v>Less Than 1000</v>
      </c>
      <c r="E1878">
        <v>280</v>
      </c>
      <c r="F187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8282</v>
      </c>
      <c r="P1878" s="6">
        <f>(F1878/E1878)</f>
        <v>0</v>
      </c>
      <c r="Q1878" t="e">
        <f>F1878/M1878</f>
        <v>#DIV/0!</v>
      </c>
      <c r="R1878" t="str">
        <f t="shared" si="146"/>
        <v>games</v>
      </c>
      <c r="S1878" t="str">
        <f t="shared" si="147"/>
        <v>mobile games</v>
      </c>
      <c r="T1878" s="10">
        <f t="shared" si="148"/>
        <v>41776.07644675926</v>
      </c>
      <c r="U1878" s="10">
        <f t="shared" si="149"/>
        <v>41806.07644675926</v>
      </c>
      <c r="V1878" s="16">
        <f>Table1[[#This Row],[Date Ended Conversion]]-Table1[[#This Row],[Date Created Conversion]]</f>
        <v>30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3" t="str">
        <f t="shared" si="145"/>
        <v>Less Than 1000</v>
      </c>
      <c r="E1879">
        <v>60</v>
      </c>
      <c r="F1879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8282</v>
      </c>
      <c r="P1879" s="6">
        <f>(F1879/E1879)</f>
        <v>0</v>
      </c>
      <c r="Q1879" t="e">
        <f>F1879/M1879</f>
        <v>#DIV/0!</v>
      </c>
      <c r="R1879" t="str">
        <f t="shared" si="146"/>
        <v>games</v>
      </c>
      <c r="S1879" t="str">
        <f t="shared" si="147"/>
        <v>mobile games</v>
      </c>
      <c r="T1879" s="10">
        <f t="shared" si="148"/>
        <v>42034.820891203701</v>
      </c>
      <c r="U1879" s="10">
        <f t="shared" si="149"/>
        <v>42063.820891203701</v>
      </c>
      <c r="V1879" s="16">
        <f>Table1[[#This Row],[Date Ended Conversion]]-Table1[[#This Row],[Date Created Conversion]]</f>
        <v>29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3" t="str">
        <f t="shared" si="145"/>
        <v>5000 to 9999</v>
      </c>
      <c r="E1880">
        <v>8000</v>
      </c>
      <c r="F1880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8282</v>
      </c>
      <c r="P1880" s="6">
        <f>(F1880/E1880)</f>
        <v>0</v>
      </c>
      <c r="Q1880" t="e">
        <f>F1880/M1880</f>
        <v>#DIV/0!</v>
      </c>
      <c r="R1880" t="str">
        <f t="shared" si="146"/>
        <v>games</v>
      </c>
      <c r="S1880" t="str">
        <f t="shared" si="147"/>
        <v>mobile games</v>
      </c>
      <c r="T1880" s="10">
        <f t="shared" si="148"/>
        <v>41772.800405092588</v>
      </c>
      <c r="U1880" s="10">
        <f t="shared" si="149"/>
        <v>41802.800405092588</v>
      </c>
      <c r="V1880" s="16">
        <f>Table1[[#This Row],[Date Ended Conversion]]-Table1[[#This Row],[Date Created Conversion]]</f>
        <v>30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3" t="str">
        <f t="shared" si="145"/>
        <v>5000 to 9999</v>
      </c>
      <c r="E1881">
        <v>5000</v>
      </c>
      <c r="F1881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8282</v>
      </c>
      <c r="P1881" s="6">
        <f>(F1881/E1881)</f>
        <v>1.1999999999999999E-3</v>
      </c>
      <c r="Q1881">
        <f>F1881/M1881</f>
        <v>3</v>
      </c>
      <c r="R1881" t="str">
        <f t="shared" si="146"/>
        <v>games</v>
      </c>
      <c r="S1881" t="str">
        <f t="shared" si="147"/>
        <v>mobile games</v>
      </c>
      <c r="T1881" s="10">
        <f t="shared" si="148"/>
        <v>42413.441307870373</v>
      </c>
      <c r="U1881" s="10">
        <f t="shared" si="149"/>
        <v>42443.399641203701</v>
      </c>
      <c r="V1881" s="16">
        <f>Table1[[#This Row],[Date Ended Conversion]]-Table1[[#This Row],[Date Created Conversion]]</f>
        <v>29.958333333328483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3" t="str">
        <f t="shared" si="145"/>
        <v>5000 to 9999</v>
      </c>
      <c r="E1882">
        <v>5000</v>
      </c>
      <c r="F1882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8282</v>
      </c>
      <c r="P1882" s="6">
        <f>(F1882/E1882)</f>
        <v>0.20080000000000001</v>
      </c>
      <c r="Q1882">
        <f>F1882/M1882</f>
        <v>41.833333333333336</v>
      </c>
      <c r="R1882" t="str">
        <f t="shared" si="146"/>
        <v>games</v>
      </c>
      <c r="S1882" t="str">
        <f t="shared" si="147"/>
        <v>mobile games</v>
      </c>
      <c r="T1882" s="10">
        <f t="shared" si="148"/>
        <v>42430.358564814807</v>
      </c>
      <c r="U1882" s="10">
        <f t="shared" si="149"/>
        <v>42459.31689814815</v>
      </c>
      <c r="V1882" s="16">
        <f>Table1[[#This Row],[Date Ended Conversion]]-Table1[[#This Row],[Date Created Conversion]]</f>
        <v>28.958333333343035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3" t="str">
        <f t="shared" si="145"/>
        <v>1000 to 4999</v>
      </c>
      <c r="E1883">
        <v>2000</v>
      </c>
      <c r="F1883">
        <v>3453.69</v>
      </c>
      <c r="G1883" t="s">
        <v>8219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8278</v>
      </c>
      <c r="P1883" s="6">
        <f>(F1883/E1883)</f>
        <v>1.726845</v>
      </c>
      <c r="Q1883">
        <f>F1883/M1883</f>
        <v>49.338428571428572</v>
      </c>
      <c r="R1883" t="str">
        <f t="shared" si="146"/>
        <v>music</v>
      </c>
      <c r="S1883" t="str">
        <f t="shared" si="147"/>
        <v>indie rock</v>
      </c>
      <c r="T1883" s="10">
        <f t="shared" si="148"/>
        <v>42042.944317129623</v>
      </c>
      <c r="U1883" s="10">
        <f t="shared" si="149"/>
        <v>42072.902650462966</v>
      </c>
      <c r="V1883" s="16">
        <f>Table1[[#This Row],[Date Ended Conversion]]-Table1[[#This Row],[Date Created Conversion]]</f>
        <v>29.958333333343035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3" t="str">
        <f t="shared" si="145"/>
        <v>1000 to 4999</v>
      </c>
      <c r="E1884">
        <v>3350</v>
      </c>
      <c r="F1884">
        <v>3380</v>
      </c>
      <c r="G1884" t="s">
        <v>8219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8278</v>
      </c>
      <c r="P1884" s="6">
        <f>(F1884/E1884)</f>
        <v>1.008955223880597</v>
      </c>
      <c r="Q1884">
        <f>F1884/M1884</f>
        <v>41.728395061728392</v>
      </c>
      <c r="R1884" t="str">
        <f t="shared" si="146"/>
        <v>music</v>
      </c>
      <c r="S1884" t="str">
        <f t="shared" si="147"/>
        <v>indie rock</v>
      </c>
      <c r="T1884" s="10">
        <f t="shared" si="148"/>
        <v>41067.740879629629</v>
      </c>
      <c r="U1884" s="10">
        <f t="shared" si="149"/>
        <v>41100.783333333333</v>
      </c>
      <c r="V1884" s="16">
        <f>Table1[[#This Row],[Date Ended Conversion]]-Table1[[#This Row],[Date Created Conversion]]</f>
        <v>33.042453703703359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3" t="str">
        <f t="shared" si="145"/>
        <v>Less Than 1000</v>
      </c>
      <c r="E1885">
        <v>999</v>
      </c>
      <c r="F1885">
        <v>1047</v>
      </c>
      <c r="G1885" t="s">
        <v>8219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8278</v>
      </c>
      <c r="P1885" s="6">
        <f>(F1885/E1885)</f>
        <v>1.0480480480480481</v>
      </c>
      <c r="Q1885">
        <f>F1885/M1885</f>
        <v>32.71875</v>
      </c>
      <c r="R1885" t="str">
        <f t="shared" si="146"/>
        <v>music</v>
      </c>
      <c r="S1885" t="str">
        <f t="shared" si="147"/>
        <v>indie rock</v>
      </c>
      <c r="T1885" s="10">
        <f t="shared" si="148"/>
        <v>40977.739675925921</v>
      </c>
      <c r="U1885" s="10">
        <f t="shared" si="149"/>
        <v>41007.698009259257</v>
      </c>
      <c r="V1885" s="16">
        <f>Table1[[#This Row],[Date Ended Conversion]]-Table1[[#This Row],[Date Created Conversion]]</f>
        <v>29.958333333335759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3" t="str">
        <f t="shared" si="145"/>
        <v>1000 to 4999</v>
      </c>
      <c r="E1886">
        <v>1000</v>
      </c>
      <c r="F1886">
        <v>1351</v>
      </c>
      <c r="G1886" t="s">
        <v>8219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8278</v>
      </c>
      <c r="P1886" s="6">
        <f>(F1886/E1886)</f>
        <v>1.351</v>
      </c>
      <c r="Q1886">
        <f>F1886/M1886</f>
        <v>51.96153846153846</v>
      </c>
      <c r="R1886" t="str">
        <f t="shared" si="146"/>
        <v>music</v>
      </c>
      <c r="S1886" t="str">
        <f t="shared" si="147"/>
        <v>indie rock</v>
      </c>
      <c r="T1886" s="10">
        <f t="shared" si="148"/>
        <v>41204.989988425921</v>
      </c>
      <c r="U1886" s="10">
        <f t="shared" si="149"/>
        <v>41240.291666666664</v>
      </c>
      <c r="V1886" s="16">
        <f>Table1[[#This Row],[Date Ended Conversion]]-Table1[[#This Row],[Date Created Conversion]]</f>
        <v>35.301678240743058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3" t="str">
        <f t="shared" si="145"/>
        <v>1000 to 4999</v>
      </c>
      <c r="E1887">
        <v>4575</v>
      </c>
      <c r="F1887">
        <v>5322</v>
      </c>
      <c r="G1887" t="s">
        <v>8219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8278</v>
      </c>
      <c r="P1887" s="6">
        <f>(F1887/E1887)</f>
        <v>1.1632786885245903</v>
      </c>
      <c r="Q1887">
        <f>F1887/M1887</f>
        <v>50.685714285714283</v>
      </c>
      <c r="R1887" t="str">
        <f t="shared" si="146"/>
        <v>music</v>
      </c>
      <c r="S1887" t="str">
        <f t="shared" si="147"/>
        <v>indie rock</v>
      </c>
      <c r="T1887" s="10">
        <f t="shared" si="148"/>
        <v>41098.885532407403</v>
      </c>
      <c r="U1887" s="10">
        <f t="shared" si="149"/>
        <v>41131.708333333328</v>
      </c>
      <c r="V1887" s="16">
        <f>Table1[[#This Row],[Date Ended Conversion]]-Table1[[#This Row],[Date Created Conversion]]</f>
        <v>32.822800925925549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3" t="str">
        <f t="shared" si="145"/>
        <v>1000 to 4999</v>
      </c>
      <c r="E1888">
        <v>1200</v>
      </c>
      <c r="F1888">
        <v>1225</v>
      </c>
      <c r="G1888" t="s">
        <v>8219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8278</v>
      </c>
      <c r="P1888" s="6">
        <f>(F1888/E1888)</f>
        <v>1.0208333333333333</v>
      </c>
      <c r="Q1888">
        <f>F1888/M1888</f>
        <v>42.241379310344826</v>
      </c>
      <c r="R1888" t="str">
        <f t="shared" si="146"/>
        <v>music</v>
      </c>
      <c r="S1888" t="str">
        <f t="shared" si="147"/>
        <v>indie rock</v>
      </c>
      <c r="T1888" s="10">
        <f t="shared" si="148"/>
        <v>41925.69835648148</v>
      </c>
      <c r="U1888" s="10">
        <f t="shared" si="149"/>
        <v>41955.740023148144</v>
      </c>
      <c r="V1888" s="16">
        <f>Table1[[#This Row],[Date Ended Conversion]]-Table1[[#This Row],[Date Created Conversion]]</f>
        <v>30.041666666664241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3" t="str">
        <f t="shared" si="145"/>
        <v>1000 to 4999</v>
      </c>
      <c r="E1889">
        <v>3000</v>
      </c>
      <c r="F1889">
        <v>3335</v>
      </c>
      <c r="G1889" t="s">
        <v>8219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8278</v>
      </c>
      <c r="P1889" s="6">
        <f>(F1889/E1889)</f>
        <v>1.1116666666666666</v>
      </c>
      <c r="Q1889">
        <f>F1889/M1889</f>
        <v>416.875</v>
      </c>
      <c r="R1889" t="str">
        <f t="shared" si="146"/>
        <v>music</v>
      </c>
      <c r="S1889" t="str">
        <f t="shared" si="147"/>
        <v>indie rock</v>
      </c>
      <c r="T1889" s="10">
        <f t="shared" si="148"/>
        <v>42323.591805555552</v>
      </c>
      <c r="U1889" s="10">
        <f t="shared" si="149"/>
        <v>42341.687499999993</v>
      </c>
      <c r="V1889" s="16">
        <f>Table1[[#This Row],[Date Ended Conversion]]-Table1[[#This Row],[Date Created Conversion]]</f>
        <v>18.095694444440596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3" t="str">
        <f t="shared" si="145"/>
        <v>1000 to 4999</v>
      </c>
      <c r="E1890">
        <v>2500</v>
      </c>
      <c r="F1890">
        <v>4152</v>
      </c>
      <c r="G1890" t="s">
        <v>8219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8278</v>
      </c>
      <c r="P1890" s="6">
        <f>(F1890/E1890)</f>
        <v>1.6608000000000001</v>
      </c>
      <c r="Q1890">
        <f>F1890/M1890</f>
        <v>46.651685393258425</v>
      </c>
      <c r="R1890" t="str">
        <f t="shared" si="146"/>
        <v>music</v>
      </c>
      <c r="S1890" t="str">
        <f t="shared" si="147"/>
        <v>indie rock</v>
      </c>
      <c r="T1890" s="10">
        <f t="shared" si="148"/>
        <v>40299.03162037037</v>
      </c>
      <c r="U1890" s="10">
        <f t="shared" si="149"/>
        <v>40329.999305555553</v>
      </c>
      <c r="V1890" s="16">
        <f>Table1[[#This Row],[Date Ended Conversion]]-Table1[[#This Row],[Date Created Conversion]]</f>
        <v>30.967685185183655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3" t="str">
        <f t="shared" si="145"/>
        <v>1000 to 4999</v>
      </c>
      <c r="E1891">
        <v>2000</v>
      </c>
      <c r="F1891">
        <v>2132</v>
      </c>
      <c r="G1891" t="s">
        <v>8219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8278</v>
      </c>
      <c r="P1891" s="6">
        <f>(F1891/E1891)</f>
        <v>1.0660000000000001</v>
      </c>
      <c r="Q1891">
        <f>F1891/M1891</f>
        <v>48.454545454545453</v>
      </c>
      <c r="R1891" t="str">
        <f t="shared" si="146"/>
        <v>music</v>
      </c>
      <c r="S1891" t="str">
        <f t="shared" si="147"/>
        <v>indie rock</v>
      </c>
      <c r="T1891" s="10">
        <f t="shared" si="148"/>
        <v>41299.585023148145</v>
      </c>
      <c r="U1891" s="10">
        <f t="shared" si="149"/>
        <v>41344.543356481481</v>
      </c>
      <c r="V1891" s="16">
        <f>Table1[[#This Row],[Date Ended Conversion]]-Table1[[#This Row],[Date Created Conversion]]</f>
        <v>44.958333333335759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3" t="str">
        <f t="shared" si="145"/>
        <v>10000 to 14999</v>
      </c>
      <c r="E1892">
        <v>12000</v>
      </c>
      <c r="F1892">
        <v>17350.13</v>
      </c>
      <c r="G1892" t="s">
        <v>8219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8278</v>
      </c>
      <c r="P1892" s="6">
        <f>(F1892/E1892)</f>
        <v>1.4458441666666668</v>
      </c>
      <c r="Q1892">
        <f>F1892/M1892</f>
        <v>70.5289837398374</v>
      </c>
      <c r="R1892" t="str">
        <f t="shared" si="146"/>
        <v>music</v>
      </c>
      <c r="S1892" t="str">
        <f t="shared" si="147"/>
        <v>indie rock</v>
      </c>
      <c r="T1892" s="10">
        <f t="shared" si="148"/>
        <v>41228.577870370369</v>
      </c>
      <c r="U1892" s="10">
        <f t="shared" si="149"/>
        <v>41258.577870370369</v>
      </c>
      <c r="V1892" s="16">
        <f>Table1[[#This Row],[Date Ended Conversion]]-Table1[[#This Row],[Date Created Conversion]]</f>
        <v>30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3" t="str">
        <f t="shared" si="145"/>
        <v>10000 to 14999</v>
      </c>
      <c r="E1893">
        <v>10000</v>
      </c>
      <c r="F1893">
        <v>10555</v>
      </c>
      <c r="G1893" t="s">
        <v>8219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8278</v>
      </c>
      <c r="P1893" s="6">
        <f>(F1893/E1893)</f>
        <v>1.0555000000000001</v>
      </c>
      <c r="Q1893">
        <f>F1893/M1893</f>
        <v>87.958333333333329</v>
      </c>
      <c r="R1893" t="str">
        <f t="shared" si="146"/>
        <v>music</v>
      </c>
      <c r="S1893" t="str">
        <f t="shared" si="147"/>
        <v>indie rock</v>
      </c>
      <c r="T1893" s="10">
        <f t="shared" si="148"/>
        <v>40335.589745370366</v>
      </c>
      <c r="U1893" s="10">
        <f t="shared" si="149"/>
        <v>40381.041666666664</v>
      </c>
      <c r="V1893" s="16">
        <f>Table1[[#This Row],[Date Ended Conversion]]-Table1[[#This Row],[Date Created Conversion]]</f>
        <v>45.451921296298678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3" t="str">
        <f t="shared" si="145"/>
        <v>Less Than 1000</v>
      </c>
      <c r="E1894">
        <v>500</v>
      </c>
      <c r="F1894">
        <v>683</v>
      </c>
      <c r="G1894" t="s">
        <v>8219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8278</v>
      </c>
      <c r="P1894" s="6">
        <f>(F1894/E1894)</f>
        <v>1.3660000000000001</v>
      </c>
      <c r="Q1894">
        <f>F1894/M1894</f>
        <v>26.26923076923077</v>
      </c>
      <c r="R1894" t="str">
        <f t="shared" si="146"/>
        <v>music</v>
      </c>
      <c r="S1894" t="str">
        <f t="shared" si="147"/>
        <v>indie rock</v>
      </c>
      <c r="T1894" s="10">
        <f t="shared" si="148"/>
        <v>40671.429178240738</v>
      </c>
      <c r="U1894" s="10">
        <f t="shared" si="149"/>
        <v>40701.429178240738</v>
      </c>
      <c r="V1894" s="16">
        <f>Table1[[#This Row],[Date Ended Conversion]]-Table1[[#This Row],[Date Created Conversion]]</f>
        <v>30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3" t="str">
        <f t="shared" si="145"/>
        <v>1000 to 4999</v>
      </c>
      <c r="E1895">
        <v>2500</v>
      </c>
      <c r="F1895">
        <v>2600</v>
      </c>
      <c r="G1895" t="s">
        <v>8219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8278</v>
      </c>
      <c r="P1895" s="6">
        <f>(F1895/E1895)</f>
        <v>1.04</v>
      </c>
      <c r="Q1895">
        <f>F1895/M1895</f>
        <v>57.777777777777779</v>
      </c>
      <c r="R1895" t="str">
        <f t="shared" si="146"/>
        <v>music</v>
      </c>
      <c r="S1895" t="str">
        <f t="shared" si="147"/>
        <v>indie rock</v>
      </c>
      <c r="T1895" s="10">
        <f t="shared" si="148"/>
        <v>40632.733622685184</v>
      </c>
      <c r="U1895" s="10">
        <f t="shared" si="149"/>
        <v>40648.957638888889</v>
      </c>
      <c r="V1895" s="16">
        <f>Table1[[#This Row],[Date Ended Conversion]]-Table1[[#This Row],[Date Created Conversion]]</f>
        <v>16.224016203705105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3" t="str">
        <f t="shared" si="145"/>
        <v>1000 to 4999</v>
      </c>
      <c r="E1896">
        <v>1000</v>
      </c>
      <c r="F1896">
        <v>1145</v>
      </c>
      <c r="G1896" t="s">
        <v>8219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8278</v>
      </c>
      <c r="P1896" s="6">
        <f>(F1896/E1896)</f>
        <v>1.145</v>
      </c>
      <c r="Q1896">
        <f>F1896/M1896</f>
        <v>57.25</v>
      </c>
      <c r="R1896" t="str">
        <f t="shared" si="146"/>
        <v>music</v>
      </c>
      <c r="S1896" t="str">
        <f t="shared" si="147"/>
        <v>indie rock</v>
      </c>
      <c r="T1896" s="10">
        <f t="shared" si="148"/>
        <v>40920.696562499994</v>
      </c>
      <c r="U1896" s="10">
        <f t="shared" si="149"/>
        <v>40951.696562499994</v>
      </c>
      <c r="V1896" s="16">
        <f>Table1[[#This Row],[Date Ended Conversion]]-Table1[[#This Row],[Date Created Conversion]]</f>
        <v>31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3" t="str">
        <f t="shared" si="145"/>
        <v>5000 to 9999</v>
      </c>
      <c r="E1897">
        <v>9072</v>
      </c>
      <c r="F1897">
        <v>9228</v>
      </c>
      <c r="G1897" t="s">
        <v>8219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8278</v>
      </c>
      <c r="P1897" s="6">
        <f>(F1897/E1897)</f>
        <v>1.0171957671957672</v>
      </c>
      <c r="Q1897">
        <f>F1897/M1897</f>
        <v>196.34042553191489</v>
      </c>
      <c r="R1897" t="str">
        <f t="shared" si="146"/>
        <v>music</v>
      </c>
      <c r="S1897" t="str">
        <f t="shared" si="147"/>
        <v>indie rock</v>
      </c>
      <c r="T1897" s="10">
        <f t="shared" si="148"/>
        <v>42267.538449074076</v>
      </c>
      <c r="U1897" s="10">
        <f t="shared" si="149"/>
        <v>42297.538449074076</v>
      </c>
      <c r="V1897" s="16">
        <f>Table1[[#This Row],[Date Ended Conversion]]-Table1[[#This Row],[Date Created Conversion]]</f>
        <v>30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3" t="str">
        <f t="shared" si="145"/>
        <v>Less Than 1000</v>
      </c>
      <c r="E1898">
        <v>451</v>
      </c>
      <c r="F1898">
        <v>559</v>
      </c>
      <c r="G1898" t="s">
        <v>8219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8278</v>
      </c>
      <c r="P1898" s="6">
        <f>(F1898/E1898)</f>
        <v>1.2394678492239468</v>
      </c>
      <c r="Q1898">
        <f>F1898/M1898</f>
        <v>43</v>
      </c>
      <c r="R1898" t="str">
        <f t="shared" si="146"/>
        <v>music</v>
      </c>
      <c r="S1898" t="str">
        <f t="shared" si="147"/>
        <v>indie rock</v>
      </c>
      <c r="T1898" s="10">
        <f t="shared" si="148"/>
        <v>40981.501909722218</v>
      </c>
      <c r="U1898" s="10">
        <f t="shared" si="149"/>
        <v>41011.501909722218</v>
      </c>
      <c r="V1898" s="16">
        <f>Table1[[#This Row],[Date Ended Conversion]]-Table1[[#This Row],[Date Created Conversion]]</f>
        <v>30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3" t="str">
        <f t="shared" si="145"/>
        <v>5000 to 9999</v>
      </c>
      <c r="E1899">
        <v>6350</v>
      </c>
      <c r="F1899">
        <v>6506</v>
      </c>
      <c r="G1899" t="s">
        <v>8219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8278</v>
      </c>
      <c r="P1899" s="6">
        <f>(F1899/E1899)</f>
        <v>1.0245669291338582</v>
      </c>
      <c r="Q1899">
        <f>F1899/M1899</f>
        <v>35.551912568306008</v>
      </c>
      <c r="R1899" t="str">
        <f t="shared" si="146"/>
        <v>music</v>
      </c>
      <c r="S1899" t="str">
        <f t="shared" si="147"/>
        <v>indie rock</v>
      </c>
      <c r="T1899" s="10">
        <f t="shared" si="148"/>
        <v>41680.375069444439</v>
      </c>
      <c r="U1899" s="10">
        <f t="shared" si="149"/>
        <v>41702.666666666664</v>
      </c>
      <c r="V1899" s="16">
        <f>Table1[[#This Row],[Date Ended Conversion]]-Table1[[#This Row],[Date Created Conversion]]</f>
        <v>22.291597222225391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3" t="str">
        <f t="shared" si="145"/>
        <v>1000 to 4999</v>
      </c>
      <c r="E1900">
        <v>1000</v>
      </c>
      <c r="F1900">
        <v>1445</v>
      </c>
      <c r="G1900" t="s">
        <v>8219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8278</v>
      </c>
      <c r="P1900" s="6">
        <f>(F1900/E1900)</f>
        <v>1.4450000000000001</v>
      </c>
      <c r="Q1900">
        <f>F1900/M1900</f>
        <v>68.80952380952381</v>
      </c>
      <c r="R1900" t="str">
        <f t="shared" si="146"/>
        <v>music</v>
      </c>
      <c r="S1900" t="str">
        <f t="shared" si="147"/>
        <v>indie rock</v>
      </c>
      <c r="T1900" s="10">
        <f t="shared" si="148"/>
        <v>42365.9846412037</v>
      </c>
      <c r="U1900" s="10">
        <f t="shared" si="149"/>
        <v>42401.541666666664</v>
      </c>
      <c r="V1900" s="16">
        <f>Table1[[#This Row],[Date Ended Conversion]]-Table1[[#This Row],[Date Created Conversion]]</f>
        <v>35.557025462963793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3" t="str">
        <f t="shared" si="145"/>
        <v>Less Than 1000</v>
      </c>
      <c r="E1901">
        <v>900</v>
      </c>
      <c r="F1901">
        <v>1200</v>
      </c>
      <c r="G1901" t="s">
        <v>8219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8278</v>
      </c>
      <c r="P1901" s="6">
        <f>(F1901/E1901)</f>
        <v>1.3333333333333333</v>
      </c>
      <c r="Q1901">
        <f>F1901/M1901</f>
        <v>28.571428571428573</v>
      </c>
      <c r="R1901" t="str">
        <f t="shared" si="146"/>
        <v>music</v>
      </c>
      <c r="S1901" t="str">
        <f t="shared" si="147"/>
        <v>indie rock</v>
      </c>
      <c r="T1901" s="10">
        <f t="shared" si="148"/>
        <v>42058.733402777776</v>
      </c>
      <c r="U1901" s="10">
        <f t="shared" si="149"/>
        <v>42088.691736111105</v>
      </c>
      <c r="V1901" s="16">
        <f>Table1[[#This Row],[Date Ended Conversion]]-Table1[[#This Row],[Date Created Conversion]]</f>
        <v>29.958333333328483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3" t="str">
        <f t="shared" si="145"/>
        <v>1000 to 4999</v>
      </c>
      <c r="E1902">
        <v>2500</v>
      </c>
      <c r="F1902">
        <v>2734.11</v>
      </c>
      <c r="G1902" t="s">
        <v>8219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8278</v>
      </c>
      <c r="P1902" s="6">
        <f>(F1902/E1902)</f>
        <v>1.0936440000000001</v>
      </c>
      <c r="Q1902">
        <f>F1902/M1902</f>
        <v>50.631666666666668</v>
      </c>
      <c r="R1902" t="str">
        <f t="shared" si="146"/>
        <v>music</v>
      </c>
      <c r="S1902" t="str">
        <f t="shared" si="147"/>
        <v>indie rock</v>
      </c>
      <c r="T1902" s="10">
        <f t="shared" si="148"/>
        <v>41160.663553240738</v>
      </c>
      <c r="U1902" s="10">
        <f t="shared" si="149"/>
        <v>41188.207638888889</v>
      </c>
      <c r="V1902" s="16">
        <f>Table1[[#This Row],[Date Ended Conversion]]-Table1[[#This Row],[Date Created Conversion]]</f>
        <v>27.54408564815094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3" t="str">
        <f t="shared" si="145"/>
        <v>Greater than or equal to 50000</v>
      </c>
      <c r="E1903">
        <v>99000</v>
      </c>
      <c r="F1903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8293</v>
      </c>
      <c r="P1903" s="6">
        <f>(F1903/E1903)</f>
        <v>2.696969696969697E-2</v>
      </c>
      <c r="Q1903">
        <f>F1903/M1903</f>
        <v>106.8</v>
      </c>
      <c r="R1903" t="str">
        <f t="shared" si="146"/>
        <v>technology</v>
      </c>
      <c r="S1903" t="str">
        <f t="shared" si="147"/>
        <v>gadgets</v>
      </c>
      <c r="T1903" s="10">
        <f t="shared" si="148"/>
        <v>42116.334826388884</v>
      </c>
      <c r="U1903" s="10">
        <f t="shared" si="149"/>
        <v>42146.333333333336</v>
      </c>
      <c r="V1903" s="16">
        <f>Table1[[#This Row],[Date Ended Conversion]]-Table1[[#This Row],[Date Created Conversion]]</f>
        <v>29.998506944451947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3" t="str">
        <f t="shared" si="145"/>
        <v>1000 to 4999</v>
      </c>
      <c r="E1904">
        <v>1000</v>
      </c>
      <c r="F1904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8293</v>
      </c>
      <c r="P1904" s="6">
        <f>(F1904/E1904)</f>
        <v>1.2E-2</v>
      </c>
      <c r="Q1904">
        <f>F1904/M1904</f>
        <v>4</v>
      </c>
      <c r="R1904" t="str">
        <f t="shared" si="146"/>
        <v>technology</v>
      </c>
      <c r="S1904" t="str">
        <f t="shared" si="147"/>
        <v>gadgets</v>
      </c>
      <c r="T1904" s="10">
        <f t="shared" si="148"/>
        <v>42037.581562499996</v>
      </c>
      <c r="U1904" s="10">
        <f t="shared" si="149"/>
        <v>42067.581562499996</v>
      </c>
      <c r="V1904" s="16">
        <f>Table1[[#This Row],[Date Ended Conversion]]-Table1[[#This Row],[Date Created Conversion]]</f>
        <v>30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3" t="str">
        <f t="shared" si="145"/>
        <v>1000 to 4999</v>
      </c>
      <c r="E1905">
        <v>3000</v>
      </c>
      <c r="F1905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8293</v>
      </c>
      <c r="P1905" s="6">
        <f>(F1905/E1905)</f>
        <v>0.46600000000000003</v>
      </c>
      <c r="Q1905">
        <f>F1905/M1905</f>
        <v>34.097560975609753</v>
      </c>
      <c r="R1905" t="str">
        <f t="shared" si="146"/>
        <v>technology</v>
      </c>
      <c r="S1905" t="str">
        <f t="shared" si="147"/>
        <v>gadgets</v>
      </c>
      <c r="T1905" s="10">
        <f t="shared" si="148"/>
        <v>42702.562395833331</v>
      </c>
      <c r="U1905" s="10">
        <f t="shared" si="149"/>
        <v>42762.562395833331</v>
      </c>
      <c r="V1905" s="16">
        <f>Table1[[#This Row],[Date Ended Conversion]]-Table1[[#This Row],[Date Created Conversion]]</f>
        <v>60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3" t="str">
        <f t="shared" si="145"/>
        <v>Greater than or equal to 50000</v>
      </c>
      <c r="E1906">
        <v>50000</v>
      </c>
      <c r="F1906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8293</v>
      </c>
      <c r="P1906" s="6">
        <f>(F1906/E1906)</f>
        <v>1E-3</v>
      </c>
      <c r="Q1906">
        <f>F1906/M1906</f>
        <v>25</v>
      </c>
      <c r="R1906" t="str">
        <f t="shared" si="146"/>
        <v>technology</v>
      </c>
      <c r="S1906" t="str">
        <f t="shared" si="147"/>
        <v>gadgets</v>
      </c>
      <c r="T1906" s="10">
        <f t="shared" si="148"/>
        <v>42326.477094907408</v>
      </c>
      <c r="U1906" s="10">
        <f t="shared" si="149"/>
        <v>42371.477094907408</v>
      </c>
      <c r="V1906" s="16">
        <f>Table1[[#This Row],[Date Ended Conversion]]-Table1[[#This Row],[Date Created Conversion]]</f>
        <v>45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3" t="str">
        <f t="shared" si="145"/>
        <v>25000 to 29999</v>
      </c>
      <c r="E1907">
        <v>25000</v>
      </c>
      <c r="F1907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8293</v>
      </c>
      <c r="P1907" s="6">
        <f>(F1907/E1907)</f>
        <v>1.6800000000000001E-3</v>
      </c>
      <c r="Q1907">
        <f>F1907/M1907</f>
        <v>10.5</v>
      </c>
      <c r="R1907" t="str">
        <f t="shared" si="146"/>
        <v>technology</v>
      </c>
      <c r="S1907" t="str">
        <f t="shared" si="147"/>
        <v>gadgets</v>
      </c>
      <c r="T1907" s="10">
        <f t="shared" si="148"/>
        <v>41859.717523148145</v>
      </c>
      <c r="U1907" s="10">
        <f t="shared" si="149"/>
        <v>41889.717523148145</v>
      </c>
      <c r="V1907" s="16">
        <f>Table1[[#This Row],[Date Ended Conversion]]-Table1[[#This Row],[Date Created Conversion]]</f>
        <v>30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3" t="str">
        <f t="shared" si="145"/>
        <v>Greater than or equal to 50000</v>
      </c>
      <c r="E1908">
        <v>50000</v>
      </c>
      <c r="F190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8293</v>
      </c>
      <c r="P1908" s="6">
        <f>(F1908/E1908)</f>
        <v>0.42759999999999998</v>
      </c>
      <c r="Q1908">
        <f>F1908/M1908</f>
        <v>215.95959595959596</v>
      </c>
      <c r="R1908" t="str">
        <f t="shared" si="146"/>
        <v>technology</v>
      </c>
      <c r="S1908" t="str">
        <f t="shared" si="147"/>
        <v>gadgets</v>
      </c>
      <c r="T1908" s="10">
        <f t="shared" si="148"/>
        <v>42514.462766203702</v>
      </c>
      <c r="U1908" s="10">
        <f t="shared" si="149"/>
        <v>42544.462766203702</v>
      </c>
      <c r="V1908" s="16">
        <f>Table1[[#This Row],[Date Ended Conversion]]-Table1[[#This Row],[Date Created Conversion]]</f>
        <v>30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3" t="str">
        <f t="shared" si="145"/>
        <v>30000 to 34999</v>
      </c>
      <c r="E1909">
        <v>30000</v>
      </c>
      <c r="F1909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8293</v>
      </c>
      <c r="P1909" s="6">
        <f>(F1909/E1909)</f>
        <v>2.8333333333333335E-3</v>
      </c>
      <c r="Q1909">
        <f>F1909/M1909</f>
        <v>21.25</v>
      </c>
      <c r="R1909" t="str">
        <f t="shared" si="146"/>
        <v>technology</v>
      </c>
      <c r="S1909" t="str">
        <f t="shared" si="147"/>
        <v>gadgets</v>
      </c>
      <c r="T1909" s="10">
        <f t="shared" si="148"/>
        <v>41767.378761574073</v>
      </c>
      <c r="U1909" s="10">
        <f t="shared" si="149"/>
        <v>41782.378761574073</v>
      </c>
      <c r="V1909" s="16">
        <f>Table1[[#This Row],[Date Ended Conversion]]-Table1[[#This Row],[Date Created Conversion]]</f>
        <v>15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3" t="str">
        <f t="shared" si="145"/>
        <v>25000 to 29999</v>
      </c>
      <c r="E1910">
        <v>25000</v>
      </c>
      <c r="F1910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8293</v>
      </c>
      <c r="P1910" s="6">
        <f>(F1910/E1910)</f>
        <v>1.7319999999999999E-2</v>
      </c>
      <c r="Q1910">
        <f>F1910/M1910</f>
        <v>108.25</v>
      </c>
      <c r="R1910" t="str">
        <f t="shared" si="146"/>
        <v>technology</v>
      </c>
      <c r="S1910" t="str">
        <f t="shared" si="147"/>
        <v>gadgets</v>
      </c>
      <c r="T1910" s="10">
        <f t="shared" si="148"/>
        <v>42703.709490740737</v>
      </c>
      <c r="U1910" s="10">
        <f t="shared" si="149"/>
        <v>42733.709490740737</v>
      </c>
      <c r="V1910" s="16">
        <f>Table1[[#This Row],[Date Ended Conversion]]-Table1[[#This Row],[Date Created Conversion]]</f>
        <v>30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3" t="str">
        <f t="shared" si="145"/>
        <v>35000 to 39999</v>
      </c>
      <c r="E1911">
        <v>35000</v>
      </c>
      <c r="F1911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8293</v>
      </c>
      <c r="P1911" s="6">
        <f>(F1911/E1911)</f>
        <v>0.14111428571428572</v>
      </c>
      <c r="Q1911">
        <f>F1911/M1911</f>
        <v>129.97368421052633</v>
      </c>
      <c r="R1911" t="str">
        <f t="shared" si="146"/>
        <v>technology</v>
      </c>
      <c r="S1911" t="str">
        <f t="shared" si="147"/>
        <v>gadgets</v>
      </c>
      <c r="T1911" s="10">
        <f t="shared" si="148"/>
        <v>41905.220821759256</v>
      </c>
      <c r="U1911" s="10">
        <f t="shared" si="149"/>
        <v>41935.220821759256</v>
      </c>
      <c r="V1911" s="16">
        <f>Table1[[#This Row],[Date Ended Conversion]]-Table1[[#This Row],[Date Created Conversion]]</f>
        <v>30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3" t="str">
        <f t="shared" si="145"/>
        <v>Greater than or equal to 50000</v>
      </c>
      <c r="E1912">
        <v>85000</v>
      </c>
      <c r="F1912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8293</v>
      </c>
      <c r="P1912" s="6">
        <f>(F1912/E1912)</f>
        <v>0.39395294117647056</v>
      </c>
      <c r="Q1912">
        <f>F1912/M1912</f>
        <v>117.49473684210527</v>
      </c>
      <c r="R1912" t="str">
        <f t="shared" si="146"/>
        <v>technology</v>
      </c>
      <c r="S1912" t="str">
        <f t="shared" si="147"/>
        <v>gadgets</v>
      </c>
      <c r="T1912" s="10">
        <f t="shared" si="148"/>
        <v>42264.754826388882</v>
      </c>
      <c r="U1912" s="10">
        <f t="shared" si="149"/>
        <v>42308.739583333336</v>
      </c>
      <c r="V1912" s="16">
        <f>Table1[[#This Row],[Date Ended Conversion]]-Table1[[#This Row],[Date Created Conversion]]</f>
        <v>43.984756944453693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3" t="str">
        <f t="shared" si="145"/>
        <v>40000 to 44999</v>
      </c>
      <c r="E1913">
        <v>42500</v>
      </c>
      <c r="F1913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8293</v>
      </c>
      <c r="P1913" s="6">
        <f>(F1913/E1913)</f>
        <v>2.3529411764705883E-4</v>
      </c>
      <c r="Q1913">
        <f>F1913/M1913</f>
        <v>10</v>
      </c>
      <c r="R1913" t="str">
        <f t="shared" si="146"/>
        <v>technology</v>
      </c>
      <c r="S1913" t="str">
        <f t="shared" si="147"/>
        <v>gadgets</v>
      </c>
      <c r="T1913" s="10">
        <f t="shared" si="148"/>
        <v>41829.825624999998</v>
      </c>
      <c r="U1913" s="10">
        <f t="shared" si="149"/>
        <v>41859.825624999998</v>
      </c>
      <c r="V1913" s="16">
        <f>Table1[[#This Row],[Date Ended Conversion]]-Table1[[#This Row],[Date Created Conversion]]</f>
        <v>30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3" t="str">
        <f t="shared" si="145"/>
        <v>5000 to 9999</v>
      </c>
      <c r="E1914">
        <v>5000</v>
      </c>
      <c r="F1914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8293</v>
      </c>
      <c r="P1914" s="6">
        <f>(F1914/E1914)</f>
        <v>0.59299999999999997</v>
      </c>
      <c r="Q1914">
        <f>F1914/M1914</f>
        <v>70.595238095238102</v>
      </c>
      <c r="R1914" t="str">
        <f t="shared" si="146"/>
        <v>technology</v>
      </c>
      <c r="S1914" t="str">
        <f t="shared" si="147"/>
        <v>gadgets</v>
      </c>
      <c r="T1914" s="10">
        <f t="shared" si="148"/>
        <v>42129.018055555549</v>
      </c>
      <c r="U1914" s="10">
        <f t="shared" si="149"/>
        <v>42159.018055555549</v>
      </c>
      <c r="V1914" s="16">
        <f>Table1[[#This Row],[Date Ended Conversion]]-Table1[[#This Row],[Date Created Conversion]]</f>
        <v>30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3" t="str">
        <f t="shared" si="145"/>
        <v>45000 to 49999</v>
      </c>
      <c r="E1915">
        <v>48000</v>
      </c>
      <c r="F1915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8293</v>
      </c>
      <c r="P1915" s="6">
        <f>(F1915/E1915)</f>
        <v>1.3270833333333334E-2</v>
      </c>
      <c r="Q1915">
        <f>F1915/M1915</f>
        <v>24.5</v>
      </c>
      <c r="R1915" t="str">
        <f t="shared" si="146"/>
        <v>technology</v>
      </c>
      <c r="S1915" t="str">
        <f t="shared" si="147"/>
        <v>gadgets</v>
      </c>
      <c r="T1915" s="10">
        <f t="shared" si="148"/>
        <v>41890.302986111106</v>
      </c>
      <c r="U1915" s="10">
        <f t="shared" si="149"/>
        <v>41920.302986111106</v>
      </c>
      <c r="V1915" s="16">
        <f>Table1[[#This Row],[Date Ended Conversion]]-Table1[[#This Row],[Date Created Conversion]]</f>
        <v>30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3" t="str">
        <f t="shared" si="145"/>
        <v>Less Than 1000</v>
      </c>
      <c r="E1916">
        <v>666</v>
      </c>
      <c r="F1916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8293</v>
      </c>
      <c r="P1916" s="6">
        <f>(F1916/E1916)</f>
        <v>9.0090090090090086E-2</v>
      </c>
      <c r="Q1916">
        <f>F1916/M1916</f>
        <v>30</v>
      </c>
      <c r="R1916" t="str">
        <f t="shared" si="146"/>
        <v>technology</v>
      </c>
      <c r="S1916" t="str">
        <f t="shared" si="147"/>
        <v>gadgets</v>
      </c>
      <c r="T1916" s="10">
        <f t="shared" si="148"/>
        <v>41928.966122685182</v>
      </c>
      <c r="U1916" s="10">
        <f t="shared" si="149"/>
        <v>41943.957638888889</v>
      </c>
      <c r="V1916" s="16">
        <f>Table1[[#This Row],[Date Ended Conversion]]-Table1[[#This Row],[Date Created Conversion]]</f>
        <v>14.991516203706851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3" t="str">
        <f t="shared" si="145"/>
        <v>Less Than 1000</v>
      </c>
      <c r="E1917">
        <v>500</v>
      </c>
      <c r="F1917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8293</v>
      </c>
      <c r="P1917" s="6">
        <f>(F1917/E1917)</f>
        <v>1.6E-2</v>
      </c>
      <c r="Q1917">
        <f>F1917/M1917</f>
        <v>2</v>
      </c>
      <c r="R1917" t="str">
        <f t="shared" si="146"/>
        <v>technology</v>
      </c>
      <c r="S1917" t="str">
        <f t="shared" si="147"/>
        <v>gadgets</v>
      </c>
      <c r="T1917" s="10">
        <f t="shared" si="148"/>
        <v>41863.840532407405</v>
      </c>
      <c r="U1917" s="10">
        <f t="shared" si="149"/>
        <v>41883.840532407405</v>
      </c>
      <c r="V1917" s="16">
        <f>Table1[[#This Row],[Date Ended Conversion]]-Table1[[#This Row],[Date Created Conversion]]</f>
        <v>20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3" t="str">
        <f t="shared" si="145"/>
        <v>20000 to 24999</v>
      </c>
      <c r="E1918">
        <v>20000</v>
      </c>
      <c r="F191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8293</v>
      </c>
      <c r="P1918" s="6">
        <f>(F1918/E1918)</f>
        <v>5.1000000000000004E-3</v>
      </c>
      <c r="Q1918">
        <f>F1918/M1918</f>
        <v>17</v>
      </c>
      <c r="R1918" t="str">
        <f t="shared" si="146"/>
        <v>technology</v>
      </c>
      <c r="S1918" t="str">
        <f t="shared" si="147"/>
        <v>gadgets</v>
      </c>
      <c r="T1918" s="10">
        <f t="shared" si="148"/>
        <v>42656.508969907409</v>
      </c>
      <c r="U1918" s="10">
        <f t="shared" si="149"/>
        <v>42681.550636574073</v>
      </c>
      <c r="V1918" s="16">
        <f>Table1[[#This Row],[Date Ended Conversion]]-Table1[[#This Row],[Date Created Conversion]]</f>
        <v>25.041666666664241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3" t="str">
        <f t="shared" si="145"/>
        <v>Greater than or equal to 50000</v>
      </c>
      <c r="E1919">
        <v>390000</v>
      </c>
      <c r="F1919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8293</v>
      </c>
      <c r="P1919" s="6">
        <f>(F1919/E1919)</f>
        <v>0.52570512820512816</v>
      </c>
      <c r="Q1919">
        <f>F1919/M1919</f>
        <v>2928.9285714285716</v>
      </c>
      <c r="R1919" t="str">
        <f t="shared" si="146"/>
        <v>technology</v>
      </c>
      <c r="S1919" t="str">
        <f t="shared" si="147"/>
        <v>gadgets</v>
      </c>
      <c r="T1919" s="10">
        <f t="shared" si="148"/>
        <v>42746.06172453703</v>
      </c>
      <c r="U1919" s="10">
        <f t="shared" si="149"/>
        <v>42776.06172453703</v>
      </c>
      <c r="V1919" s="16">
        <f>Table1[[#This Row],[Date Ended Conversion]]-Table1[[#This Row],[Date Created Conversion]]</f>
        <v>30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3" t="str">
        <f t="shared" si="145"/>
        <v>25000 to 29999</v>
      </c>
      <c r="E1920">
        <v>25000</v>
      </c>
      <c r="F1920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8293</v>
      </c>
      <c r="P1920" s="6">
        <f>(F1920/E1920)</f>
        <v>1.04E-2</v>
      </c>
      <c r="Q1920">
        <f>F1920/M1920</f>
        <v>28.888888888888889</v>
      </c>
      <c r="R1920" t="str">
        <f t="shared" si="146"/>
        <v>technology</v>
      </c>
      <c r="S1920" t="str">
        <f t="shared" si="147"/>
        <v>gadgets</v>
      </c>
      <c r="T1920" s="10">
        <f t="shared" si="148"/>
        <v>41828.581608796296</v>
      </c>
      <c r="U1920" s="10">
        <f t="shared" si="149"/>
        <v>41863.581608796296</v>
      </c>
      <c r="V1920" s="16">
        <f>Table1[[#This Row],[Date Ended Conversion]]-Table1[[#This Row],[Date Created Conversion]]</f>
        <v>35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3" t="str">
        <f t="shared" si="145"/>
        <v>Less Than 1000</v>
      </c>
      <c r="E1921">
        <v>500</v>
      </c>
      <c r="F1921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8293</v>
      </c>
      <c r="P1921" s="6">
        <f>(F1921/E1921)</f>
        <v>0.47399999999999998</v>
      </c>
      <c r="Q1921">
        <f>F1921/M1921</f>
        <v>29.625</v>
      </c>
      <c r="R1921" t="str">
        <f t="shared" si="146"/>
        <v>technology</v>
      </c>
      <c r="S1921" t="str">
        <f t="shared" si="147"/>
        <v>gadgets</v>
      </c>
      <c r="T1921" s="10">
        <f t="shared" si="148"/>
        <v>42113.667233796295</v>
      </c>
      <c r="U1921" s="10">
        <f t="shared" si="149"/>
        <v>42143.667233796295</v>
      </c>
      <c r="V1921" s="16">
        <f>Table1[[#This Row],[Date Ended Conversion]]-Table1[[#This Row],[Date Created Conversion]]</f>
        <v>30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3" t="str">
        <f t="shared" ref="D1922:D1985" si="150">IF(E1922&lt;1000,"Less Than 1000",
 IF(AND(E1922&gt;=1000,E1922&lt;5000),"1000 to 4999",
 IF(AND(E1922&gt;=5000,E1922&lt;10000),"5000 to 9999",
 IF(AND(E1922&gt;=10000,E1922&lt;15000),"10000 to 14999",
 IF(AND(E1922&gt;=15000,E1922&lt;20000),"15000 to 19999",
 IF(AND(E1922&gt;=20000,E1922&lt;25000),"20000 to 24999",
 IF(AND(E1922&gt;=25000,E1922&lt;30000),"25000 to 29999",
 IF(AND(E1922&gt;=30000,E1922&lt;35000),"30000 to 34999",
 IF(AND(E1922&gt;=35000,E1922&lt;40000),"35000 to 39999",
 IF(AND(E1922&gt;=40000,E1922&lt;45000),"40000 to 44999",
 IF(AND(E1922&gt;=45000,E1922&lt;50000),"45000 to 49999","Greater than or equal to 50000")))))))))))</f>
        <v>10000 to 14999</v>
      </c>
      <c r="E1922">
        <v>10000</v>
      </c>
      <c r="F1922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8293</v>
      </c>
      <c r="P1922" s="6">
        <f>(F1922/E1922)</f>
        <v>0.43030000000000002</v>
      </c>
      <c r="Q1922">
        <f>F1922/M1922</f>
        <v>40.980952380952381</v>
      </c>
      <c r="R1922" t="str">
        <f t="shared" si="146"/>
        <v>technology</v>
      </c>
      <c r="S1922" t="str">
        <f t="shared" si="147"/>
        <v>gadgets</v>
      </c>
      <c r="T1922" s="10">
        <f t="shared" si="148"/>
        <v>42270.66737268518</v>
      </c>
      <c r="U1922" s="10">
        <f t="shared" si="149"/>
        <v>42298.749999999993</v>
      </c>
      <c r="V1922" s="16">
        <f>Table1[[#This Row],[Date Ended Conversion]]-Table1[[#This Row],[Date Created Conversion]]</f>
        <v>28.082627314812271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3" t="str">
        <f t="shared" si="150"/>
        <v>1000 to 4999</v>
      </c>
      <c r="E1923">
        <v>1500</v>
      </c>
      <c r="F1923">
        <v>2052</v>
      </c>
      <c r="G1923" t="s">
        <v>8219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8278</v>
      </c>
      <c r="P1923" s="6">
        <f>(F1923/E1923)</f>
        <v>1.3680000000000001</v>
      </c>
      <c r="Q1923">
        <f>F1923/M1923</f>
        <v>54</v>
      </c>
      <c r="R1923" t="str">
        <f t="shared" ref="R1923:R1986" si="151">LEFT(O1923,FIND("/",O1923)-1)</f>
        <v>music</v>
      </c>
      <c r="S1923" t="str">
        <f t="shared" ref="S1923:S1986" si="152">RIGHT(O1923,LEN(O1923)-FIND("/",O1923))</f>
        <v>indie rock</v>
      </c>
      <c r="T1923" s="10">
        <f t="shared" ref="T1923:T1986" si="153">(K1923/86400)+25569+(-5/24)</f>
        <v>41074.013229166667</v>
      </c>
      <c r="U1923" s="10">
        <f t="shared" ref="U1923:U1986" si="154">(J1923/86400)+25569+(-5/24)</f>
        <v>41104.013229166667</v>
      </c>
      <c r="V1923" s="16">
        <f>Table1[[#This Row],[Date Ended Conversion]]-Table1[[#This Row],[Date Created Conversion]]</f>
        <v>30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3" t="str">
        <f t="shared" si="150"/>
        <v>1000 to 4999</v>
      </c>
      <c r="E1924">
        <v>2000</v>
      </c>
      <c r="F1924">
        <v>2311</v>
      </c>
      <c r="G1924" t="s">
        <v>8219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8278</v>
      </c>
      <c r="P1924" s="6">
        <f>(F1924/E1924)</f>
        <v>1.1555</v>
      </c>
      <c r="Q1924">
        <f>F1924/M1924</f>
        <v>36.109375</v>
      </c>
      <c r="R1924" t="str">
        <f t="shared" si="151"/>
        <v>music</v>
      </c>
      <c r="S1924" t="str">
        <f t="shared" si="152"/>
        <v>indie rock</v>
      </c>
      <c r="T1924" s="10">
        <f t="shared" si="153"/>
        <v>41590.047534722216</v>
      </c>
      <c r="U1924" s="10">
        <f t="shared" si="154"/>
        <v>41620.047534722216</v>
      </c>
      <c r="V1924" s="16">
        <f>Table1[[#This Row],[Date Ended Conversion]]-Table1[[#This Row],[Date Created Conversion]]</f>
        <v>30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3" t="str">
        <f t="shared" si="150"/>
        <v>Less Than 1000</v>
      </c>
      <c r="E1925">
        <v>125</v>
      </c>
      <c r="F1925">
        <v>301</v>
      </c>
      <c r="G1925" t="s">
        <v>8219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8278</v>
      </c>
      <c r="P1925" s="6">
        <f>(F1925/E1925)</f>
        <v>2.4079999999999999</v>
      </c>
      <c r="Q1925">
        <f>F1925/M1925</f>
        <v>23.153846153846153</v>
      </c>
      <c r="R1925" t="str">
        <f t="shared" si="151"/>
        <v>music</v>
      </c>
      <c r="S1925" t="str">
        <f t="shared" si="152"/>
        <v>indie rock</v>
      </c>
      <c r="T1925" s="10">
        <f t="shared" si="153"/>
        <v>40772.640416666662</v>
      </c>
      <c r="U1925" s="10">
        <f t="shared" si="154"/>
        <v>40812.999305555553</v>
      </c>
      <c r="V1925" s="16">
        <f>Table1[[#This Row],[Date Ended Conversion]]-Table1[[#This Row],[Date Created Conversion]]</f>
        <v>40.35888888889167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3" t="str">
        <f t="shared" si="150"/>
        <v>1000 to 4999</v>
      </c>
      <c r="E1926">
        <v>3000</v>
      </c>
      <c r="F1926">
        <v>3432</v>
      </c>
      <c r="G1926" t="s">
        <v>8219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8278</v>
      </c>
      <c r="P1926" s="6">
        <f>(F1926/E1926)</f>
        <v>1.1439999999999999</v>
      </c>
      <c r="Q1926">
        <f>F1926/M1926</f>
        <v>104</v>
      </c>
      <c r="R1926" t="str">
        <f t="shared" si="151"/>
        <v>music</v>
      </c>
      <c r="S1926" t="str">
        <f t="shared" si="152"/>
        <v>indie rock</v>
      </c>
      <c r="T1926" s="10">
        <f t="shared" si="153"/>
        <v>41626.552719907406</v>
      </c>
      <c r="U1926" s="10">
        <f t="shared" si="154"/>
        <v>41654.606249999997</v>
      </c>
      <c r="V1926" s="16">
        <f>Table1[[#This Row],[Date Ended Conversion]]-Table1[[#This Row],[Date Created Conversion]]</f>
        <v>28.053530092591245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3" t="str">
        <f t="shared" si="150"/>
        <v>1000 to 4999</v>
      </c>
      <c r="E1927">
        <v>1500</v>
      </c>
      <c r="F1927">
        <v>1655</v>
      </c>
      <c r="G1927" t="s">
        <v>8219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8278</v>
      </c>
      <c r="P1927" s="6">
        <f>(F1927/E1927)</f>
        <v>1.1033333333333333</v>
      </c>
      <c r="Q1927">
        <f>F1927/M1927</f>
        <v>31.826923076923077</v>
      </c>
      <c r="R1927" t="str">
        <f t="shared" si="151"/>
        <v>music</v>
      </c>
      <c r="S1927" t="str">
        <f t="shared" si="152"/>
        <v>indie rock</v>
      </c>
      <c r="T1927" s="10">
        <f t="shared" si="153"/>
        <v>41535.693148148144</v>
      </c>
      <c r="U1927" s="10">
        <f t="shared" si="154"/>
        <v>41557.791666666664</v>
      </c>
      <c r="V1927" s="16">
        <f>Table1[[#This Row],[Date Ended Conversion]]-Table1[[#This Row],[Date Created Conversion]]</f>
        <v>22.098518518519995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3" t="str">
        <f t="shared" si="150"/>
        <v>1000 to 4999</v>
      </c>
      <c r="E1928">
        <v>1500</v>
      </c>
      <c r="F1928">
        <v>2930.69</v>
      </c>
      <c r="G1928" t="s">
        <v>8219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8278</v>
      </c>
      <c r="P1928" s="6">
        <f>(F1928/E1928)</f>
        <v>1.9537933333333333</v>
      </c>
      <c r="Q1928">
        <f>F1928/M1928</f>
        <v>27.3896261682243</v>
      </c>
      <c r="R1928" t="str">
        <f t="shared" si="151"/>
        <v>music</v>
      </c>
      <c r="S1928" t="str">
        <f t="shared" si="152"/>
        <v>indie rock</v>
      </c>
      <c r="T1928" s="10">
        <f t="shared" si="153"/>
        <v>40456.746018518512</v>
      </c>
      <c r="U1928" s="10">
        <f t="shared" si="154"/>
        <v>40483.80972222222</v>
      </c>
      <c r="V1928" s="16">
        <f>Table1[[#This Row],[Date Ended Conversion]]-Table1[[#This Row],[Date Created Conversion]]</f>
        <v>27.063703703708597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3" t="str">
        <f t="shared" si="150"/>
        <v>Less Than 1000</v>
      </c>
      <c r="E1929">
        <v>600</v>
      </c>
      <c r="F1929">
        <v>620</v>
      </c>
      <c r="G1929" t="s">
        <v>8219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8278</v>
      </c>
      <c r="P1929" s="6">
        <f>(F1929/E1929)</f>
        <v>1.0333333333333334</v>
      </c>
      <c r="Q1929">
        <f>F1929/M1929</f>
        <v>56.363636363636367</v>
      </c>
      <c r="R1929" t="str">
        <f t="shared" si="151"/>
        <v>music</v>
      </c>
      <c r="S1929" t="str">
        <f t="shared" si="152"/>
        <v>indie rock</v>
      </c>
      <c r="T1929" s="10">
        <f t="shared" si="153"/>
        <v>40960.653229166666</v>
      </c>
      <c r="U1929" s="10">
        <f t="shared" si="154"/>
        <v>40975.999305555553</v>
      </c>
      <c r="V1929" s="16">
        <f>Table1[[#This Row],[Date Ended Conversion]]-Table1[[#This Row],[Date Created Conversion]]</f>
        <v>15.346076388887013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3" t="str">
        <f t="shared" si="150"/>
        <v>1000 to 4999</v>
      </c>
      <c r="E1930">
        <v>2550</v>
      </c>
      <c r="F1930">
        <v>2630</v>
      </c>
      <c r="G1930" t="s">
        <v>8219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8278</v>
      </c>
      <c r="P1930" s="6">
        <f>(F1930/E1930)</f>
        <v>1.031372549019608</v>
      </c>
      <c r="Q1930">
        <f>F1930/M1930</f>
        <v>77.352941176470594</v>
      </c>
      <c r="R1930" t="str">
        <f t="shared" si="151"/>
        <v>music</v>
      </c>
      <c r="S1930" t="str">
        <f t="shared" si="152"/>
        <v>indie rock</v>
      </c>
      <c r="T1930" s="10">
        <f t="shared" si="153"/>
        <v>41371.439745370364</v>
      </c>
      <c r="U1930" s="10">
        <f t="shared" si="154"/>
        <v>41401.439745370364</v>
      </c>
      <c r="V1930" s="16">
        <f>Table1[[#This Row],[Date Ended Conversion]]-Table1[[#This Row],[Date Created Conversion]]</f>
        <v>30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3" t="str">
        <f t="shared" si="150"/>
        <v>1000 to 4999</v>
      </c>
      <c r="E1931">
        <v>3200</v>
      </c>
      <c r="F1931">
        <v>3210</v>
      </c>
      <c r="G1931" t="s">
        <v>8219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8278</v>
      </c>
      <c r="P1931" s="6">
        <f>(F1931/E1931)</f>
        <v>1.003125</v>
      </c>
      <c r="Q1931">
        <f>F1931/M1931</f>
        <v>42.8</v>
      </c>
      <c r="R1931" t="str">
        <f t="shared" si="151"/>
        <v>music</v>
      </c>
      <c r="S1931" t="str">
        <f t="shared" si="152"/>
        <v>indie rock</v>
      </c>
      <c r="T1931" s="10">
        <f t="shared" si="153"/>
        <v>40686.813263888886</v>
      </c>
      <c r="U1931" s="10">
        <f t="shared" si="154"/>
        <v>40728.813263888886</v>
      </c>
      <c r="V1931" s="16">
        <f>Table1[[#This Row],[Date Ended Conversion]]-Table1[[#This Row],[Date Created Conversion]]</f>
        <v>42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3" t="str">
        <f t="shared" si="150"/>
        <v>1000 to 4999</v>
      </c>
      <c r="E1932">
        <v>1000</v>
      </c>
      <c r="F1932">
        <v>1270</v>
      </c>
      <c r="G1932" t="s">
        <v>8219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8278</v>
      </c>
      <c r="P1932" s="6">
        <f>(F1932/E1932)</f>
        <v>1.27</v>
      </c>
      <c r="Q1932">
        <f>F1932/M1932</f>
        <v>48.846153846153847</v>
      </c>
      <c r="R1932" t="str">
        <f t="shared" si="151"/>
        <v>music</v>
      </c>
      <c r="S1932" t="str">
        <f t="shared" si="152"/>
        <v>indie rock</v>
      </c>
      <c r="T1932" s="10">
        <f t="shared" si="153"/>
        <v>41402.350486111107</v>
      </c>
      <c r="U1932" s="10">
        <f t="shared" si="154"/>
        <v>41462.350486111107</v>
      </c>
      <c r="V1932" s="16">
        <f>Table1[[#This Row],[Date Ended Conversion]]-Table1[[#This Row],[Date Created Conversion]]</f>
        <v>60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3" t="str">
        <f t="shared" si="150"/>
        <v>1000 to 4999</v>
      </c>
      <c r="E1933">
        <v>2000</v>
      </c>
      <c r="F1933">
        <v>2412.02</v>
      </c>
      <c r="G1933" t="s">
        <v>8219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8278</v>
      </c>
      <c r="P1933" s="6">
        <f>(F1933/E1933)</f>
        <v>1.20601</v>
      </c>
      <c r="Q1933">
        <f>F1933/M1933</f>
        <v>48.240400000000001</v>
      </c>
      <c r="R1933" t="str">
        <f t="shared" si="151"/>
        <v>music</v>
      </c>
      <c r="S1933" t="str">
        <f t="shared" si="152"/>
        <v>indie rock</v>
      </c>
      <c r="T1933" s="10">
        <f t="shared" si="153"/>
        <v>41037.684131944443</v>
      </c>
      <c r="U1933" s="10">
        <f t="shared" si="154"/>
        <v>41050.9375</v>
      </c>
      <c r="V1933" s="16">
        <f>Table1[[#This Row],[Date Ended Conversion]]-Table1[[#This Row],[Date Created Conversion]]</f>
        <v>13.253368055557075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3" t="str">
        <f t="shared" si="150"/>
        <v>5000 to 9999</v>
      </c>
      <c r="E1934">
        <v>5250</v>
      </c>
      <c r="F1934">
        <v>5617</v>
      </c>
      <c r="G1934" t="s">
        <v>8219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8278</v>
      </c>
      <c r="P1934" s="6">
        <f>(F1934/E1934)</f>
        <v>1.0699047619047619</v>
      </c>
      <c r="Q1934">
        <f>F1934/M1934</f>
        <v>70.212500000000006</v>
      </c>
      <c r="R1934" t="str">
        <f t="shared" si="151"/>
        <v>music</v>
      </c>
      <c r="S1934" t="str">
        <f t="shared" si="152"/>
        <v>indie rock</v>
      </c>
      <c r="T1934" s="10">
        <f t="shared" si="153"/>
        <v>40911.601539351854</v>
      </c>
      <c r="U1934" s="10">
        <f t="shared" si="154"/>
        <v>40932.601539351854</v>
      </c>
      <c r="V1934" s="16">
        <f>Table1[[#This Row],[Date Ended Conversion]]-Table1[[#This Row],[Date Created Conversion]]</f>
        <v>21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3" t="str">
        <f t="shared" si="150"/>
        <v>5000 to 9999</v>
      </c>
      <c r="E1935">
        <v>6000</v>
      </c>
      <c r="F1935">
        <v>10346</v>
      </c>
      <c r="G1935" t="s">
        <v>8219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8278</v>
      </c>
      <c r="P1935" s="6">
        <f>(F1935/E1935)</f>
        <v>1.7243333333333333</v>
      </c>
      <c r="Q1935">
        <f>F1935/M1935</f>
        <v>94.054545454545448</v>
      </c>
      <c r="R1935" t="str">
        <f t="shared" si="151"/>
        <v>music</v>
      </c>
      <c r="S1935" t="str">
        <f t="shared" si="152"/>
        <v>indie rock</v>
      </c>
      <c r="T1935" s="10">
        <f t="shared" si="153"/>
        <v>41878.922534722216</v>
      </c>
      <c r="U1935" s="10">
        <f t="shared" si="154"/>
        <v>41908.922534722216</v>
      </c>
      <c r="V1935" s="16">
        <f>Table1[[#This Row],[Date Ended Conversion]]-Table1[[#This Row],[Date Created Conversion]]</f>
        <v>30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3" t="str">
        <f t="shared" si="150"/>
        <v>5000 to 9999</v>
      </c>
      <c r="E1936">
        <v>5000</v>
      </c>
      <c r="F1936">
        <v>6181</v>
      </c>
      <c r="G1936" t="s">
        <v>8219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8278</v>
      </c>
      <c r="P1936" s="6">
        <f>(F1936/E1936)</f>
        <v>1.2362</v>
      </c>
      <c r="Q1936">
        <f>F1936/M1936</f>
        <v>80.272727272727266</v>
      </c>
      <c r="R1936" t="str">
        <f t="shared" si="151"/>
        <v>music</v>
      </c>
      <c r="S1936" t="str">
        <f t="shared" si="152"/>
        <v>indie rock</v>
      </c>
      <c r="T1936" s="10">
        <f t="shared" si="153"/>
        <v>40865.658807870372</v>
      </c>
      <c r="U1936" s="10">
        <f t="shared" si="154"/>
        <v>40902</v>
      </c>
      <c r="V1936" s="16">
        <f>Table1[[#This Row],[Date Ended Conversion]]-Table1[[#This Row],[Date Created Conversion]]</f>
        <v>36.341192129628325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3" t="str">
        <f t="shared" si="150"/>
        <v>1000 to 4999</v>
      </c>
      <c r="E1937">
        <v>2500</v>
      </c>
      <c r="F1937">
        <v>2710</v>
      </c>
      <c r="G1937" t="s">
        <v>8219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8278</v>
      </c>
      <c r="P1937" s="6">
        <f>(F1937/E1937)</f>
        <v>1.0840000000000001</v>
      </c>
      <c r="Q1937">
        <f>F1937/M1937</f>
        <v>54.2</v>
      </c>
      <c r="R1937" t="str">
        <f t="shared" si="151"/>
        <v>music</v>
      </c>
      <c r="S1937" t="str">
        <f t="shared" si="152"/>
        <v>indie rock</v>
      </c>
      <c r="T1937" s="10">
        <f t="shared" si="153"/>
        <v>41773.724201388883</v>
      </c>
      <c r="U1937" s="10">
        <f t="shared" si="154"/>
        <v>41810.999305555553</v>
      </c>
      <c r="V1937" s="16">
        <f>Table1[[#This Row],[Date Ended Conversion]]-Table1[[#This Row],[Date Created Conversion]]</f>
        <v>37.275104166670644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3" t="str">
        <f t="shared" si="150"/>
        <v>5000 to 9999</v>
      </c>
      <c r="E1938">
        <v>7500</v>
      </c>
      <c r="F1938">
        <v>8739.01</v>
      </c>
      <c r="G1938" t="s">
        <v>8219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8278</v>
      </c>
      <c r="P1938" s="6">
        <f>(F1938/E1938)</f>
        <v>1.1652013333333333</v>
      </c>
      <c r="Q1938">
        <f>F1938/M1938</f>
        <v>60.26903448275862</v>
      </c>
      <c r="R1938" t="str">
        <f t="shared" si="151"/>
        <v>music</v>
      </c>
      <c r="S1938" t="str">
        <f t="shared" si="152"/>
        <v>indie rock</v>
      </c>
      <c r="T1938" s="10">
        <f t="shared" si="153"/>
        <v>40852.68136574074</v>
      </c>
      <c r="U1938" s="10">
        <f t="shared" si="154"/>
        <v>40883.040972222218</v>
      </c>
      <c r="V1938" s="16">
        <f>Table1[[#This Row],[Date Ended Conversion]]-Table1[[#This Row],[Date Created Conversion]]</f>
        <v>30.359606481477385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3" t="str">
        <f t="shared" si="150"/>
        <v>Less Than 1000</v>
      </c>
      <c r="E1939">
        <v>600</v>
      </c>
      <c r="F1939">
        <v>1123.47</v>
      </c>
      <c r="G1939" t="s">
        <v>8219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8278</v>
      </c>
      <c r="P1939" s="6">
        <f>(F1939/E1939)</f>
        <v>1.8724499999999999</v>
      </c>
      <c r="Q1939">
        <f>F1939/M1939</f>
        <v>38.740344827586206</v>
      </c>
      <c r="R1939" t="str">
        <f t="shared" si="151"/>
        <v>music</v>
      </c>
      <c r="S1939" t="str">
        <f t="shared" si="152"/>
        <v>indie rock</v>
      </c>
      <c r="T1939" s="10">
        <f t="shared" si="153"/>
        <v>41058.91065972222</v>
      </c>
      <c r="U1939" s="10">
        <f t="shared" si="154"/>
        <v>41074.957638888889</v>
      </c>
      <c r="V1939" s="16">
        <f>Table1[[#This Row],[Date Ended Conversion]]-Table1[[#This Row],[Date Created Conversion]]</f>
        <v>16.046979166669189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3" t="str">
        <f t="shared" si="150"/>
        <v>15000 to 19999</v>
      </c>
      <c r="E1940">
        <v>15000</v>
      </c>
      <c r="F1940">
        <v>17390</v>
      </c>
      <c r="G1940" t="s">
        <v>8219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8278</v>
      </c>
      <c r="P1940" s="6">
        <f>(F1940/E1940)</f>
        <v>1.1593333333333333</v>
      </c>
      <c r="Q1940">
        <f>F1940/M1940</f>
        <v>152.54385964912279</v>
      </c>
      <c r="R1940" t="str">
        <f t="shared" si="151"/>
        <v>music</v>
      </c>
      <c r="S1940" t="str">
        <f t="shared" si="152"/>
        <v>indie rock</v>
      </c>
      <c r="T1940" s="10">
        <f t="shared" si="153"/>
        <v>41426.05128472222</v>
      </c>
      <c r="U1940" s="10">
        <f t="shared" si="154"/>
        <v>41457</v>
      </c>
      <c r="V1940" s="16">
        <f>Table1[[#This Row],[Date Ended Conversion]]-Table1[[#This Row],[Date Created Conversion]]</f>
        <v>30.948715277780138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3" t="str">
        <f t="shared" si="150"/>
        <v>10000 to 14999</v>
      </c>
      <c r="E1941">
        <v>10000</v>
      </c>
      <c r="F1941">
        <v>11070</v>
      </c>
      <c r="G1941" t="s">
        <v>8219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8278</v>
      </c>
      <c r="P1941" s="6">
        <f>(F1941/E1941)</f>
        <v>1.107</v>
      </c>
      <c r="Q1941">
        <f>F1941/M1941</f>
        <v>115.3125</v>
      </c>
      <c r="R1941" t="str">
        <f t="shared" si="151"/>
        <v>music</v>
      </c>
      <c r="S1941" t="str">
        <f t="shared" si="152"/>
        <v>indie rock</v>
      </c>
      <c r="T1941" s="10">
        <f t="shared" si="153"/>
        <v>41313.776712962957</v>
      </c>
      <c r="U1941" s="10">
        <f t="shared" si="154"/>
        <v>41343.735046296293</v>
      </c>
      <c r="V1941" s="16">
        <f>Table1[[#This Row],[Date Ended Conversion]]-Table1[[#This Row],[Date Created Conversion]]</f>
        <v>29.958333333335759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3" t="str">
        <f t="shared" si="150"/>
        <v>Less Than 1000</v>
      </c>
      <c r="E1942">
        <v>650</v>
      </c>
      <c r="F1942">
        <v>1111</v>
      </c>
      <c r="G1942" t="s">
        <v>8219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8278</v>
      </c>
      <c r="P1942" s="6">
        <f>(F1942/E1942)</f>
        <v>1.7092307692307693</v>
      </c>
      <c r="Q1942">
        <f>F1942/M1942</f>
        <v>35.838709677419352</v>
      </c>
      <c r="R1942" t="str">
        <f t="shared" si="151"/>
        <v>music</v>
      </c>
      <c r="S1942" t="str">
        <f t="shared" si="152"/>
        <v>indie rock</v>
      </c>
      <c r="T1942" s="10">
        <f t="shared" si="153"/>
        <v>40670.298993055556</v>
      </c>
      <c r="U1942" s="10">
        <f t="shared" si="154"/>
        <v>40708.957638888889</v>
      </c>
      <c r="V1942" s="16">
        <f>Table1[[#This Row],[Date Ended Conversion]]-Table1[[#This Row],[Date Created Conversion]]</f>
        <v>38.658645833333139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3" t="str">
        <f t="shared" si="150"/>
        <v>Greater than or equal to 50000</v>
      </c>
      <c r="E1943">
        <v>250000</v>
      </c>
      <c r="F1943">
        <v>315295.89</v>
      </c>
      <c r="G1943" t="s">
        <v>8219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8294</v>
      </c>
      <c r="P1943" s="6">
        <f>(F1943/E1943)</f>
        <v>1.2611835600000001</v>
      </c>
      <c r="Q1943">
        <f>F1943/M1943</f>
        <v>64.570118779438872</v>
      </c>
      <c r="R1943" t="str">
        <f t="shared" si="151"/>
        <v>technology</v>
      </c>
      <c r="S1943" t="str">
        <f t="shared" si="152"/>
        <v>hardware</v>
      </c>
      <c r="T1943" s="10">
        <f t="shared" si="153"/>
        <v>41744.08253472222</v>
      </c>
      <c r="U1943" s="10">
        <f t="shared" si="154"/>
        <v>41774.08253472222</v>
      </c>
      <c r="V1943" s="16">
        <f>Table1[[#This Row],[Date Ended Conversion]]-Table1[[#This Row],[Date Created Conversion]]</f>
        <v>30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3" t="str">
        <f t="shared" si="150"/>
        <v>5000 to 9999</v>
      </c>
      <c r="E1944">
        <v>6000</v>
      </c>
      <c r="F1944">
        <v>8306.42</v>
      </c>
      <c r="G1944" t="s">
        <v>8219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8294</v>
      </c>
      <c r="P1944" s="6">
        <f>(F1944/E1944)</f>
        <v>1.3844033333333334</v>
      </c>
      <c r="Q1944">
        <f>F1944/M1944</f>
        <v>87.436000000000007</v>
      </c>
      <c r="R1944" t="str">
        <f t="shared" si="151"/>
        <v>technology</v>
      </c>
      <c r="S1944" t="str">
        <f t="shared" si="152"/>
        <v>hardware</v>
      </c>
      <c r="T1944" s="10">
        <f t="shared" si="153"/>
        <v>40638.619675925926</v>
      </c>
      <c r="U1944" s="10">
        <f t="shared" si="154"/>
        <v>40728.619675925926</v>
      </c>
      <c r="V1944" s="16">
        <f>Table1[[#This Row],[Date Ended Conversion]]-Table1[[#This Row],[Date Created Conversion]]</f>
        <v>90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3" t="str">
        <f t="shared" si="150"/>
        <v>10000 to 14999</v>
      </c>
      <c r="E1945">
        <v>10000</v>
      </c>
      <c r="F1945">
        <v>170525</v>
      </c>
      <c r="G1945" t="s">
        <v>8219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8294</v>
      </c>
      <c r="P1945" s="6">
        <f>(F1945/E1945)</f>
        <v>17.052499999999998</v>
      </c>
      <c r="Q1945">
        <f>F1945/M1945</f>
        <v>68.815577078288939</v>
      </c>
      <c r="R1945" t="str">
        <f t="shared" si="151"/>
        <v>technology</v>
      </c>
      <c r="S1945" t="str">
        <f t="shared" si="152"/>
        <v>hardware</v>
      </c>
      <c r="T1945" s="10">
        <f t="shared" si="153"/>
        <v>42548.061527777776</v>
      </c>
      <c r="U1945" s="10">
        <f t="shared" si="154"/>
        <v>42593.061527777776</v>
      </c>
      <c r="V1945" s="16">
        <f>Table1[[#This Row],[Date Ended Conversion]]-Table1[[#This Row],[Date Created Conversion]]</f>
        <v>45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3" t="str">
        <f t="shared" si="150"/>
        <v>40000 to 44999</v>
      </c>
      <c r="E1946">
        <v>40000</v>
      </c>
      <c r="F1946">
        <v>315222.2</v>
      </c>
      <c r="G1946" t="s">
        <v>8219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8294</v>
      </c>
      <c r="P1946" s="6">
        <f>(F1946/E1946)</f>
        <v>7.8805550000000002</v>
      </c>
      <c r="Q1946">
        <f>F1946/M1946</f>
        <v>176.200223588597</v>
      </c>
      <c r="R1946" t="str">
        <f t="shared" si="151"/>
        <v>technology</v>
      </c>
      <c r="S1946" t="str">
        <f t="shared" si="152"/>
        <v>hardware</v>
      </c>
      <c r="T1946" s="10">
        <f t="shared" si="153"/>
        <v>41730.376041666663</v>
      </c>
      <c r="U1946" s="10">
        <f t="shared" si="154"/>
        <v>41760.376041666663</v>
      </c>
      <c r="V1946" s="16">
        <f>Table1[[#This Row],[Date Ended Conversion]]-Table1[[#This Row],[Date Created Conversion]]</f>
        <v>30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3" t="str">
        <f t="shared" si="150"/>
        <v>Greater than or equal to 50000</v>
      </c>
      <c r="E1947">
        <v>100000</v>
      </c>
      <c r="F1947">
        <v>348018</v>
      </c>
      <c r="G1947" t="s">
        <v>8219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8294</v>
      </c>
      <c r="P1947" s="6">
        <f>(F1947/E1947)</f>
        <v>3.4801799999999998</v>
      </c>
      <c r="Q1947">
        <f>F1947/M1947</f>
        <v>511.79117647058825</v>
      </c>
      <c r="R1947" t="str">
        <f t="shared" si="151"/>
        <v>technology</v>
      </c>
      <c r="S1947" t="str">
        <f t="shared" si="152"/>
        <v>hardware</v>
      </c>
      <c r="T1947" s="10">
        <f t="shared" si="153"/>
        <v>42157.043495370366</v>
      </c>
      <c r="U1947" s="10">
        <f t="shared" si="154"/>
        <v>42197.043495370366</v>
      </c>
      <c r="V1947" s="16">
        <f>Table1[[#This Row],[Date Ended Conversion]]-Table1[[#This Row],[Date Created Conversion]]</f>
        <v>40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3" t="str">
        <f t="shared" si="150"/>
        <v>5000 to 9999</v>
      </c>
      <c r="E1948">
        <v>7500</v>
      </c>
      <c r="F1948">
        <v>11231</v>
      </c>
      <c r="G1948" t="s">
        <v>8219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8294</v>
      </c>
      <c r="P1948" s="6">
        <f>(F1948/E1948)</f>
        <v>1.4974666666666667</v>
      </c>
      <c r="Q1948">
        <f>F1948/M1948</f>
        <v>160.44285714285715</v>
      </c>
      <c r="R1948" t="str">
        <f t="shared" si="151"/>
        <v>technology</v>
      </c>
      <c r="S1948" t="str">
        <f t="shared" si="152"/>
        <v>hardware</v>
      </c>
      <c r="T1948" s="10">
        <f t="shared" si="153"/>
        <v>41688.941678240742</v>
      </c>
      <c r="U1948" s="10">
        <f t="shared" si="154"/>
        <v>41748.900011574071</v>
      </c>
      <c r="V1948" s="16">
        <f>Table1[[#This Row],[Date Ended Conversion]]-Table1[[#This Row],[Date Created Conversion]]</f>
        <v>59.958333333328483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3" t="str">
        <f t="shared" si="150"/>
        <v>Less Than 1000</v>
      </c>
      <c r="E1949">
        <v>800</v>
      </c>
      <c r="F1949">
        <v>805.07</v>
      </c>
      <c r="G1949" t="s">
        <v>8219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8294</v>
      </c>
      <c r="P1949" s="6">
        <f>(F1949/E1949)</f>
        <v>1.0063375000000001</v>
      </c>
      <c r="Q1949">
        <f>F1949/M1949</f>
        <v>35.003043478260871</v>
      </c>
      <c r="R1949" t="str">
        <f t="shared" si="151"/>
        <v>technology</v>
      </c>
      <c r="S1949" t="str">
        <f t="shared" si="152"/>
        <v>hardware</v>
      </c>
      <c r="T1949" s="10">
        <f t="shared" si="153"/>
        <v>40102.709722222222</v>
      </c>
      <c r="U1949" s="10">
        <f t="shared" si="154"/>
        <v>40140.040972222218</v>
      </c>
      <c r="V1949" s="16">
        <f>Table1[[#This Row],[Date Ended Conversion]]-Table1[[#This Row],[Date Created Conversion]]</f>
        <v>37.331249999995634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3" t="str">
        <f t="shared" si="150"/>
        <v>Greater than or equal to 50000</v>
      </c>
      <c r="E1950">
        <v>100000</v>
      </c>
      <c r="F1950">
        <v>800211</v>
      </c>
      <c r="G1950" t="s">
        <v>8219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8294</v>
      </c>
      <c r="P1950" s="6">
        <f>(F1950/E1950)</f>
        <v>8.0021100000000001</v>
      </c>
      <c r="Q1950">
        <f>F1950/M1950</f>
        <v>188.50671378091872</v>
      </c>
      <c r="R1950" t="str">
        <f t="shared" si="151"/>
        <v>technology</v>
      </c>
      <c r="S1950" t="str">
        <f t="shared" si="152"/>
        <v>hardware</v>
      </c>
      <c r="T1950" s="10">
        <f t="shared" si="153"/>
        <v>42473.395937499998</v>
      </c>
      <c r="U1950" s="10">
        <f t="shared" si="154"/>
        <v>42527.501388888886</v>
      </c>
      <c r="V1950" s="16">
        <f>Table1[[#This Row],[Date Ended Conversion]]-Table1[[#This Row],[Date Created Conversion]]</f>
        <v>54.105451388888469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3" t="str">
        <f t="shared" si="150"/>
        <v>Greater than or equal to 50000</v>
      </c>
      <c r="E1951">
        <v>50000</v>
      </c>
      <c r="F1951">
        <v>53001.3</v>
      </c>
      <c r="G1951" t="s">
        <v>8219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8294</v>
      </c>
      <c r="P1951" s="6">
        <f>(F1951/E1951)</f>
        <v>1.0600260000000001</v>
      </c>
      <c r="Q1951">
        <f>F1951/M1951</f>
        <v>56.204984093319197</v>
      </c>
      <c r="R1951" t="str">
        <f t="shared" si="151"/>
        <v>technology</v>
      </c>
      <c r="S1951" t="str">
        <f t="shared" si="152"/>
        <v>hardware</v>
      </c>
      <c r="T1951" s="10">
        <f t="shared" si="153"/>
        <v>41800.21471064815</v>
      </c>
      <c r="U1951" s="10">
        <f t="shared" si="154"/>
        <v>41830.21471064815</v>
      </c>
      <c r="V1951" s="16">
        <f>Table1[[#This Row],[Date Ended Conversion]]-Table1[[#This Row],[Date Created Conversion]]</f>
        <v>30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3" t="str">
        <f t="shared" si="150"/>
        <v>45000 to 49999</v>
      </c>
      <c r="E1952">
        <v>48000</v>
      </c>
      <c r="F1952">
        <v>96248.960000000006</v>
      </c>
      <c r="G1952" t="s">
        <v>8219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8294</v>
      </c>
      <c r="P1952" s="6">
        <f>(F1952/E1952)</f>
        <v>2.0051866666666669</v>
      </c>
      <c r="Q1952">
        <f>F1952/M1952</f>
        <v>51.3054157782516</v>
      </c>
      <c r="R1952" t="str">
        <f t="shared" si="151"/>
        <v>technology</v>
      </c>
      <c r="S1952" t="str">
        <f t="shared" si="152"/>
        <v>hardware</v>
      </c>
      <c r="T1952" s="10">
        <f t="shared" si="153"/>
        <v>40623.973067129627</v>
      </c>
      <c r="U1952" s="10">
        <f t="shared" si="154"/>
        <v>40654.973067129627</v>
      </c>
      <c r="V1952" s="16">
        <f>Table1[[#This Row],[Date Ended Conversion]]-Table1[[#This Row],[Date Created Conversion]]</f>
        <v>31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3" t="str">
        <f t="shared" si="150"/>
        <v>Greater than or equal to 50000</v>
      </c>
      <c r="E1953">
        <v>50000</v>
      </c>
      <c r="F1953">
        <v>106222</v>
      </c>
      <c r="G1953" t="s">
        <v>8219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8294</v>
      </c>
      <c r="P1953" s="6">
        <f>(F1953/E1953)</f>
        <v>2.1244399999999999</v>
      </c>
      <c r="Q1953">
        <f>F1953/M1953</f>
        <v>127.36450839328538</v>
      </c>
      <c r="R1953" t="str">
        <f t="shared" si="151"/>
        <v>technology</v>
      </c>
      <c r="S1953" t="str">
        <f t="shared" si="152"/>
        <v>hardware</v>
      </c>
      <c r="T1953" s="10">
        <f t="shared" si="153"/>
        <v>42651.212233796294</v>
      </c>
      <c r="U1953" s="10">
        <f t="shared" si="154"/>
        <v>42681.253900462958</v>
      </c>
      <c r="V1953" s="16">
        <f>Table1[[#This Row],[Date Ended Conversion]]-Table1[[#This Row],[Date Created Conversion]]</f>
        <v>30.041666666664241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3" t="str">
        <f t="shared" si="150"/>
        <v>35000 to 39999</v>
      </c>
      <c r="E1954">
        <v>35000</v>
      </c>
      <c r="F1954">
        <v>69465.33</v>
      </c>
      <c r="G1954" t="s">
        <v>8219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8294</v>
      </c>
      <c r="P1954" s="6">
        <f>(F1954/E1954)</f>
        <v>1.9847237142857144</v>
      </c>
      <c r="Q1954">
        <f>F1954/M1954</f>
        <v>101.85532258064516</v>
      </c>
      <c r="R1954" t="str">
        <f t="shared" si="151"/>
        <v>technology</v>
      </c>
      <c r="S1954" t="str">
        <f t="shared" si="152"/>
        <v>hardware</v>
      </c>
      <c r="T1954" s="10">
        <f t="shared" si="153"/>
        <v>41526.398321759254</v>
      </c>
      <c r="U1954" s="10">
        <f t="shared" si="154"/>
        <v>41563.398321759254</v>
      </c>
      <c r="V1954" s="16">
        <f>Table1[[#This Row],[Date Ended Conversion]]-Table1[[#This Row],[Date Created Conversion]]</f>
        <v>37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3" t="str">
        <f t="shared" si="150"/>
        <v>15000 to 19999</v>
      </c>
      <c r="E1955">
        <v>15000</v>
      </c>
      <c r="F1955">
        <v>33892</v>
      </c>
      <c r="G1955" t="s">
        <v>8219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8294</v>
      </c>
      <c r="P1955" s="6">
        <f>(F1955/E1955)</f>
        <v>2.2594666666666665</v>
      </c>
      <c r="Q1955">
        <f>F1955/M1955</f>
        <v>230.55782312925169</v>
      </c>
      <c r="R1955" t="str">
        <f t="shared" si="151"/>
        <v>technology</v>
      </c>
      <c r="S1955" t="str">
        <f t="shared" si="152"/>
        <v>hardware</v>
      </c>
      <c r="T1955" s="10">
        <f t="shared" si="153"/>
        <v>40940.991493055553</v>
      </c>
      <c r="U1955" s="10">
        <f t="shared" si="154"/>
        <v>40969.916666666664</v>
      </c>
      <c r="V1955" s="16">
        <f>Table1[[#This Row],[Date Ended Conversion]]-Table1[[#This Row],[Date Created Conversion]]</f>
        <v>28.925173611110949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3" t="str">
        <f t="shared" si="150"/>
        <v>Greater than or equal to 50000</v>
      </c>
      <c r="E1956">
        <v>50000</v>
      </c>
      <c r="F1956">
        <v>349474</v>
      </c>
      <c r="G1956" t="s">
        <v>8219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8294</v>
      </c>
      <c r="P1956" s="6">
        <f>(F1956/E1956)</f>
        <v>6.9894800000000004</v>
      </c>
      <c r="Q1956">
        <f>F1956/M1956</f>
        <v>842.10602409638557</v>
      </c>
      <c r="R1956" t="str">
        <f t="shared" si="151"/>
        <v>technology</v>
      </c>
      <c r="S1956" t="str">
        <f t="shared" si="152"/>
        <v>hardware</v>
      </c>
      <c r="T1956" s="10">
        <f t="shared" si="153"/>
        <v>42394.372407407405</v>
      </c>
      <c r="U1956" s="10">
        <f t="shared" si="154"/>
        <v>42440.999999999993</v>
      </c>
      <c r="V1956" s="16">
        <f>Table1[[#This Row],[Date Ended Conversion]]-Table1[[#This Row],[Date Created Conversion]]</f>
        <v>46.627592592587462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3" t="str">
        <f t="shared" si="150"/>
        <v>40000 to 44999</v>
      </c>
      <c r="E1957">
        <v>42000</v>
      </c>
      <c r="F1957">
        <v>167410.01999999999</v>
      </c>
      <c r="G1957" t="s">
        <v>8219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8294</v>
      </c>
      <c r="P1957" s="6">
        <f>(F1957/E1957)</f>
        <v>3.9859528571428569</v>
      </c>
      <c r="Q1957">
        <f>F1957/M1957</f>
        <v>577.27593103448271</v>
      </c>
      <c r="R1957" t="str">
        <f t="shared" si="151"/>
        <v>technology</v>
      </c>
      <c r="S1957" t="str">
        <f t="shared" si="152"/>
        <v>hardware</v>
      </c>
      <c r="T1957" s="10">
        <f t="shared" si="153"/>
        <v>41020.063437500001</v>
      </c>
      <c r="U1957" s="10">
        <f t="shared" si="154"/>
        <v>41052.583333333328</v>
      </c>
      <c r="V1957" s="16">
        <f>Table1[[#This Row],[Date Ended Conversion]]-Table1[[#This Row],[Date Created Conversion]]</f>
        <v>32.51989583332761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3" t="str">
        <f t="shared" si="150"/>
        <v>Greater than or equal to 50000</v>
      </c>
      <c r="E1958">
        <v>60000</v>
      </c>
      <c r="F1958">
        <v>176420</v>
      </c>
      <c r="G1958" t="s">
        <v>8219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8294</v>
      </c>
      <c r="P1958" s="6">
        <f>(F1958/E1958)</f>
        <v>2.9403333333333332</v>
      </c>
      <c r="Q1958">
        <f>F1958/M1958</f>
        <v>483.34246575342468</v>
      </c>
      <c r="R1958" t="str">
        <f t="shared" si="151"/>
        <v>technology</v>
      </c>
      <c r="S1958" t="str">
        <f t="shared" si="152"/>
        <v>hardware</v>
      </c>
      <c r="T1958" s="10">
        <f t="shared" si="153"/>
        <v>42067.71533564815</v>
      </c>
      <c r="U1958" s="10">
        <f t="shared" si="154"/>
        <v>42112.673668981479</v>
      </c>
      <c r="V1958" s="16">
        <f>Table1[[#This Row],[Date Ended Conversion]]-Table1[[#This Row],[Date Created Conversion]]</f>
        <v>44.958333333328483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3" t="str">
        <f t="shared" si="150"/>
        <v>30000 to 34999</v>
      </c>
      <c r="E1959">
        <v>30000</v>
      </c>
      <c r="F1959">
        <v>50251.41</v>
      </c>
      <c r="G1959" t="s">
        <v>8219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8294</v>
      </c>
      <c r="P1959" s="6">
        <f>(F1959/E1959)</f>
        <v>1.6750470000000002</v>
      </c>
      <c r="Q1959">
        <f>F1959/M1959</f>
        <v>76.138500000000008</v>
      </c>
      <c r="R1959" t="str">
        <f t="shared" si="151"/>
        <v>technology</v>
      </c>
      <c r="S1959" t="str">
        <f t="shared" si="152"/>
        <v>hardware</v>
      </c>
      <c r="T1959" s="10">
        <f t="shared" si="153"/>
        <v>41178.890196759261</v>
      </c>
      <c r="U1959" s="10">
        <f t="shared" si="154"/>
        <v>41208.890196759261</v>
      </c>
      <c r="V1959" s="16">
        <f>Table1[[#This Row],[Date Ended Conversion]]-Table1[[#This Row],[Date Created Conversion]]</f>
        <v>30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3" t="str">
        <f t="shared" si="150"/>
        <v>5000 to 9999</v>
      </c>
      <c r="E1960">
        <v>7000</v>
      </c>
      <c r="F1960">
        <v>100490.02</v>
      </c>
      <c r="G1960" t="s">
        <v>8219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8294</v>
      </c>
      <c r="P1960" s="6">
        <f>(F1960/E1960)</f>
        <v>14.355717142857143</v>
      </c>
      <c r="Q1960">
        <f>F1960/M1960</f>
        <v>74.107684365781708</v>
      </c>
      <c r="R1960" t="str">
        <f t="shared" si="151"/>
        <v>technology</v>
      </c>
      <c r="S1960" t="str">
        <f t="shared" si="152"/>
        <v>hardware</v>
      </c>
      <c r="T1960" s="10">
        <f t="shared" si="153"/>
        <v>41326.779641203699</v>
      </c>
      <c r="U1960" s="10">
        <f t="shared" si="154"/>
        <v>41356.737974537034</v>
      </c>
      <c r="V1960" s="16">
        <f>Table1[[#This Row],[Date Ended Conversion]]-Table1[[#This Row],[Date Created Conversion]]</f>
        <v>29.958333333335759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3" t="str">
        <f t="shared" si="150"/>
        <v>10000 to 14999</v>
      </c>
      <c r="E1961">
        <v>10000</v>
      </c>
      <c r="F1961">
        <v>15673.44</v>
      </c>
      <c r="G1961" t="s">
        <v>8219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8294</v>
      </c>
      <c r="P1961" s="6">
        <f>(F1961/E1961)</f>
        <v>1.5673440000000001</v>
      </c>
      <c r="Q1961">
        <f>F1961/M1961</f>
        <v>36.965660377358489</v>
      </c>
      <c r="R1961" t="str">
        <f t="shared" si="151"/>
        <v>technology</v>
      </c>
      <c r="S1961" t="str">
        <f t="shared" si="152"/>
        <v>hardware</v>
      </c>
      <c r="T1961" s="10">
        <f t="shared" si="153"/>
        <v>41871.637268518512</v>
      </c>
      <c r="U1961" s="10">
        <f t="shared" si="154"/>
        <v>41912.791666666664</v>
      </c>
      <c r="V1961" s="16">
        <f>Table1[[#This Row],[Date Ended Conversion]]-Table1[[#This Row],[Date Created Conversion]]</f>
        <v>41.154398148151813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3" t="str">
        <f t="shared" si="150"/>
        <v>Greater than or equal to 50000</v>
      </c>
      <c r="E1962">
        <v>70000</v>
      </c>
      <c r="F1962">
        <v>82532</v>
      </c>
      <c r="G1962" t="s">
        <v>8219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8294</v>
      </c>
      <c r="P1962" s="6">
        <f>(F1962/E1962)</f>
        <v>1.1790285714285715</v>
      </c>
      <c r="Q1962">
        <f>F1962/M1962</f>
        <v>2500.969696969697</v>
      </c>
      <c r="R1962" t="str">
        <f t="shared" si="151"/>
        <v>technology</v>
      </c>
      <c r="S1962" t="str">
        <f t="shared" si="152"/>
        <v>hardware</v>
      </c>
      <c r="T1962" s="10">
        <f t="shared" si="153"/>
        <v>41964.154409722221</v>
      </c>
      <c r="U1962" s="10">
        <f t="shared" si="154"/>
        <v>41994.154409722221</v>
      </c>
      <c r="V1962" s="16">
        <f>Table1[[#This Row],[Date Ended Conversion]]-Table1[[#This Row],[Date Created Conversion]]</f>
        <v>30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3" t="str">
        <f t="shared" si="150"/>
        <v>10000 to 14999</v>
      </c>
      <c r="E1963">
        <v>10000</v>
      </c>
      <c r="F1963">
        <v>110538.12</v>
      </c>
      <c r="G1963" t="s">
        <v>8219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8294</v>
      </c>
      <c r="P1963" s="6">
        <f>(F1963/E1963)</f>
        <v>11.053811999999999</v>
      </c>
      <c r="Q1963">
        <f>F1963/M1963</f>
        <v>67.690214329454989</v>
      </c>
      <c r="R1963" t="str">
        <f t="shared" si="151"/>
        <v>technology</v>
      </c>
      <c r="S1963" t="str">
        <f t="shared" si="152"/>
        <v>hardware</v>
      </c>
      <c r="T1963" s="10">
        <f t="shared" si="153"/>
        <v>41147.986307870371</v>
      </c>
      <c r="U1963" s="10">
        <f t="shared" si="154"/>
        <v>41187.957638888889</v>
      </c>
      <c r="V1963" s="16">
        <f>Table1[[#This Row],[Date Ended Conversion]]-Table1[[#This Row],[Date Created Conversion]]</f>
        <v>39.971331018517958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3" t="str">
        <f t="shared" si="150"/>
        <v>10000 to 14999</v>
      </c>
      <c r="E1964">
        <v>10000</v>
      </c>
      <c r="F1964">
        <v>19292.5</v>
      </c>
      <c r="G1964" t="s">
        <v>8219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8294</v>
      </c>
      <c r="P1964" s="6">
        <f>(F1964/E1964)</f>
        <v>1.9292499999999999</v>
      </c>
      <c r="Q1964">
        <f>F1964/M1964</f>
        <v>63.04738562091503</v>
      </c>
      <c r="R1964" t="str">
        <f t="shared" si="151"/>
        <v>technology</v>
      </c>
      <c r="S1964" t="str">
        <f t="shared" si="152"/>
        <v>hardware</v>
      </c>
      <c r="T1964" s="10">
        <f t="shared" si="153"/>
        <v>41742.572175925925</v>
      </c>
      <c r="U1964" s="10">
        <f t="shared" si="154"/>
        <v>41772.572175925925</v>
      </c>
      <c r="V1964" s="16">
        <f>Table1[[#This Row],[Date Ended Conversion]]-Table1[[#This Row],[Date Created Conversion]]</f>
        <v>30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3" t="str">
        <f t="shared" si="150"/>
        <v>15000 to 19999</v>
      </c>
      <c r="E1965">
        <v>19000</v>
      </c>
      <c r="F1965">
        <v>24108</v>
      </c>
      <c r="G1965" t="s">
        <v>8219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8294</v>
      </c>
      <c r="P1965" s="6">
        <f>(F1965/E1965)</f>
        <v>1.268842105263158</v>
      </c>
      <c r="Q1965">
        <f>F1965/M1965</f>
        <v>117.6</v>
      </c>
      <c r="R1965" t="str">
        <f t="shared" si="151"/>
        <v>technology</v>
      </c>
      <c r="S1965" t="str">
        <f t="shared" si="152"/>
        <v>hardware</v>
      </c>
      <c r="T1965" s="10">
        <f t="shared" si="153"/>
        <v>41863.221458333333</v>
      </c>
      <c r="U1965" s="10">
        <f t="shared" si="154"/>
        <v>41898.221458333333</v>
      </c>
      <c r="V1965" s="16">
        <f>Table1[[#This Row],[Date Ended Conversion]]-Table1[[#This Row],[Date Created Conversion]]</f>
        <v>35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3" t="str">
        <f t="shared" si="150"/>
        <v>Greater than or equal to 50000</v>
      </c>
      <c r="E1966">
        <v>89200</v>
      </c>
      <c r="F1966">
        <v>231543.12</v>
      </c>
      <c r="G1966" t="s">
        <v>8219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8294</v>
      </c>
      <c r="P1966" s="6">
        <f>(F1966/E1966)</f>
        <v>2.5957748878923765</v>
      </c>
      <c r="Q1966">
        <f>F1966/M1966</f>
        <v>180.75185011709601</v>
      </c>
      <c r="R1966" t="str">
        <f t="shared" si="151"/>
        <v>technology</v>
      </c>
      <c r="S1966" t="str">
        <f t="shared" si="152"/>
        <v>hardware</v>
      </c>
      <c r="T1966" s="10">
        <f t="shared" si="153"/>
        <v>42452.064490740733</v>
      </c>
      <c r="U1966" s="10">
        <f t="shared" si="154"/>
        <v>42482.064490740733</v>
      </c>
      <c r="V1966" s="16">
        <f>Table1[[#This Row],[Date Ended Conversion]]-Table1[[#This Row],[Date Created Conversion]]</f>
        <v>30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3" t="str">
        <f t="shared" si="150"/>
        <v>5000 to 9999</v>
      </c>
      <c r="E1967">
        <v>5000</v>
      </c>
      <c r="F1967">
        <v>13114</v>
      </c>
      <c r="G1967" t="s">
        <v>8219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8294</v>
      </c>
      <c r="P1967" s="6">
        <f>(F1967/E1967)</f>
        <v>2.6227999999999998</v>
      </c>
      <c r="Q1967">
        <f>F1967/M1967</f>
        <v>127.32038834951456</v>
      </c>
      <c r="R1967" t="str">
        <f t="shared" si="151"/>
        <v>technology</v>
      </c>
      <c r="S1967" t="str">
        <f t="shared" si="152"/>
        <v>hardware</v>
      </c>
      <c r="T1967" s="10">
        <f t="shared" si="153"/>
        <v>40897.880902777775</v>
      </c>
      <c r="U1967" s="10">
        <f t="shared" si="154"/>
        <v>40919.833333333328</v>
      </c>
      <c r="V1967" s="16">
        <f>Table1[[#This Row],[Date Ended Conversion]]-Table1[[#This Row],[Date Created Conversion]]</f>
        <v>21.952430555553292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3" t="str">
        <f t="shared" si="150"/>
        <v>Greater than or equal to 50000</v>
      </c>
      <c r="E1968">
        <v>100000</v>
      </c>
      <c r="F1968">
        <v>206743.09</v>
      </c>
      <c r="G1968" t="s">
        <v>8219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8294</v>
      </c>
      <c r="P1968" s="6">
        <f>(F1968/E1968)</f>
        <v>2.0674309000000002</v>
      </c>
      <c r="Q1968">
        <f>F1968/M1968</f>
        <v>136.6444745538665</v>
      </c>
      <c r="R1968" t="str">
        <f t="shared" si="151"/>
        <v>technology</v>
      </c>
      <c r="S1968" t="str">
        <f t="shared" si="152"/>
        <v>hardware</v>
      </c>
      <c r="T1968" s="10">
        <f t="shared" si="153"/>
        <v>41835.332152777773</v>
      </c>
      <c r="U1968" s="10">
        <f t="shared" si="154"/>
        <v>41865.332152777773</v>
      </c>
      <c r="V1968" s="16">
        <f>Table1[[#This Row],[Date Ended Conversion]]-Table1[[#This Row],[Date Created Conversion]]</f>
        <v>30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3" t="str">
        <f t="shared" si="150"/>
        <v>20000 to 24999</v>
      </c>
      <c r="E1969">
        <v>20000</v>
      </c>
      <c r="F1969">
        <v>74026</v>
      </c>
      <c r="G1969" t="s">
        <v>8219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8294</v>
      </c>
      <c r="P1969" s="6">
        <f>(F1969/E1969)</f>
        <v>3.7012999999999998</v>
      </c>
      <c r="Q1969">
        <f>F1969/M1969</f>
        <v>182.78024691358024</v>
      </c>
      <c r="R1969" t="str">
        <f t="shared" si="151"/>
        <v>technology</v>
      </c>
      <c r="S1969" t="str">
        <f t="shared" si="152"/>
        <v>hardware</v>
      </c>
      <c r="T1969" s="10">
        <f t="shared" si="153"/>
        <v>41730.455196759256</v>
      </c>
      <c r="U1969" s="10">
        <f t="shared" si="154"/>
        <v>41760.455196759256</v>
      </c>
      <c r="V1969" s="16">
        <f>Table1[[#This Row],[Date Ended Conversion]]-Table1[[#This Row],[Date Created Conversion]]</f>
        <v>30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3" t="str">
        <f t="shared" si="150"/>
        <v>Greater than or equal to 50000</v>
      </c>
      <c r="E1970">
        <v>50000</v>
      </c>
      <c r="F1970">
        <v>142483</v>
      </c>
      <c r="G1970" t="s">
        <v>8219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8294</v>
      </c>
      <c r="P1970" s="6">
        <f>(F1970/E1970)</f>
        <v>2.8496600000000001</v>
      </c>
      <c r="Q1970">
        <f>F1970/M1970</f>
        <v>279.37843137254902</v>
      </c>
      <c r="R1970" t="str">
        <f t="shared" si="151"/>
        <v>technology</v>
      </c>
      <c r="S1970" t="str">
        <f t="shared" si="152"/>
        <v>hardware</v>
      </c>
      <c r="T1970" s="10">
        <f t="shared" si="153"/>
        <v>42676.378645833327</v>
      </c>
      <c r="U1970" s="10">
        <f t="shared" si="154"/>
        <v>42707.420312499999</v>
      </c>
      <c r="V1970" s="16">
        <f>Table1[[#This Row],[Date Ended Conversion]]-Table1[[#This Row],[Date Created Conversion]]</f>
        <v>31.041666666671517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3" t="str">
        <f t="shared" si="150"/>
        <v>20000 to 24999</v>
      </c>
      <c r="E1971">
        <v>20000</v>
      </c>
      <c r="F1971">
        <v>115816</v>
      </c>
      <c r="G1971" t="s">
        <v>8219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8294</v>
      </c>
      <c r="P1971" s="6">
        <f>(F1971/E1971)</f>
        <v>5.7907999999999999</v>
      </c>
      <c r="Q1971">
        <f>F1971/M1971</f>
        <v>61.375728669846318</v>
      </c>
      <c r="R1971" t="str">
        <f t="shared" si="151"/>
        <v>technology</v>
      </c>
      <c r="S1971" t="str">
        <f t="shared" si="152"/>
        <v>hardware</v>
      </c>
      <c r="T1971" s="10">
        <f t="shared" si="153"/>
        <v>42557.584120370368</v>
      </c>
      <c r="U1971" s="10">
        <f t="shared" si="154"/>
        <v>42587.584120370368</v>
      </c>
      <c r="V1971" s="16">
        <f>Table1[[#This Row],[Date Ended Conversion]]-Table1[[#This Row],[Date Created Conversion]]</f>
        <v>30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3" t="str">
        <f t="shared" si="150"/>
        <v>5000 to 9999</v>
      </c>
      <c r="E1972">
        <v>5000</v>
      </c>
      <c r="F1972">
        <v>56590</v>
      </c>
      <c r="G1972" t="s">
        <v>8219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8294</v>
      </c>
      <c r="P1972" s="6">
        <f>(F1972/E1972)</f>
        <v>11.318</v>
      </c>
      <c r="Q1972">
        <f>F1972/M1972</f>
        <v>80.727532097004286</v>
      </c>
      <c r="R1972" t="str">
        <f t="shared" si="151"/>
        <v>technology</v>
      </c>
      <c r="S1972" t="str">
        <f t="shared" si="152"/>
        <v>hardware</v>
      </c>
      <c r="T1972" s="10">
        <f t="shared" si="153"/>
        <v>41323.984965277778</v>
      </c>
      <c r="U1972" s="10">
        <f t="shared" si="154"/>
        <v>41383.943298611106</v>
      </c>
      <c r="V1972" s="16">
        <f>Table1[[#This Row],[Date Ended Conversion]]-Table1[[#This Row],[Date Created Conversion]]</f>
        <v>59.958333333328483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3" t="str">
        <f t="shared" si="150"/>
        <v>Greater than or equal to 50000</v>
      </c>
      <c r="E1973">
        <v>400000</v>
      </c>
      <c r="F1973">
        <v>1052110.8700000001</v>
      </c>
      <c r="G1973" t="s">
        <v>8219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8294</v>
      </c>
      <c r="P1973" s="6">
        <f>(F1973/E1973)</f>
        <v>2.6302771750000002</v>
      </c>
      <c r="Q1973">
        <f>F1973/M1973</f>
        <v>272.35590732591254</v>
      </c>
      <c r="R1973" t="str">
        <f t="shared" si="151"/>
        <v>technology</v>
      </c>
      <c r="S1973" t="str">
        <f t="shared" si="152"/>
        <v>hardware</v>
      </c>
      <c r="T1973" s="10">
        <f t="shared" si="153"/>
        <v>41561.29237268518</v>
      </c>
      <c r="U1973" s="10">
        <f t="shared" si="154"/>
        <v>41592.958333333328</v>
      </c>
      <c r="V1973" s="16">
        <f>Table1[[#This Row],[Date Ended Conversion]]-Table1[[#This Row],[Date Created Conversion]]</f>
        <v>31.66596064814803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3" t="str">
        <f t="shared" si="150"/>
        <v>1000 to 4999</v>
      </c>
      <c r="E1974">
        <v>2500</v>
      </c>
      <c r="F1974">
        <v>16862</v>
      </c>
      <c r="G1974" t="s">
        <v>8219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8294</v>
      </c>
      <c r="P1974" s="6">
        <f>(F1974/E1974)</f>
        <v>6.7447999999999997</v>
      </c>
      <c r="Q1974">
        <f>F1974/M1974</f>
        <v>70.848739495798313</v>
      </c>
      <c r="R1974" t="str">
        <f t="shared" si="151"/>
        <v>technology</v>
      </c>
      <c r="S1974" t="str">
        <f t="shared" si="152"/>
        <v>hardware</v>
      </c>
      <c r="T1974" s="10">
        <f t="shared" si="153"/>
        <v>41200.803749999999</v>
      </c>
      <c r="U1974" s="10">
        <f t="shared" si="154"/>
        <v>41230.845416666663</v>
      </c>
      <c r="V1974" s="16">
        <f>Table1[[#This Row],[Date Ended Conversion]]-Table1[[#This Row],[Date Created Conversion]]</f>
        <v>30.041666666664241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3" t="str">
        <f t="shared" si="150"/>
        <v>Greater than or equal to 50000</v>
      </c>
      <c r="E1975">
        <v>198000</v>
      </c>
      <c r="F1975">
        <v>508525.01</v>
      </c>
      <c r="G1975" t="s">
        <v>8219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8294</v>
      </c>
      <c r="P1975" s="6">
        <f>(F1975/E1975)</f>
        <v>2.5683081313131315</v>
      </c>
      <c r="Q1975">
        <f>F1975/M1975</f>
        <v>247.94003412969283</v>
      </c>
      <c r="R1975" t="str">
        <f t="shared" si="151"/>
        <v>technology</v>
      </c>
      <c r="S1975" t="str">
        <f t="shared" si="152"/>
        <v>hardware</v>
      </c>
      <c r="T1975" s="10">
        <f t="shared" si="153"/>
        <v>42549.514629629623</v>
      </c>
      <c r="U1975" s="10">
        <f t="shared" si="154"/>
        <v>42588.083333333336</v>
      </c>
      <c r="V1975" s="16">
        <f>Table1[[#This Row],[Date Ended Conversion]]-Table1[[#This Row],[Date Created Conversion]]</f>
        <v>38.568703703713254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3" t="str">
        <f t="shared" si="150"/>
        <v>20000 to 24999</v>
      </c>
      <c r="E1976">
        <v>20000</v>
      </c>
      <c r="F1976">
        <v>75099.199999999997</v>
      </c>
      <c r="G1976" t="s">
        <v>8219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8294</v>
      </c>
      <c r="P1976" s="6">
        <f>(F1976/E1976)</f>
        <v>3.7549600000000001</v>
      </c>
      <c r="Q1976">
        <f>F1976/M1976</f>
        <v>186.81393034825871</v>
      </c>
      <c r="R1976" t="str">
        <f t="shared" si="151"/>
        <v>technology</v>
      </c>
      <c r="S1976" t="str">
        <f t="shared" si="152"/>
        <v>hardware</v>
      </c>
      <c r="T1976" s="10">
        <f t="shared" si="153"/>
        <v>41445.125798611109</v>
      </c>
      <c r="U1976" s="10">
        <f t="shared" si="154"/>
        <v>41505.125798611109</v>
      </c>
      <c r="V1976" s="16">
        <f>Table1[[#This Row],[Date Ended Conversion]]-Table1[[#This Row],[Date Created Conversion]]</f>
        <v>60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3" t="str">
        <f t="shared" si="150"/>
        <v>15000 to 19999</v>
      </c>
      <c r="E1977">
        <v>16000</v>
      </c>
      <c r="F1977">
        <v>33393.339999999997</v>
      </c>
      <c r="G1977" t="s">
        <v>8219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8294</v>
      </c>
      <c r="P1977" s="6">
        <f>(F1977/E1977)</f>
        <v>2.0870837499999997</v>
      </c>
      <c r="Q1977">
        <f>F1977/M1977</f>
        <v>131.98948616600788</v>
      </c>
      <c r="R1977" t="str">
        <f t="shared" si="151"/>
        <v>technology</v>
      </c>
      <c r="S1977" t="str">
        <f t="shared" si="152"/>
        <v>hardware</v>
      </c>
      <c r="T1977" s="10">
        <f t="shared" si="153"/>
        <v>41313.54688657407</v>
      </c>
      <c r="U1977" s="10">
        <f t="shared" si="154"/>
        <v>41343.54688657407</v>
      </c>
      <c r="V1977" s="16">
        <f>Table1[[#This Row],[Date Ended Conversion]]-Table1[[#This Row],[Date Created Conversion]]</f>
        <v>30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3" t="str">
        <f t="shared" si="150"/>
        <v>1000 to 4999</v>
      </c>
      <c r="E1978">
        <v>4000</v>
      </c>
      <c r="F1978">
        <v>13864</v>
      </c>
      <c r="G1978" t="s">
        <v>8219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8294</v>
      </c>
      <c r="P1978" s="6">
        <f>(F1978/E1978)</f>
        <v>3.4660000000000002</v>
      </c>
      <c r="Q1978">
        <f>F1978/M1978</f>
        <v>29.310782241014799</v>
      </c>
      <c r="R1978" t="str">
        <f t="shared" si="151"/>
        <v>technology</v>
      </c>
      <c r="S1978" t="str">
        <f t="shared" si="152"/>
        <v>hardware</v>
      </c>
      <c r="T1978" s="10">
        <f t="shared" si="153"/>
        <v>41438.691261574073</v>
      </c>
      <c r="U1978" s="10">
        <f t="shared" si="154"/>
        <v>41468.691261574073</v>
      </c>
      <c r="V1978" s="16">
        <f>Table1[[#This Row],[Date Ended Conversion]]-Table1[[#This Row],[Date Created Conversion]]</f>
        <v>30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3" t="str">
        <f t="shared" si="150"/>
        <v>Greater than or equal to 50000</v>
      </c>
      <c r="E1979">
        <v>50000</v>
      </c>
      <c r="F1979">
        <v>201165</v>
      </c>
      <c r="G1979" t="s">
        <v>8219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8294</v>
      </c>
      <c r="P1979" s="6">
        <f>(F1979/E1979)</f>
        <v>4.0232999999999999</v>
      </c>
      <c r="Q1979">
        <f>F1979/M1979</f>
        <v>245.02436053593178</v>
      </c>
      <c r="R1979" t="str">
        <f t="shared" si="151"/>
        <v>technology</v>
      </c>
      <c r="S1979" t="str">
        <f t="shared" si="152"/>
        <v>hardware</v>
      </c>
      <c r="T1979" s="10">
        <f t="shared" si="153"/>
        <v>42311.008564814816</v>
      </c>
      <c r="U1979" s="10">
        <f t="shared" si="154"/>
        <v>42357.124305555553</v>
      </c>
      <c r="V1979" s="16">
        <f>Table1[[#This Row],[Date Ended Conversion]]-Table1[[#This Row],[Date Created Conversion]]</f>
        <v>46.115740740737238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3" t="str">
        <f t="shared" si="150"/>
        <v>Greater than or equal to 50000</v>
      </c>
      <c r="E1980">
        <v>50000</v>
      </c>
      <c r="F1980">
        <v>513422.57</v>
      </c>
      <c r="G1980" t="s">
        <v>8219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8294</v>
      </c>
      <c r="P1980" s="6">
        <f>(F1980/E1980)</f>
        <v>10.2684514</v>
      </c>
      <c r="Q1980">
        <f>F1980/M1980</f>
        <v>1323.2540463917526</v>
      </c>
      <c r="R1980" t="str">
        <f t="shared" si="151"/>
        <v>technology</v>
      </c>
      <c r="S1980" t="str">
        <f t="shared" si="152"/>
        <v>hardware</v>
      </c>
      <c r="T1980" s="10">
        <f t="shared" si="153"/>
        <v>41039.017268518517</v>
      </c>
      <c r="U1980" s="10">
        <f t="shared" si="154"/>
        <v>41072.083333333328</v>
      </c>
      <c r="V1980" s="16">
        <f>Table1[[#This Row],[Date Ended Conversion]]-Table1[[#This Row],[Date Created Conversion]]</f>
        <v>33.066064814811398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3" t="str">
        <f t="shared" si="150"/>
        <v>Greater than or equal to 50000</v>
      </c>
      <c r="E1981">
        <v>200000</v>
      </c>
      <c r="F1981">
        <v>229802.31</v>
      </c>
      <c r="G1981" t="s">
        <v>8219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8294</v>
      </c>
      <c r="P1981" s="6">
        <f>(F1981/E1981)</f>
        <v>1.14901155</v>
      </c>
      <c r="Q1981">
        <f>F1981/M1981</f>
        <v>282.65966789667897</v>
      </c>
      <c r="R1981" t="str">
        <f t="shared" si="151"/>
        <v>technology</v>
      </c>
      <c r="S1981" t="str">
        <f t="shared" si="152"/>
        <v>hardware</v>
      </c>
      <c r="T1981" s="10">
        <f t="shared" si="153"/>
        <v>42290.25168981481</v>
      </c>
      <c r="U1981" s="10">
        <f t="shared" si="154"/>
        <v>42326.999305555553</v>
      </c>
      <c r="V1981" s="16">
        <f>Table1[[#This Row],[Date Ended Conversion]]-Table1[[#This Row],[Date Created Conversion]]</f>
        <v>36.74761574074364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3" t="str">
        <f t="shared" si="150"/>
        <v>Greater than or equal to 50000</v>
      </c>
      <c r="E1982">
        <v>50000</v>
      </c>
      <c r="F1982">
        <v>177412.01</v>
      </c>
      <c r="G1982" t="s">
        <v>8219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8294</v>
      </c>
      <c r="P1982" s="6">
        <f>(F1982/E1982)</f>
        <v>3.5482402000000004</v>
      </c>
      <c r="Q1982">
        <f>F1982/M1982</f>
        <v>91.214401028277635</v>
      </c>
      <c r="R1982" t="str">
        <f t="shared" si="151"/>
        <v>technology</v>
      </c>
      <c r="S1982" t="str">
        <f t="shared" si="152"/>
        <v>hardware</v>
      </c>
      <c r="T1982" s="10">
        <f t="shared" si="153"/>
        <v>42423.334050925921</v>
      </c>
      <c r="U1982" s="10">
        <f t="shared" si="154"/>
        <v>42463.292384259257</v>
      </c>
      <c r="V1982" s="16">
        <f>Table1[[#This Row],[Date Ended Conversion]]-Table1[[#This Row],[Date Created Conversion]]</f>
        <v>39.958333333335759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3" t="str">
        <f t="shared" si="150"/>
        <v>5000 to 9999</v>
      </c>
      <c r="E1983">
        <v>7500</v>
      </c>
      <c r="F1983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8295</v>
      </c>
      <c r="P1983" s="6">
        <f>(F1983/E1983)</f>
        <v>5.0799999999999998E-2</v>
      </c>
      <c r="Q1983">
        <f>F1983/M1983</f>
        <v>31.75</v>
      </c>
      <c r="R1983" t="str">
        <f t="shared" si="151"/>
        <v>photography</v>
      </c>
      <c r="S1983" t="str">
        <f t="shared" si="152"/>
        <v>people</v>
      </c>
      <c r="T1983" s="10">
        <f t="shared" si="153"/>
        <v>41799.516956018517</v>
      </c>
      <c r="U1983" s="10">
        <f t="shared" si="154"/>
        <v>41829.516956018517</v>
      </c>
      <c r="V1983" s="16">
        <f>Table1[[#This Row],[Date Ended Conversion]]-Table1[[#This Row],[Date Created Conversion]]</f>
        <v>30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3" t="str">
        <f t="shared" si="150"/>
        <v>Greater than or equal to 50000</v>
      </c>
      <c r="E1984">
        <v>180000</v>
      </c>
      <c r="F1984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8295</v>
      </c>
      <c r="P1984" s="6">
        <f>(F1984/E1984)</f>
        <v>0</v>
      </c>
      <c r="Q1984" t="e">
        <f>F1984/M1984</f>
        <v>#DIV/0!</v>
      </c>
      <c r="R1984" t="str">
        <f t="shared" si="151"/>
        <v>photography</v>
      </c>
      <c r="S1984" t="str">
        <f t="shared" si="152"/>
        <v>people</v>
      </c>
      <c r="T1984" s="10">
        <f t="shared" si="153"/>
        <v>42678.378321759257</v>
      </c>
      <c r="U1984" s="10">
        <f t="shared" si="154"/>
        <v>42708.419988425921</v>
      </c>
      <c r="V1984" s="16">
        <f>Table1[[#This Row],[Date Ended Conversion]]-Table1[[#This Row],[Date Created Conversion]]</f>
        <v>30.041666666664241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3" t="str">
        <f t="shared" si="150"/>
        <v>30000 to 34999</v>
      </c>
      <c r="E1985">
        <v>33000</v>
      </c>
      <c r="F1985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8295</v>
      </c>
      <c r="P1985" s="6">
        <f>(F1985/E1985)</f>
        <v>4.2999999999999997E-2</v>
      </c>
      <c r="Q1985">
        <f>F1985/M1985</f>
        <v>88.6875</v>
      </c>
      <c r="R1985" t="str">
        <f t="shared" si="151"/>
        <v>photography</v>
      </c>
      <c r="S1985" t="str">
        <f t="shared" si="152"/>
        <v>people</v>
      </c>
      <c r="T1985" s="10">
        <f t="shared" si="153"/>
        <v>42592.803449074076</v>
      </c>
      <c r="U1985" s="10">
        <f t="shared" si="154"/>
        <v>42615.083333333336</v>
      </c>
      <c r="V1985" s="16">
        <f>Table1[[#This Row],[Date Ended Conversion]]-Table1[[#This Row],[Date Created Conversion]]</f>
        <v>22.279884259260143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3" t="str">
        <f t="shared" ref="D1986:D2049" si="155">IF(E1986&lt;1000,"Less Than 1000",
 IF(AND(E1986&gt;=1000,E1986&lt;5000),"1000 to 4999",
 IF(AND(E1986&gt;=5000,E1986&lt;10000),"5000 to 9999",
 IF(AND(E1986&gt;=10000,E1986&lt;15000),"10000 to 14999",
 IF(AND(E1986&gt;=15000,E1986&lt;20000),"15000 to 19999",
 IF(AND(E1986&gt;=20000,E1986&lt;25000),"20000 to 24999",
 IF(AND(E1986&gt;=25000,E1986&lt;30000),"25000 to 29999",
 IF(AND(E1986&gt;=30000,E1986&lt;35000),"30000 to 34999",
 IF(AND(E1986&gt;=35000,E1986&lt;40000),"35000 to 39999",
 IF(AND(E1986&gt;=40000,E1986&lt;45000),"40000 to 44999",
 IF(AND(E1986&gt;=45000,E1986&lt;50000),"45000 to 49999","Greater than or equal to 50000")))))))))))</f>
        <v>15000 to 19999</v>
      </c>
      <c r="E1986">
        <v>15000</v>
      </c>
      <c r="F1986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8295</v>
      </c>
      <c r="P1986" s="6">
        <f>(F1986/E1986)</f>
        <v>0.21146666666666666</v>
      </c>
      <c r="Q1986">
        <f>F1986/M1986</f>
        <v>453.14285714285717</v>
      </c>
      <c r="R1986" t="str">
        <f t="shared" si="151"/>
        <v>photography</v>
      </c>
      <c r="S1986" t="str">
        <f t="shared" si="152"/>
        <v>people</v>
      </c>
      <c r="T1986" s="10">
        <f t="shared" si="153"/>
        <v>41913.581956018512</v>
      </c>
      <c r="U1986" s="10">
        <f t="shared" si="154"/>
        <v>41973.623622685183</v>
      </c>
      <c r="V1986" s="16">
        <f>Table1[[#This Row],[Date Ended Conversion]]-Table1[[#This Row],[Date Created Conversion]]</f>
        <v>60.041666666671517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3" t="str">
        <f t="shared" si="155"/>
        <v>1000 to 4999</v>
      </c>
      <c r="E1987">
        <v>1600</v>
      </c>
      <c r="F1987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8295</v>
      </c>
      <c r="P1987" s="6">
        <f>(F1987/E1987)</f>
        <v>3.1875000000000001E-2</v>
      </c>
      <c r="Q1987">
        <f>F1987/M1987</f>
        <v>12.75</v>
      </c>
      <c r="R1987" t="str">
        <f t="shared" ref="R1987:R2050" si="156">LEFT(O1987,FIND("/",O1987)-1)</f>
        <v>photography</v>
      </c>
      <c r="S1987" t="str">
        <f t="shared" ref="S1987:S2050" si="157">RIGHT(O1987,LEN(O1987)-FIND("/",O1987))</f>
        <v>people</v>
      </c>
      <c r="T1987" s="10">
        <f t="shared" ref="T1987:T2050" si="158">(K1987/86400)+25569+(-5/24)</f>
        <v>42555.490405092591</v>
      </c>
      <c r="U1987" s="10">
        <f t="shared" ref="U1987:U2050" si="159">(J1987/86400)+25569+(-5/24)</f>
        <v>42584.749999999993</v>
      </c>
      <c r="V1987" s="16">
        <f>Table1[[#This Row],[Date Ended Conversion]]-Table1[[#This Row],[Date Created Conversion]]</f>
        <v>29.259594907402061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3" t="str">
        <f t="shared" si="155"/>
        <v>1000 to 4999</v>
      </c>
      <c r="E1988">
        <v>2000</v>
      </c>
      <c r="F198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8295</v>
      </c>
      <c r="P1988" s="6">
        <f>(F1988/E1988)</f>
        <v>5.0000000000000001E-4</v>
      </c>
      <c r="Q1988">
        <f>F1988/M1988</f>
        <v>1</v>
      </c>
      <c r="R1988" t="str">
        <f t="shared" si="156"/>
        <v>photography</v>
      </c>
      <c r="S1988" t="str">
        <f t="shared" si="157"/>
        <v>people</v>
      </c>
      <c r="T1988" s="10">
        <f t="shared" si="158"/>
        <v>42413.225497685184</v>
      </c>
      <c r="U1988" s="10">
        <f t="shared" si="159"/>
        <v>42443.183831018519</v>
      </c>
      <c r="V1988" s="16">
        <f>Table1[[#This Row],[Date Ended Conversion]]-Table1[[#This Row],[Date Created Conversion]]</f>
        <v>29.958333333335759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3" t="str">
        <f t="shared" si="155"/>
        <v>5000 to 9999</v>
      </c>
      <c r="E1989">
        <v>5500</v>
      </c>
      <c r="F1989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8295</v>
      </c>
      <c r="P1989" s="6">
        <f>(F1989/E1989)</f>
        <v>0.42472727272727273</v>
      </c>
      <c r="Q1989">
        <f>F1989/M1989</f>
        <v>83.428571428571431</v>
      </c>
      <c r="R1989" t="str">
        <f t="shared" si="156"/>
        <v>photography</v>
      </c>
      <c r="S1989" t="str">
        <f t="shared" si="157"/>
        <v>people</v>
      </c>
      <c r="T1989" s="10">
        <f t="shared" si="158"/>
        <v>42034.431435185186</v>
      </c>
      <c r="U1989" s="10">
        <f t="shared" si="159"/>
        <v>42064.431435185186</v>
      </c>
      <c r="V1989" s="16">
        <f>Table1[[#This Row],[Date Ended Conversion]]-Table1[[#This Row],[Date Created Conversion]]</f>
        <v>30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3" t="str">
        <f t="shared" si="155"/>
        <v>5000 to 9999</v>
      </c>
      <c r="E1990">
        <v>6000</v>
      </c>
      <c r="F1990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8295</v>
      </c>
      <c r="P1990" s="6">
        <f>(F1990/E1990)</f>
        <v>4.1666666666666666E-3</v>
      </c>
      <c r="Q1990">
        <f>F1990/M1990</f>
        <v>25</v>
      </c>
      <c r="R1990" t="str">
        <f t="shared" si="156"/>
        <v>photography</v>
      </c>
      <c r="S1990" t="str">
        <f t="shared" si="157"/>
        <v>people</v>
      </c>
      <c r="T1990" s="10">
        <f t="shared" si="158"/>
        <v>42206.554884259262</v>
      </c>
      <c r="U1990" s="10">
        <f t="shared" si="159"/>
        <v>42236.554884259262</v>
      </c>
      <c r="V1990" s="16">
        <f>Table1[[#This Row],[Date Ended Conversion]]-Table1[[#This Row],[Date Created Conversion]]</f>
        <v>30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3" t="str">
        <f t="shared" si="155"/>
        <v>5000 to 9999</v>
      </c>
      <c r="E1991">
        <v>5000</v>
      </c>
      <c r="F1991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8295</v>
      </c>
      <c r="P1991" s="6">
        <f>(F1991/E1991)</f>
        <v>0.01</v>
      </c>
      <c r="Q1991">
        <f>F1991/M1991</f>
        <v>50</v>
      </c>
      <c r="R1991" t="str">
        <f t="shared" si="156"/>
        <v>photography</v>
      </c>
      <c r="S1991" t="str">
        <f t="shared" si="157"/>
        <v>people</v>
      </c>
      <c r="T1991" s="10">
        <f t="shared" si="158"/>
        <v>42685.472314814811</v>
      </c>
      <c r="U1991" s="10">
        <f t="shared" si="159"/>
        <v>42715.472314814811</v>
      </c>
      <c r="V1991" s="16">
        <f>Table1[[#This Row],[Date Ended Conversion]]-Table1[[#This Row],[Date Created Conversion]]</f>
        <v>30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3" t="str">
        <f t="shared" si="155"/>
        <v>1000 to 4999</v>
      </c>
      <c r="E1992">
        <v>3000</v>
      </c>
      <c r="F1992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8295</v>
      </c>
      <c r="P1992" s="6">
        <f>(F1992/E1992)</f>
        <v>0.16966666666666666</v>
      </c>
      <c r="Q1992">
        <f>F1992/M1992</f>
        <v>101.8</v>
      </c>
      <c r="R1992" t="str">
        <f t="shared" si="156"/>
        <v>photography</v>
      </c>
      <c r="S1992" t="str">
        <f t="shared" si="157"/>
        <v>people</v>
      </c>
      <c r="T1992" s="10">
        <f t="shared" si="158"/>
        <v>42397.987638888888</v>
      </c>
      <c r="U1992" s="10">
        <f t="shared" si="159"/>
        <v>42412.987638888888</v>
      </c>
      <c r="V1992" s="16">
        <f>Table1[[#This Row],[Date Ended Conversion]]-Table1[[#This Row],[Date Created Conversion]]</f>
        <v>15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3" t="str">
        <f t="shared" si="155"/>
        <v>1000 to 4999</v>
      </c>
      <c r="E1993">
        <v>2000</v>
      </c>
      <c r="F1993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8295</v>
      </c>
      <c r="P1993" s="6">
        <f>(F1993/E1993)</f>
        <v>7.0000000000000007E-2</v>
      </c>
      <c r="Q1993">
        <f>F1993/M1993</f>
        <v>46.666666666666664</v>
      </c>
      <c r="R1993" t="str">
        <f t="shared" si="156"/>
        <v>photography</v>
      </c>
      <c r="S1993" t="str">
        <f t="shared" si="157"/>
        <v>people</v>
      </c>
      <c r="T1993" s="10">
        <f t="shared" si="158"/>
        <v>42167.685023148144</v>
      </c>
      <c r="U1993" s="10">
        <f t="shared" si="159"/>
        <v>42188.685023148144</v>
      </c>
      <c r="V1993" s="16">
        <f>Table1[[#This Row],[Date Ended Conversion]]-Table1[[#This Row],[Date Created Conversion]]</f>
        <v>21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3" t="str">
        <f t="shared" si="155"/>
        <v>1000 to 4999</v>
      </c>
      <c r="E1994">
        <v>1500</v>
      </c>
      <c r="F1994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8295</v>
      </c>
      <c r="P1994" s="6">
        <f>(F1994/E1994)</f>
        <v>1.3333333333333333E-3</v>
      </c>
      <c r="Q1994">
        <f>F1994/M1994</f>
        <v>1</v>
      </c>
      <c r="R1994" t="str">
        <f t="shared" si="156"/>
        <v>photography</v>
      </c>
      <c r="S1994" t="str">
        <f t="shared" si="157"/>
        <v>people</v>
      </c>
      <c r="T1994" s="10">
        <f t="shared" si="158"/>
        <v>42022.935081018521</v>
      </c>
      <c r="U1994" s="10">
        <f t="shared" si="159"/>
        <v>42052.935081018521</v>
      </c>
      <c r="V1994" s="16">
        <f>Table1[[#This Row],[Date Ended Conversion]]-Table1[[#This Row],[Date Created Conversion]]</f>
        <v>30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3" t="str">
        <f t="shared" si="155"/>
        <v>1000 to 4999</v>
      </c>
      <c r="E1995">
        <v>2000</v>
      </c>
      <c r="F1995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8295</v>
      </c>
      <c r="P1995" s="6">
        <f>(F1995/E1995)</f>
        <v>0</v>
      </c>
      <c r="Q1995" t="e">
        <f>F1995/M1995</f>
        <v>#DIV/0!</v>
      </c>
      <c r="R1995" t="str">
        <f t="shared" si="156"/>
        <v>photography</v>
      </c>
      <c r="S1995" t="str">
        <f t="shared" si="157"/>
        <v>people</v>
      </c>
      <c r="T1995" s="10">
        <f t="shared" si="158"/>
        <v>42329.380057870367</v>
      </c>
      <c r="U1995" s="10">
        <f t="shared" si="159"/>
        <v>42359.380057870367</v>
      </c>
      <c r="V1995" s="16">
        <f>Table1[[#This Row],[Date Ended Conversion]]-Table1[[#This Row],[Date Created Conversion]]</f>
        <v>30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3" t="str">
        <f t="shared" si="155"/>
        <v>1000 to 4999</v>
      </c>
      <c r="E1996">
        <v>3200</v>
      </c>
      <c r="F1996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8295</v>
      </c>
      <c r="P1996" s="6">
        <f>(F1996/E1996)</f>
        <v>0</v>
      </c>
      <c r="Q1996" t="e">
        <f>F1996/M1996</f>
        <v>#DIV/0!</v>
      </c>
      <c r="R1996" t="str">
        <f t="shared" si="156"/>
        <v>photography</v>
      </c>
      <c r="S1996" t="str">
        <f t="shared" si="157"/>
        <v>people</v>
      </c>
      <c r="T1996" s="10">
        <f t="shared" si="158"/>
        <v>42650.797939814809</v>
      </c>
      <c r="U1996" s="10">
        <f t="shared" si="159"/>
        <v>42710.839606481481</v>
      </c>
      <c r="V1996" s="16">
        <f>Table1[[#This Row],[Date Ended Conversion]]-Table1[[#This Row],[Date Created Conversion]]</f>
        <v>60.041666666671517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3" t="str">
        <f t="shared" si="155"/>
        <v>1000 to 4999</v>
      </c>
      <c r="E1997">
        <v>1000</v>
      </c>
      <c r="F1997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8295</v>
      </c>
      <c r="P1997" s="6">
        <f>(F1997/E1997)</f>
        <v>7.8E-2</v>
      </c>
      <c r="Q1997">
        <f>F1997/M1997</f>
        <v>26</v>
      </c>
      <c r="R1997" t="str">
        <f t="shared" si="156"/>
        <v>photography</v>
      </c>
      <c r="S1997" t="str">
        <f t="shared" si="157"/>
        <v>people</v>
      </c>
      <c r="T1997" s="10">
        <f t="shared" si="158"/>
        <v>42181.693703703706</v>
      </c>
      <c r="U1997" s="10">
        <f t="shared" si="159"/>
        <v>42201.693703703706</v>
      </c>
      <c r="V1997" s="16">
        <f>Table1[[#This Row],[Date Ended Conversion]]-Table1[[#This Row],[Date Created Conversion]]</f>
        <v>20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3" t="str">
        <f t="shared" si="155"/>
        <v>Greater than or equal to 50000</v>
      </c>
      <c r="E1998">
        <v>133800</v>
      </c>
      <c r="F199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8295</v>
      </c>
      <c r="P1998" s="6">
        <f>(F1998/E1998)</f>
        <v>0</v>
      </c>
      <c r="Q1998" t="e">
        <f>F1998/M1998</f>
        <v>#DIV/0!</v>
      </c>
      <c r="R1998" t="str">
        <f t="shared" si="156"/>
        <v>photography</v>
      </c>
      <c r="S1998" t="str">
        <f t="shared" si="157"/>
        <v>people</v>
      </c>
      <c r="T1998" s="10">
        <f t="shared" si="158"/>
        <v>41800.611238425925</v>
      </c>
      <c r="U1998" s="10">
        <f t="shared" si="159"/>
        <v>41830.611238425925</v>
      </c>
      <c r="V1998" s="16">
        <f>Table1[[#This Row],[Date Ended Conversion]]-Table1[[#This Row],[Date Created Conversion]]</f>
        <v>30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3" t="str">
        <f t="shared" si="155"/>
        <v>5000 to 9999</v>
      </c>
      <c r="E1999">
        <v>6500</v>
      </c>
      <c r="F1999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8295</v>
      </c>
      <c r="P1999" s="6">
        <f>(F1999/E1999)</f>
        <v>0</v>
      </c>
      <c r="Q1999" t="e">
        <f>F1999/M1999</f>
        <v>#DIV/0!</v>
      </c>
      <c r="R1999" t="str">
        <f t="shared" si="156"/>
        <v>photography</v>
      </c>
      <c r="S1999" t="str">
        <f t="shared" si="157"/>
        <v>people</v>
      </c>
      <c r="T1999" s="10">
        <f t="shared" si="158"/>
        <v>41847.722361111111</v>
      </c>
      <c r="U1999" s="10">
        <f t="shared" si="159"/>
        <v>41877.722361111111</v>
      </c>
      <c r="V1999" s="16">
        <f>Table1[[#This Row],[Date Ended Conversion]]-Table1[[#This Row],[Date Created Conversion]]</f>
        <v>30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3" t="str">
        <f t="shared" si="155"/>
        <v>1000 to 4999</v>
      </c>
      <c r="E2000">
        <v>2500</v>
      </c>
      <c r="F2000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8295</v>
      </c>
      <c r="P2000" s="6">
        <f>(F2000/E2000)</f>
        <v>0.26200000000000001</v>
      </c>
      <c r="Q2000">
        <f>F2000/M2000</f>
        <v>218.33333333333334</v>
      </c>
      <c r="R2000" t="str">
        <f t="shared" si="156"/>
        <v>photography</v>
      </c>
      <c r="S2000" t="str">
        <f t="shared" si="157"/>
        <v>people</v>
      </c>
      <c r="T2000" s="10">
        <f t="shared" si="158"/>
        <v>41806.910162037035</v>
      </c>
      <c r="U2000" s="10">
        <f t="shared" si="159"/>
        <v>41851.910162037035</v>
      </c>
      <c r="V2000" s="16">
        <f>Table1[[#This Row],[Date Ended Conversion]]-Table1[[#This Row],[Date Created Conversion]]</f>
        <v>45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3" t="str">
        <f t="shared" si="155"/>
        <v>30000 to 34999</v>
      </c>
      <c r="E2001">
        <v>31000</v>
      </c>
      <c r="F2001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8295</v>
      </c>
      <c r="P2001" s="6">
        <f>(F2001/E2001)</f>
        <v>7.6129032258064515E-3</v>
      </c>
      <c r="Q2001">
        <f>F2001/M2001</f>
        <v>33.714285714285715</v>
      </c>
      <c r="R2001" t="str">
        <f t="shared" si="156"/>
        <v>photography</v>
      </c>
      <c r="S2001" t="str">
        <f t="shared" si="157"/>
        <v>people</v>
      </c>
      <c r="T2001" s="10">
        <f t="shared" si="158"/>
        <v>41926.274398148147</v>
      </c>
      <c r="U2001" s="10">
        <f t="shared" si="159"/>
        <v>41956.316064814811</v>
      </c>
      <c r="V2001" s="16">
        <f>Table1[[#This Row],[Date Ended Conversion]]-Table1[[#This Row],[Date Created Conversion]]</f>
        <v>30.041666666664241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3" t="str">
        <f t="shared" si="155"/>
        <v>5000 to 9999</v>
      </c>
      <c r="E2002">
        <v>5000</v>
      </c>
      <c r="F2002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8295</v>
      </c>
      <c r="P2002" s="6">
        <f>(F2002/E2002)</f>
        <v>0.125</v>
      </c>
      <c r="Q2002">
        <f>F2002/M2002</f>
        <v>25</v>
      </c>
      <c r="R2002" t="str">
        <f t="shared" si="156"/>
        <v>photography</v>
      </c>
      <c r="S2002" t="str">
        <f t="shared" si="157"/>
        <v>people</v>
      </c>
      <c r="T2002" s="10">
        <f t="shared" si="158"/>
        <v>42345.743206018517</v>
      </c>
      <c r="U2002" s="10">
        <f t="shared" si="159"/>
        <v>42375.743206018517</v>
      </c>
      <c r="V2002" s="16">
        <f>Table1[[#This Row],[Date Ended Conversion]]-Table1[[#This Row],[Date Created Conversion]]</f>
        <v>30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3" t="str">
        <f t="shared" si="155"/>
        <v>Greater than or equal to 50000</v>
      </c>
      <c r="E2003">
        <v>55000</v>
      </c>
      <c r="F2003">
        <v>210171</v>
      </c>
      <c r="G2003" t="s">
        <v>8219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8294</v>
      </c>
      <c r="P2003" s="6">
        <f>(F2003/E2003)</f>
        <v>3.8212909090909091</v>
      </c>
      <c r="Q2003">
        <f>F2003/M2003</f>
        <v>128.38790470372632</v>
      </c>
      <c r="R2003" t="str">
        <f t="shared" si="156"/>
        <v>technology</v>
      </c>
      <c r="S2003" t="str">
        <f t="shared" si="157"/>
        <v>hardware</v>
      </c>
      <c r="T2003" s="10">
        <f t="shared" si="158"/>
        <v>42136.001342592594</v>
      </c>
      <c r="U2003" s="10">
        <f t="shared" si="159"/>
        <v>42167.624999999993</v>
      </c>
      <c r="V2003" s="16">
        <f>Table1[[#This Row],[Date Ended Conversion]]-Table1[[#This Row],[Date Created Conversion]]</f>
        <v>31.623657407399151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3" t="str">
        <f t="shared" si="155"/>
        <v>Greater than or equal to 50000</v>
      </c>
      <c r="E2004">
        <v>50000</v>
      </c>
      <c r="F2004">
        <v>108397.11</v>
      </c>
      <c r="G2004" t="s">
        <v>8219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8294</v>
      </c>
      <c r="P2004" s="6">
        <f>(F2004/E2004)</f>
        <v>2.1679422000000002</v>
      </c>
      <c r="Q2004">
        <f>F2004/M2004</f>
        <v>78.834261818181815</v>
      </c>
      <c r="R2004" t="str">
        <f t="shared" si="156"/>
        <v>technology</v>
      </c>
      <c r="S2004" t="str">
        <f t="shared" si="157"/>
        <v>hardware</v>
      </c>
      <c r="T2004" s="10">
        <f t="shared" si="158"/>
        <v>42728.503969907404</v>
      </c>
      <c r="U2004" s="10">
        <f t="shared" si="159"/>
        <v>42758.503969907404</v>
      </c>
      <c r="V2004" s="16">
        <f>Table1[[#This Row],[Date Ended Conversion]]-Table1[[#This Row],[Date Created Conversion]]</f>
        <v>30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3" t="str">
        <f t="shared" si="155"/>
        <v>Less Than 1000</v>
      </c>
      <c r="E2005">
        <v>500</v>
      </c>
      <c r="F2005">
        <v>1560</v>
      </c>
      <c r="G2005" t="s">
        <v>8219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8294</v>
      </c>
      <c r="P2005" s="6">
        <f>(F2005/E2005)</f>
        <v>3.12</v>
      </c>
      <c r="Q2005">
        <f>F2005/M2005</f>
        <v>91.764705882352942</v>
      </c>
      <c r="R2005" t="str">
        <f t="shared" si="156"/>
        <v>technology</v>
      </c>
      <c r="S2005" t="str">
        <f t="shared" si="157"/>
        <v>hardware</v>
      </c>
      <c r="T2005" s="10">
        <f t="shared" si="158"/>
        <v>40346.917268518519</v>
      </c>
      <c r="U2005" s="10">
        <f t="shared" si="159"/>
        <v>40361.75</v>
      </c>
      <c r="V2005" s="16">
        <f>Table1[[#This Row],[Date Ended Conversion]]-Table1[[#This Row],[Date Created Conversion]]</f>
        <v>14.83273148148146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3" t="str">
        <f t="shared" si="155"/>
        <v>Greater than or equal to 50000</v>
      </c>
      <c r="E2006">
        <v>50000</v>
      </c>
      <c r="F2006">
        <v>117210.24000000001</v>
      </c>
      <c r="G2006" t="s">
        <v>8219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8294</v>
      </c>
      <c r="P2006" s="6">
        <f>(F2006/E2006)</f>
        <v>2.3442048</v>
      </c>
      <c r="Q2006">
        <f>F2006/M2006</f>
        <v>331.10237288135596</v>
      </c>
      <c r="R2006" t="str">
        <f t="shared" si="156"/>
        <v>technology</v>
      </c>
      <c r="S2006" t="str">
        <f t="shared" si="157"/>
        <v>hardware</v>
      </c>
      <c r="T2006" s="10">
        <f t="shared" si="158"/>
        <v>41800.396562499998</v>
      </c>
      <c r="U2006" s="10">
        <f t="shared" si="159"/>
        <v>41830.396562499998</v>
      </c>
      <c r="V2006" s="16">
        <f>Table1[[#This Row],[Date Ended Conversion]]-Table1[[#This Row],[Date Created Conversion]]</f>
        <v>30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3" t="str">
        <f t="shared" si="155"/>
        <v>30000 to 34999</v>
      </c>
      <c r="E2007">
        <v>30000</v>
      </c>
      <c r="F2007">
        <v>37104.03</v>
      </c>
      <c r="G2007" t="s">
        <v>8219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8294</v>
      </c>
      <c r="P2007" s="6">
        <f>(F2007/E2007)</f>
        <v>1.236801</v>
      </c>
      <c r="Q2007">
        <f>F2007/M2007</f>
        <v>194.26193717277485</v>
      </c>
      <c r="R2007" t="str">
        <f t="shared" si="156"/>
        <v>technology</v>
      </c>
      <c r="S2007" t="str">
        <f t="shared" si="157"/>
        <v>hardware</v>
      </c>
      <c r="T2007" s="10">
        <f t="shared" si="158"/>
        <v>41535.604374999995</v>
      </c>
      <c r="U2007" s="10">
        <f t="shared" si="159"/>
        <v>41562.957638888889</v>
      </c>
      <c r="V2007" s="16">
        <f>Table1[[#This Row],[Date Ended Conversion]]-Table1[[#This Row],[Date Created Conversion]]</f>
        <v>27.353263888893707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3" t="str">
        <f t="shared" si="155"/>
        <v>Greater than or equal to 50000</v>
      </c>
      <c r="E2008">
        <v>50000</v>
      </c>
      <c r="F2008">
        <v>123920</v>
      </c>
      <c r="G2008" t="s">
        <v>8219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8294</v>
      </c>
      <c r="P2008" s="6">
        <f>(F2008/E2008)</f>
        <v>2.4784000000000002</v>
      </c>
      <c r="Q2008">
        <f>F2008/M2008</f>
        <v>408.97689768976898</v>
      </c>
      <c r="R2008" t="str">
        <f t="shared" si="156"/>
        <v>technology</v>
      </c>
      <c r="S2008" t="str">
        <f t="shared" si="157"/>
        <v>hardware</v>
      </c>
      <c r="T2008" s="10">
        <f t="shared" si="158"/>
        <v>41941.292187499996</v>
      </c>
      <c r="U2008" s="10">
        <f t="shared" si="159"/>
        <v>41976.333854166667</v>
      </c>
      <c r="V2008" s="16">
        <f>Table1[[#This Row],[Date Ended Conversion]]-Table1[[#This Row],[Date Created Conversion]]</f>
        <v>35.041666666671517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3" t="str">
        <f t="shared" si="155"/>
        <v>10000 to 14999</v>
      </c>
      <c r="E2009">
        <v>10000</v>
      </c>
      <c r="F2009">
        <v>11570.92</v>
      </c>
      <c r="G2009" t="s">
        <v>8219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8294</v>
      </c>
      <c r="P2009" s="6">
        <f>(F2009/E2009)</f>
        <v>1.157092</v>
      </c>
      <c r="Q2009">
        <f>F2009/M2009</f>
        <v>84.459270072992695</v>
      </c>
      <c r="R2009" t="str">
        <f t="shared" si="156"/>
        <v>technology</v>
      </c>
      <c r="S2009" t="str">
        <f t="shared" si="157"/>
        <v>hardware</v>
      </c>
      <c r="T2009" s="10">
        <f t="shared" si="158"/>
        <v>40347.629467592589</v>
      </c>
      <c r="U2009" s="10">
        <f t="shared" si="159"/>
        <v>40413.958333333328</v>
      </c>
      <c r="V2009" s="16">
        <f>Table1[[#This Row],[Date Ended Conversion]]-Table1[[#This Row],[Date Created Conversion]]</f>
        <v>66.328865740739275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3" t="str">
        <f t="shared" si="155"/>
        <v>1000 to 4999</v>
      </c>
      <c r="E2010">
        <v>1570.79</v>
      </c>
      <c r="F2010">
        <v>1839</v>
      </c>
      <c r="G2010" t="s">
        <v>8219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8294</v>
      </c>
      <c r="P2010" s="6">
        <f>(F2010/E2010)</f>
        <v>1.1707484768810599</v>
      </c>
      <c r="Q2010">
        <f>F2010/M2010</f>
        <v>44.853658536585364</v>
      </c>
      <c r="R2010" t="str">
        <f t="shared" si="156"/>
        <v>technology</v>
      </c>
      <c r="S2010" t="str">
        <f t="shared" si="157"/>
        <v>hardware</v>
      </c>
      <c r="T2010" s="10">
        <f t="shared" si="158"/>
        <v>40761.396087962959</v>
      </c>
      <c r="U2010" s="10">
        <f t="shared" si="159"/>
        <v>40805.396087962959</v>
      </c>
      <c r="V2010" s="16">
        <f>Table1[[#This Row],[Date Ended Conversion]]-Table1[[#This Row],[Date Created Conversion]]</f>
        <v>44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3" t="str">
        <f t="shared" si="155"/>
        <v>Greater than or equal to 50000</v>
      </c>
      <c r="E2011">
        <v>50000</v>
      </c>
      <c r="F2011">
        <v>152579</v>
      </c>
      <c r="G2011" t="s">
        <v>8219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8294</v>
      </c>
      <c r="P2011" s="6">
        <f>(F2011/E2011)</f>
        <v>3.05158</v>
      </c>
      <c r="Q2011">
        <f>F2011/M2011</f>
        <v>383.3643216080402</v>
      </c>
      <c r="R2011" t="str">
        <f t="shared" si="156"/>
        <v>technology</v>
      </c>
      <c r="S2011" t="str">
        <f t="shared" si="157"/>
        <v>hardware</v>
      </c>
      <c r="T2011" s="10">
        <f t="shared" si="158"/>
        <v>42661.115081018514</v>
      </c>
      <c r="U2011" s="10">
        <f t="shared" si="159"/>
        <v>42697.156747685185</v>
      </c>
      <c r="V2011" s="16">
        <f>Table1[[#This Row],[Date Ended Conversion]]-Table1[[#This Row],[Date Created Conversion]]</f>
        <v>36.041666666671517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3" t="str">
        <f t="shared" si="155"/>
        <v>30000 to 34999</v>
      </c>
      <c r="E2012">
        <v>30000</v>
      </c>
      <c r="F2012">
        <v>96015.9</v>
      </c>
      <c r="G2012" t="s">
        <v>8219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8294</v>
      </c>
      <c r="P2012" s="6">
        <f>(F2012/E2012)</f>
        <v>3.2005299999999997</v>
      </c>
      <c r="Q2012">
        <f>F2012/M2012</f>
        <v>55.276856649395505</v>
      </c>
      <c r="R2012" t="str">
        <f t="shared" si="156"/>
        <v>technology</v>
      </c>
      <c r="S2012" t="str">
        <f t="shared" si="157"/>
        <v>hardware</v>
      </c>
      <c r="T2012" s="10">
        <f t="shared" si="158"/>
        <v>42570.788090277776</v>
      </c>
      <c r="U2012" s="10">
        <f t="shared" si="159"/>
        <v>42600.788090277776</v>
      </c>
      <c r="V2012" s="16">
        <f>Table1[[#This Row],[Date Ended Conversion]]-Table1[[#This Row],[Date Created Conversion]]</f>
        <v>30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3" t="str">
        <f t="shared" si="155"/>
        <v>Greater than or equal to 50000</v>
      </c>
      <c r="E2013">
        <v>50000</v>
      </c>
      <c r="F2013">
        <v>409782</v>
      </c>
      <c r="G2013" t="s">
        <v>8219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8294</v>
      </c>
      <c r="P2013" s="6">
        <f>(F2013/E2013)</f>
        <v>8.1956399999999991</v>
      </c>
      <c r="Q2013">
        <f>F2013/M2013</f>
        <v>422.02059732234807</v>
      </c>
      <c r="R2013" t="str">
        <f t="shared" si="156"/>
        <v>technology</v>
      </c>
      <c r="S2013" t="str">
        <f t="shared" si="157"/>
        <v>hardware</v>
      </c>
      <c r="T2013" s="10">
        <f t="shared" si="158"/>
        <v>42347.150150462963</v>
      </c>
      <c r="U2013" s="10">
        <f t="shared" si="159"/>
        <v>42380.749999999993</v>
      </c>
      <c r="V2013" s="16">
        <f>Table1[[#This Row],[Date Ended Conversion]]-Table1[[#This Row],[Date Created Conversion]]</f>
        <v>33.599849537029513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3" t="str">
        <f t="shared" si="155"/>
        <v>5000 to 9999</v>
      </c>
      <c r="E2014">
        <v>5000</v>
      </c>
      <c r="F2014">
        <v>11745</v>
      </c>
      <c r="G2014" t="s">
        <v>8219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8294</v>
      </c>
      <c r="P2014" s="6">
        <f>(F2014/E2014)</f>
        <v>2.3490000000000002</v>
      </c>
      <c r="Q2014">
        <f>F2014/M2014</f>
        <v>64.180327868852459</v>
      </c>
      <c r="R2014" t="str">
        <f t="shared" si="156"/>
        <v>technology</v>
      </c>
      <c r="S2014" t="str">
        <f t="shared" si="157"/>
        <v>hardware</v>
      </c>
      <c r="T2014" s="10">
        <f t="shared" si="158"/>
        <v>42010.613900462959</v>
      </c>
      <c r="U2014" s="10">
        <f t="shared" si="159"/>
        <v>42040.613900462959</v>
      </c>
      <c r="V2014" s="16">
        <f>Table1[[#This Row],[Date Ended Conversion]]-Table1[[#This Row],[Date Created Conversion]]</f>
        <v>30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3" t="str">
        <f t="shared" si="155"/>
        <v>Greater than or equal to 50000</v>
      </c>
      <c r="E2015">
        <v>160000</v>
      </c>
      <c r="F2015">
        <v>791862</v>
      </c>
      <c r="G2015" t="s">
        <v>8219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8294</v>
      </c>
      <c r="P2015" s="6">
        <f>(F2015/E2015)</f>
        <v>4.9491375</v>
      </c>
      <c r="Q2015">
        <f>F2015/M2015</f>
        <v>173.57781674704077</v>
      </c>
      <c r="R2015" t="str">
        <f t="shared" si="156"/>
        <v>technology</v>
      </c>
      <c r="S2015" t="str">
        <f t="shared" si="157"/>
        <v>hardware</v>
      </c>
      <c r="T2015" s="10">
        <f t="shared" si="158"/>
        <v>42499.752476851849</v>
      </c>
      <c r="U2015" s="10">
        <f t="shared" si="159"/>
        <v>42559.752476851849</v>
      </c>
      <c r="V2015" s="16">
        <f>Table1[[#This Row],[Date Ended Conversion]]-Table1[[#This Row],[Date Created Conversion]]</f>
        <v>60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3" t="str">
        <f t="shared" si="155"/>
        <v>30000 to 34999</v>
      </c>
      <c r="E2016">
        <v>30000</v>
      </c>
      <c r="F2016">
        <v>2344134.67</v>
      </c>
      <c r="G2016" t="s">
        <v>8219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8294</v>
      </c>
      <c r="P2016" s="6">
        <f>(F2016/E2016)</f>
        <v>78.137822333333332</v>
      </c>
      <c r="Q2016">
        <f>F2016/M2016</f>
        <v>88.601680840609291</v>
      </c>
      <c r="R2016" t="str">
        <f t="shared" si="156"/>
        <v>technology</v>
      </c>
      <c r="S2016" t="str">
        <f t="shared" si="157"/>
        <v>hardware</v>
      </c>
      <c r="T2016" s="10">
        <f t="shared" si="158"/>
        <v>41324.006238425922</v>
      </c>
      <c r="U2016" s="10">
        <f t="shared" si="159"/>
        <v>41357.964571759258</v>
      </c>
      <c r="V2016" s="16">
        <f>Table1[[#This Row],[Date Ended Conversion]]-Table1[[#This Row],[Date Created Conversion]]</f>
        <v>33.958333333335759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3" t="str">
        <f t="shared" si="155"/>
        <v>5000 to 9999</v>
      </c>
      <c r="E2017">
        <v>7200</v>
      </c>
      <c r="F2017">
        <v>8136.01</v>
      </c>
      <c r="G2017" t="s">
        <v>8219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8294</v>
      </c>
      <c r="P2017" s="6">
        <f>(F2017/E2017)</f>
        <v>1.1300013888888889</v>
      </c>
      <c r="Q2017">
        <f>F2017/M2017</f>
        <v>50.222283950617282</v>
      </c>
      <c r="R2017" t="str">
        <f t="shared" si="156"/>
        <v>technology</v>
      </c>
      <c r="S2017" t="str">
        <f t="shared" si="157"/>
        <v>hardware</v>
      </c>
      <c r="T2017" s="10">
        <f t="shared" si="158"/>
        <v>40765.668553240735</v>
      </c>
      <c r="U2017" s="10">
        <f t="shared" si="159"/>
        <v>40795.668553240735</v>
      </c>
      <c r="V2017" s="16">
        <f>Table1[[#This Row],[Date Ended Conversion]]-Table1[[#This Row],[Date Created Conversion]]</f>
        <v>30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3" t="str">
        <f t="shared" si="155"/>
        <v>10000 to 14999</v>
      </c>
      <c r="E2018">
        <v>10000</v>
      </c>
      <c r="F2018">
        <v>92154.22</v>
      </c>
      <c r="G2018" t="s">
        <v>8219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8294</v>
      </c>
      <c r="P2018" s="6">
        <f>(F2018/E2018)</f>
        <v>9.2154220000000002</v>
      </c>
      <c r="Q2018">
        <f>F2018/M2018</f>
        <v>192.38876826722338</v>
      </c>
      <c r="R2018" t="str">
        <f t="shared" si="156"/>
        <v>technology</v>
      </c>
      <c r="S2018" t="str">
        <f t="shared" si="157"/>
        <v>hardware</v>
      </c>
      <c r="T2018" s="10">
        <f t="shared" si="158"/>
        <v>41312.672442129631</v>
      </c>
      <c r="U2018" s="10">
        <f t="shared" si="159"/>
        <v>41342.672442129631</v>
      </c>
      <c r="V2018" s="16">
        <f>Table1[[#This Row],[Date Ended Conversion]]-Table1[[#This Row],[Date Created Conversion]]</f>
        <v>30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3" t="str">
        <f t="shared" si="155"/>
        <v>25000 to 29999</v>
      </c>
      <c r="E2019">
        <v>25000</v>
      </c>
      <c r="F2019">
        <v>31275.599999999999</v>
      </c>
      <c r="G2019" t="s">
        <v>8219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8294</v>
      </c>
      <c r="P2019" s="6">
        <f>(F2019/E2019)</f>
        <v>1.2510239999999999</v>
      </c>
      <c r="Q2019">
        <f>F2019/M2019</f>
        <v>73.416901408450698</v>
      </c>
      <c r="R2019" t="str">
        <f t="shared" si="156"/>
        <v>technology</v>
      </c>
      <c r="S2019" t="str">
        <f t="shared" si="157"/>
        <v>hardware</v>
      </c>
      <c r="T2019" s="10">
        <f t="shared" si="158"/>
        <v>40960.849016203698</v>
      </c>
      <c r="U2019" s="10">
        <f t="shared" si="159"/>
        <v>40991.958333333328</v>
      </c>
      <c r="V2019" s="16">
        <f>Table1[[#This Row],[Date Ended Conversion]]-Table1[[#This Row],[Date Created Conversion]]</f>
        <v>31.109317129630654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3" t="str">
        <f t="shared" si="155"/>
        <v>Greater than or equal to 50000</v>
      </c>
      <c r="E2020">
        <v>65000</v>
      </c>
      <c r="F2020">
        <v>66458.23</v>
      </c>
      <c r="G2020" t="s">
        <v>8219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8294</v>
      </c>
      <c r="P2020" s="6">
        <f>(F2020/E2020)</f>
        <v>1.0224343076923077</v>
      </c>
      <c r="Q2020">
        <f>F2020/M2020</f>
        <v>147.68495555555555</v>
      </c>
      <c r="R2020" t="str">
        <f t="shared" si="156"/>
        <v>technology</v>
      </c>
      <c r="S2020" t="str">
        <f t="shared" si="157"/>
        <v>hardware</v>
      </c>
      <c r="T2020" s="10">
        <f t="shared" si="158"/>
        <v>42199.157511574071</v>
      </c>
      <c r="U2020" s="10">
        <f t="shared" si="159"/>
        <v>42229.157511574071</v>
      </c>
      <c r="V2020" s="16">
        <f>Table1[[#This Row],[Date Ended Conversion]]-Table1[[#This Row],[Date Created Conversion]]</f>
        <v>30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3" t="str">
        <f t="shared" si="155"/>
        <v>40000 to 44999</v>
      </c>
      <c r="E2021">
        <v>40000</v>
      </c>
      <c r="F2021">
        <v>193963.9</v>
      </c>
      <c r="G2021" t="s">
        <v>8219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8294</v>
      </c>
      <c r="P2021" s="6">
        <f>(F2021/E2021)</f>
        <v>4.8490975000000001</v>
      </c>
      <c r="Q2021">
        <f>F2021/M2021</f>
        <v>108.96848314606741</v>
      </c>
      <c r="R2021" t="str">
        <f t="shared" si="156"/>
        <v>technology</v>
      </c>
      <c r="S2021" t="str">
        <f t="shared" si="157"/>
        <v>hardware</v>
      </c>
      <c r="T2021" s="10">
        <f t="shared" si="158"/>
        <v>42605.500243055554</v>
      </c>
      <c r="U2021" s="10">
        <f t="shared" si="159"/>
        <v>42635.500243055554</v>
      </c>
      <c r="V2021" s="16">
        <f>Table1[[#This Row],[Date Ended Conversion]]-Table1[[#This Row],[Date Created Conversion]]</f>
        <v>30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3" t="str">
        <f t="shared" si="155"/>
        <v>1000 to 4999</v>
      </c>
      <c r="E2022">
        <v>1500</v>
      </c>
      <c r="F2022">
        <v>2885</v>
      </c>
      <c r="G2022" t="s">
        <v>8219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8294</v>
      </c>
      <c r="P2022" s="6">
        <f>(F2022/E2022)</f>
        <v>1.9233333333333333</v>
      </c>
      <c r="Q2022">
        <f>F2022/M2022</f>
        <v>23.647540983606557</v>
      </c>
      <c r="R2022" t="str">
        <f t="shared" si="156"/>
        <v>technology</v>
      </c>
      <c r="S2022" t="str">
        <f t="shared" si="157"/>
        <v>hardware</v>
      </c>
      <c r="T2022" s="10">
        <f t="shared" si="158"/>
        <v>41736.889166666668</v>
      </c>
      <c r="U2022" s="10">
        <f t="shared" si="159"/>
        <v>41773.75277777778</v>
      </c>
      <c r="V2022" s="16">
        <f>Table1[[#This Row],[Date Ended Conversion]]-Table1[[#This Row],[Date Created Conversion]]</f>
        <v>36.863611111111823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3" t="str">
        <f t="shared" si="155"/>
        <v>5000 to 9999</v>
      </c>
      <c r="E2023">
        <v>5000</v>
      </c>
      <c r="F2023">
        <v>14055</v>
      </c>
      <c r="G2023" t="s">
        <v>8219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8294</v>
      </c>
      <c r="P2023" s="6">
        <f>(F2023/E2023)</f>
        <v>2.8109999999999999</v>
      </c>
      <c r="Q2023">
        <f>F2023/M2023</f>
        <v>147.94736842105263</v>
      </c>
      <c r="R2023" t="str">
        <f t="shared" si="156"/>
        <v>technology</v>
      </c>
      <c r="S2023" t="str">
        <f t="shared" si="157"/>
        <v>hardware</v>
      </c>
      <c r="T2023" s="10">
        <f t="shared" si="158"/>
        <v>41860.862233796295</v>
      </c>
      <c r="U2023" s="10">
        <f t="shared" si="159"/>
        <v>41905.862233796295</v>
      </c>
      <c r="V2023" s="16">
        <f>Table1[[#This Row],[Date Ended Conversion]]-Table1[[#This Row],[Date Created Conversion]]</f>
        <v>45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3" t="str">
        <f t="shared" si="155"/>
        <v>Greater than or equal to 50000</v>
      </c>
      <c r="E2024">
        <v>100000</v>
      </c>
      <c r="F2024">
        <v>125137</v>
      </c>
      <c r="G2024" t="s">
        <v>8219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8294</v>
      </c>
      <c r="P2024" s="6">
        <f>(F2024/E2024)</f>
        <v>1.2513700000000001</v>
      </c>
      <c r="Q2024">
        <f>F2024/M2024</f>
        <v>385.03692307692307</v>
      </c>
      <c r="R2024" t="str">
        <f t="shared" si="156"/>
        <v>technology</v>
      </c>
      <c r="S2024" t="str">
        <f t="shared" si="157"/>
        <v>hardware</v>
      </c>
      <c r="T2024" s="10">
        <f t="shared" si="158"/>
        <v>42502.36078703704</v>
      </c>
      <c r="U2024" s="10">
        <f t="shared" si="159"/>
        <v>42532.36078703704</v>
      </c>
      <c r="V2024" s="16">
        <f>Table1[[#This Row],[Date Ended Conversion]]-Table1[[#This Row],[Date Created Conversion]]</f>
        <v>30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3" t="str">
        <f t="shared" si="155"/>
        <v>Greater than or equal to 50000</v>
      </c>
      <c r="E2025">
        <v>100000</v>
      </c>
      <c r="F2025">
        <v>161459</v>
      </c>
      <c r="G2025" t="s">
        <v>8219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8294</v>
      </c>
      <c r="P2025" s="6">
        <f>(F2025/E2025)</f>
        <v>1.61459</v>
      </c>
      <c r="Q2025">
        <f>F2025/M2025</f>
        <v>457.39093484419266</v>
      </c>
      <c r="R2025" t="str">
        <f t="shared" si="156"/>
        <v>technology</v>
      </c>
      <c r="S2025" t="str">
        <f t="shared" si="157"/>
        <v>hardware</v>
      </c>
      <c r="T2025" s="10">
        <f t="shared" si="158"/>
        <v>42136.212418981479</v>
      </c>
      <c r="U2025" s="10">
        <f t="shared" si="159"/>
        <v>42166.212418981479</v>
      </c>
      <c r="V2025" s="16">
        <f>Table1[[#This Row],[Date Ended Conversion]]-Table1[[#This Row],[Date Created Conversion]]</f>
        <v>30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3" t="str">
        <f t="shared" si="155"/>
        <v>1000 to 4999</v>
      </c>
      <c r="E2026">
        <v>4000</v>
      </c>
      <c r="F2026">
        <v>23414</v>
      </c>
      <c r="G2026" t="s">
        <v>8219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8294</v>
      </c>
      <c r="P2026" s="6">
        <f>(F2026/E2026)</f>
        <v>5.8535000000000004</v>
      </c>
      <c r="Q2026">
        <f>F2026/M2026</f>
        <v>222.99047619047619</v>
      </c>
      <c r="R2026" t="str">
        <f t="shared" si="156"/>
        <v>technology</v>
      </c>
      <c r="S2026" t="str">
        <f t="shared" si="157"/>
        <v>hardware</v>
      </c>
      <c r="T2026" s="10">
        <f t="shared" si="158"/>
        <v>41099.758611111109</v>
      </c>
      <c r="U2026" s="10">
        <f t="shared" si="159"/>
        <v>41133.916666666664</v>
      </c>
      <c r="V2026" s="16">
        <f>Table1[[#This Row],[Date Ended Conversion]]-Table1[[#This Row],[Date Created Conversion]]</f>
        <v>34.15805555555562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3" t="str">
        <f t="shared" si="155"/>
        <v>Greater than or equal to 50000</v>
      </c>
      <c r="E2027">
        <v>80000</v>
      </c>
      <c r="F2027">
        <v>160920</v>
      </c>
      <c r="G2027" t="s">
        <v>8219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8294</v>
      </c>
      <c r="P2027" s="6">
        <f>(F2027/E2027)</f>
        <v>2.0114999999999998</v>
      </c>
      <c r="Q2027">
        <f>F2027/M2027</f>
        <v>220.74074074074073</v>
      </c>
      <c r="R2027" t="str">
        <f t="shared" si="156"/>
        <v>technology</v>
      </c>
      <c r="S2027" t="str">
        <f t="shared" si="157"/>
        <v>hardware</v>
      </c>
      <c r="T2027" s="10">
        <f t="shared" si="158"/>
        <v>42135.976226851846</v>
      </c>
      <c r="U2027" s="10">
        <f t="shared" si="159"/>
        <v>42165.976226851846</v>
      </c>
      <c r="V2027" s="16">
        <f>Table1[[#This Row],[Date Ended Conversion]]-Table1[[#This Row],[Date Created Conversion]]</f>
        <v>30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3" t="str">
        <f t="shared" si="155"/>
        <v>25000 to 29999</v>
      </c>
      <c r="E2028">
        <v>25000</v>
      </c>
      <c r="F2028">
        <v>33370.769999999997</v>
      </c>
      <c r="G2028" t="s">
        <v>8219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8294</v>
      </c>
      <c r="P2028" s="6">
        <f>(F2028/E2028)</f>
        <v>1.3348307999999998</v>
      </c>
      <c r="Q2028">
        <f>F2028/M2028</f>
        <v>73.503898678414089</v>
      </c>
      <c r="R2028" t="str">
        <f t="shared" si="156"/>
        <v>technology</v>
      </c>
      <c r="S2028" t="str">
        <f t="shared" si="157"/>
        <v>hardware</v>
      </c>
      <c r="T2028" s="10">
        <f t="shared" si="158"/>
        <v>41704.527604166666</v>
      </c>
      <c r="U2028" s="10">
        <f t="shared" si="159"/>
        <v>41749.957638888889</v>
      </c>
      <c r="V2028" s="16">
        <f>Table1[[#This Row],[Date Ended Conversion]]-Table1[[#This Row],[Date Created Conversion]]</f>
        <v>45.430034722223354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3" t="str">
        <f t="shared" si="155"/>
        <v>Greater than or equal to 50000</v>
      </c>
      <c r="E2029">
        <v>100000</v>
      </c>
      <c r="F2029">
        <v>120249</v>
      </c>
      <c r="G2029" t="s">
        <v>8219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8294</v>
      </c>
      <c r="P2029" s="6">
        <f>(F2029/E2029)</f>
        <v>1.2024900000000001</v>
      </c>
      <c r="Q2029">
        <f>F2029/M2029</f>
        <v>223.09647495361781</v>
      </c>
      <c r="R2029" t="str">
        <f t="shared" si="156"/>
        <v>technology</v>
      </c>
      <c r="S2029" t="str">
        <f t="shared" si="157"/>
        <v>hardware</v>
      </c>
      <c r="T2029" s="10">
        <f t="shared" si="158"/>
        <v>42048.605543981474</v>
      </c>
      <c r="U2029" s="10">
        <f t="shared" si="159"/>
        <v>42093.563877314817</v>
      </c>
      <c r="V2029" s="16">
        <f>Table1[[#This Row],[Date Ended Conversion]]-Table1[[#This Row],[Date Created Conversion]]</f>
        <v>44.958333333343035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3" t="str">
        <f t="shared" si="155"/>
        <v>1000 to 4999</v>
      </c>
      <c r="E2030">
        <v>3000</v>
      </c>
      <c r="F2030">
        <v>3785</v>
      </c>
      <c r="G2030" t="s">
        <v>8219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8294</v>
      </c>
      <c r="P2030" s="6">
        <f>(F2030/E2030)</f>
        <v>1.2616666666666667</v>
      </c>
      <c r="Q2030">
        <f>F2030/M2030</f>
        <v>47.911392405063289</v>
      </c>
      <c r="R2030" t="str">
        <f t="shared" si="156"/>
        <v>technology</v>
      </c>
      <c r="S2030" t="str">
        <f t="shared" si="157"/>
        <v>hardware</v>
      </c>
      <c r="T2030" s="10">
        <f t="shared" si="158"/>
        <v>40215.710717592592</v>
      </c>
      <c r="U2030" s="10">
        <f t="shared" si="159"/>
        <v>40252.704861111109</v>
      </c>
      <c r="V2030" s="16">
        <f>Table1[[#This Row],[Date Ended Conversion]]-Table1[[#This Row],[Date Created Conversion]]</f>
        <v>36.994143518517376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3" t="str">
        <f t="shared" si="155"/>
        <v>1000 to 4999</v>
      </c>
      <c r="E2031">
        <v>2500</v>
      </c>
      <c r="F2031">
        <v>9030</v>
      </c>
      <c r="G2031" t="s">
        <v>8219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8294</v>
      </c>
      <c r="P2031" s="6">
        <f>(F2031/E2031)</f>
        <v>3.6120000000000001</v>
      </c>
      <c r="Q2031">
        <f>F2031/M2031</f>
        <v>96.063829787234042</v>
      </c>
      <c r="R2031" t="str">
        <f t="shared" si="156"/>
        <v>technology</v>
      </c>
      <c r="S2031" t="str">
        <f t="shared" si="157"/>
        <v>hardware</v>
      </c>
      <c r="T2031" s="10">
        <f t="shared" si="158"/>
        <v>41847.813437500001</v>
      </c>
      <c r="U2031" s="10">
        <f t="shared" si="159"/>
        <v>41877.813437500001</v>
      </c>
      <c r="V2031" s="16">
        <f>Table1[[#This Row],[Date Ended Conversion]]-Table1[[#This Row],[Date Created Conversion]]</f>
        <v>30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3" t="str">
        <f t="shared" si="155"/>
        <v>30000 to 34999</v>
      </c>
      <c r="E2032">
        <v>32768</v>
      </c>
      <c r="F2032">
        <v>74134</v>
      </c>
      <c r="G2032" t="s">
        <v>8219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8294</v>
      </c>
      <c r="P2032" s="6">
        <f>(F2032/E2032)</f>
        <v>2.26239013671875</v>
      </c>
      <c r="Q2032">
        <f>F2032/M2032</f>
        <v>118.6144</v>
      </c>
      <c r="R2032" t="str">
        <f t="shared" si="156"/>
        <v>technology</v>
      </c>
      <c r="S2032" t="str">
        <f t="shared" si="157"/>
        <v>hardware</v>
      </c>
      <c r="T2032" s="10">
        <f t="shared" si="158"/>
        <v>41212.788148148145</v>
      </c>
      <c r="U2032" s="10">
        <f t="shared" si="159"/>
        <v>41242.788148148145</v>
      </c>
      <c r="V2032" s="16">
        <f>Table1[[#This Row],[Date Ended Conversion]]-Table1[[#This Row],[Date Created Conversion]]</f>
        <v>30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3" t="str">
        <f t="shared" si="155"/>
        <v>Greater than or equal to 50000</v>
      </c>
      <c r="E2033">
        <v>50000</v>
      </c>
      <c r="F2033">
        <v>60175</v>
      </c>
      <c r="G2033" t="s">
        <v>8219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8294</v>
      </c>
      <c r="P2033" s="6">
        <f>(F2033/E2033)</f>
        <v>1.2035</v>
      </c>
      <c r="Q2033">
        <f>F2033/M2033</f>
        <v>118.45472440944881</v>
      </c>
      <c r="R2033" t="str">
        <f t="shared" si="156"/>
        <v>technology</v>
      </c>
      <c r="S2033" t="str">
        <f t="shared" si="157"/>
        <v>hardware</v>
      </c>
      <c r="T2033" s="10">
        <f t="shared" si="158"/>
        <v>41975.120983796289</v>
      </c>
      <c r="U2033" s="10">
        <f t="shared" si="159"/>
        <v>42012.833333333336</v>
      </c>
      <c r="V2033" s="16">
        <f>Table1[[#This Row],[Date Ended Conversion]]-Table1[[#This Row],[Date Created Conversion]]</f>
        <v>37.712349537046975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3" t="str">
        <f t="shared" si="155"/>
        <v>25000 to 29999</v>
      </c>
      <c r="E2034">
        <v>25000</v>
      </c>
      <c r="F2034">
        <v>76047</v>
      </c>
      <c r="G2034" t="s">
        <v>8219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8294</v>
      </c>
      <c r="P2034" s="6">
        <f>(F2034/E2034)</f>
        <v>3.0418799999999999</v>
      </c>
      <c r="Q2034">
        <f>F2034/M2034</f>
        <v>143.21468926553672</v>
      </c>
      <c r="R2034" t="str">
        <f t="shared" si="156"/>
        <v>technology</v>
      </c>
      <c r="S2034" t="str">
        <f t="shared" si="157"/>
        <v>hardware</v>
      </c>
      <c r="T2034" s="10">
        <f t="shared" si="158"/>
        <v>42689.35733796296</v>
      </c>
      <c r="U2034" s="10">
        <f t="shared" si="159"/>
        <v>42718.999999999993</v>
      </c>
      <c r="V2034" s="16">
        <f>Table1[[#This Row],[Date Ended Conversion]]-Table1[[#This Row],[Date Created Conversion]]</f>
        <v>29.642662037033006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3" t="str">
        <f t="shared" si="155"/>
        <v>25000 to 29999</v>
      </c>
      <c r="E2035">
        <v>25000</v>
      </c>
      <c r="F2035">
        <v>44669</v>
      </c>
      <c r="G2035" t="s">
        <v>8219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8294</v>
      </c>
      <c r="P2035" s="6">
        <f>(F2035/E2035)</f>
        <v>1.7867599999999999</v>
      </c>
      <c r="Q2035">
        <f>F2035/M2035</f>
        <v>282.71518987341773</v>
      </c>
      <c r="R2035" t="str">
        <f t="shared" si="156"/>
        <v>technology</v>
      </c>
      <c r="S2035" t="str">
        <f t="shared" si="157"/>
        <v>hardware</v>
      </c>
      <c r="T2035" s="10">
        <f t="shared" si="158"/>
        <v>41724.874050925922</v>
      </c>
      <c r="U2035" s="10">
        <f t="shared" si="159"/>
        <v>41754.874050925922</v>
      </c>
      <c r="V2035" s="16">
        <f>Table1[[#This Row],[Date Ended Conversion]]-Table1[[#This Row],[Date Created Conversion]]</f>
        <v>30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3" t="str">
        <f t="shared" si="155"/>
        <v>Greater than or equal to 50000</v>
      </c>
      <c r="E2036">
        <v>78000</v>
      </c>
      <c r="F2036">
        <v>301719.59000000003</v>
      </c>
      <c r="G2036" t="s">
        <v>8219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8294</v>
      </c>
      <c r="P2036" s="6">
        <f>(F2036/E2036)</f>
        <v>3.868199871794872</v>
      </c>
      <c r="Q2036">
        <f>F2036/M2036</f>
        <v>593.93620078740162</v>
      </c>
      <c r="R2036" t="str">
        <f t="shared" si="156"/>
        <v>technology</v>
      </c>
      <c r="S2036" t="str">
        <f t="shared" si="157"/>
        <v>hardware</v>
      </c>
      <c r="T2036" s="10">
        <f t="shared" si="158"/>
        <v>42075.921678240738</v>
      </c>
      <c r="U2036" s="10">
        <f t="shared" si="159"/>
        <v>42131.081944444442</v>
      </c>
      <c r="V2036" s="16">
        <f>Table1[[#This Row],[Date Ended Conversion]]-Table1[[#This Row],[Date Created Conversion]]</f>
        <v>55.160266203703941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3" t="str">
        <f t="shared" si="155"/>
        <v>Greater than or equal to 50000</v>
      </c>
      <c r="E2037">
        <v>80000</v>
      </c>
      <c r="F2037">
        <v>168829.14</v>
      </c>
      <c r="G2037" t="s">
        <v>8219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8294</v>
      </c>
      <c r="P2037" s="6">
        <f>(F2037/E2037)</f>
        <v>2.1103642500000004</v>
      </c>
      <c r="Q2037">
        <f>F2037/M2037</f>
        <v>262.15704968944101</v>
      </c>
      <c r="R2037" t="str">
        <f t="shared" si="156"/>
        <v>technology</v>
      </c>
      <c r="S2037" t="str">
        <f t="shared" si="157"/>
        <v>hardware</v>
      </c>
      <c r="T2037" s="10">
        <f t="shared" si="158"/>
        <v>42311.41674768518</v>
      </c>
      <c r="U2037" s="10">
        <f t="shared" si="159"/>
        <v>42356.833333333336</v>
      </c>
      <c r="V2037" s="16">
        <f>Table1[[#This Row],[Date Ended Conversion]]-Table1[[#This Row],[Date Created Conversion]]</f>
        <v>45.416585648155888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3" t="str">
        <f t="shared" si="155"/>
        <v>30000 to 34999</v>
      </c>
      <c r="E2038">
        <v>30000</v>
      </c>
      <c r="F2038">
        <v>39500.5</v>
      </c>
      <c r="G2038" t="s">
        <v>8219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8294</v>
      </c>
      <c r="P2038" s="6">
        <f>(F2038/E2038)</f>
        <v>1.3166833333333334</v>
      </c>
      <c r="Q2038">
        <f>F2038/M2038</f>
        <v>46.580778301886795</v>
      </c>
      <c r="R2038" t="str">
        <f t="shared" si="156"/>
        <v>technology</v>
      </c>
      <c r="S2038" t="str">
        <f t="shared" si="157"/>
        <v>hardware</v>
      </c>
      <c r="T2038" s="10">
        <f t="shared" si="158"/>
        <v>41738.656469907401</v>
      </c>
      <c r="U2038" s="10">
        <f t="shared" si="159"/>
        <v>41768.656469907401</v>
      </c>
      <c r="V2038" s="16">
        <f>Table1[[#This Row],[Date Ended Conversion]]-Table1[[#This Row],[Date Created Conversion]]</f>
        <v>30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3" t="str">
        <f t="shared" si="155"/>
        <v>10000 to 14999</v>
      </c>
      <c r="E2039">
        <v>10000</v>
      </c>
      <c r="F2039">
        <v>30047.64</v>
      </c>
      <c r="G2039" t="s">
        <v>8219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8294</v>
      </c>
      <c r="P2039" s="6">
        <f>(F2039/E2039)</f>
        <v>3.0047639999999998</v>
      </c>
      <c r="Q2039">
        <f>F2039/M2039</f>
        <v>70.041118881118877</v>
      </c>
      <c r="R2039" t="str">
        <f t="shared" si="156"/>
        <v>technology</v>
      </c>
      <c r="S2039" t="str">
        <f t="shared" si="157"/>
        <v>hardware</v>
      </c>
      <c r="T2039" s="10">
        <f t="shared" si="158"/>
        <v>41578.001770833333</v>
      </c>
      <c r="U2039" s="10">
        <f t="shared" si="159"/>
        <v>41638.043437499997</v>
      </c>
      <c r="V2039" s="16">
        <f>Table1[[#This Row],[Date Ended Conversion]]-Table1[[#This Row],[Date Created Conversion]]</f>
        <v>60.041666666664241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3" t="str">
        <f t="shared" si="155"/>
        <v>5000 to 9999</v>
      </c>
      <c r="E2040">
        <v>8000</v>
      </c>
      <c r="F2040">
        <v>33641</v>
      </c>
      <c r="G2040" t="s">
        <v>8219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8294</v>
      </c>
      <c r="P2040" s="6">
        <f>(F2040/E2040)</f>
        <v>4.2051249999999998</v>
      </c>
      <c r="Q2040">
        <f>F2040/M2040</f>
        <v>164.90686274509804</v>
      </c>
      <c r="R2040" t="str">
        <f t="shared" si="156"/>
        <v>technology</v>
      </c>
      <c r="S2040" t="str">
        <f t="shared" si="157"/>
        <v>hardware</v>
      </c>
      <c r="T2040" s="10">
        <f t="shared" si="158"/>
        <v>41424.062743055554</v>
      </c>
      <c r="U2040" s="10">
        <f t="shared" si="159"/>
        <v>41456.541666666664</v>
      </c>
      <c r="V2040" s="16">
        <f>Table1[[#This Row],[Date Ended Conversion]]-Table1[[#This Row],[Date Created Conversion]]</f>
        <v>32.478923611110076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3" t="str">
        <f t="shared" si="155"/>
        <v>Greater than or equal to 50000</v>
      </c>
      <c r="E2041">
        <v>125000</v>
      </c>
      <c r="F2041">
        <v>170271</v>
      </c>
      <c r="G2041" t="s">
        <v>8219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8294</v>
      </c>
      <c r="P2041" s="6">
        <f>(F2041/E2041)</f>
        <v>1.362168</v>
      </c>
      <c r="Q2041">
        <f>F2041/M2041</f>
        <v>449.26385224274406</v>
      </c>
      <c r="R2041" t="str">
        <f t="shared" si="156"/>
        <v>technology</v>
      </c>
      <c r="S2041" t="str">
        <f t="shared" si="157"/>
        <v>hardware</v>
      </c>
      <c r="T2041" s="10">
        <f t="shared" si="158"/>
        <v>42675.23061342592</v>
      </c>
      <c r="U2041" s="10">
        <f t="shared" si="159"/>
        <v>42704.999305555553</v>
      </c>
      <c r="V2041" s="16">
        <f>Table1[[#This Row],[Date Ended Conversion]]-Table1[[#This Row],[Date Created Conversion]]</f>
        <v>29.768692129633564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3" t="str">
        <f t="shared" si="155"/>
        <v>1000 to 4999</v>
      </c>
      <c r="E2042">
        <v>3000</v>
      </c>
      <c r="F2042">
        <v>7445.14</v>
      </c>
      <c r="G2042" t="s">
        <v>8219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8294</v>
      </c>
      <c r="P2042" s="6">
        <f>(F2042/E2042)</f>
        <v>2.4817133333333334</v>
      </c>
      <c r="Q2042">
        <f>F2042/M2042</f>
        <v>27.472841328413285</v>
      </c>
      <c r="R2042" t="str">
        <f t="shared" si="156"/>
        <v>technology</v>
      </c>
      <c r="S2042" t="str">
        <f t="shared" si="157"/>
        <v>hardware</v>
      </c>
      <c r="T2042" s="10">
        <f t="shared" si="158"/>
        <v>41578.718784722216</v>
      </c>
      <c r="U2042" s="10">
        <f t="shared" si="159"/>
        <v>41593.760451388887</v>
      </c>
      <c r="V2042" s="16">
        <f>Table1[[#This Row],[Date Ended Conversion]]-Table1[[#This Row],[Date Created Conversion]]</f>
        <v>15.041666666671517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3" t="str">
        <f t="shared" si="155"/>
        <v>5000 to 9999</v>
      </c>
      <c r="E2043">
        <v>9500</v>
      </c>
      <c r="F2043">
        <v>17277</v>
      </c>
      <c r="G2043" t="s">
        <v>8219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8294</v>
      </c>
      <c r="P2043" s="6">
        <f>(F2043/E2043)</f>
        <v>1.8186315789473684</v>
      </c>
      <c r="Q2043">
        <f>F2043/M2043</f>
        <v>143.97499999999999</v>
      </c>
      <c r="R2043" t="str">
        <f t="shared" si="156"/>
        <v>technology</v>
      </c>
      <c r="S2043" t="str">
        <f t="shared" si="157"/>
        <v>hardware</v>
      </c>
      <c r="T2043" s="10">
        <f t="shared" si="158"/>
        <v>42654.317442129628</v>
      </c>
      <c r="U2043" s="10">
        <f t="shared" si="159"/>
        <v>42684.359108796292</v>
      </c>
      <c r="V2043" s="16">
        <f>Table1[[#This Row],[Date Ended Conversion]]-Table1[[#This Row],[Date Created Conversion]]</f>
        <v>30.041666666664241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3" t="str">
        <f t="shared" si="155"/>
        <v>10000 to 14999</v>
      </c>
      <c r="E2044">
        <v>10000</v>
      </c>
      <c r="F2044">
        <v>12353</v>
      </c>
      <c r="G2044" t="s">
        <v>8219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8294</v>
      </c>
      <c r="P2044" s="6">
        <f>(F2044/E2044)</f>
        <v>1.2353000000000001</v>
      </c>
      <c r="Q2044">
        <f>F2044/M2044</f>
        <v>88.23571428571428</v>
      </c>
      <c r="R2044" t="str">
        <f t="shared" si="156"/>
        <v>technology</v>
      </c>
      <c r="S2044" t="str">
        <f t="shared" si="157"/>
        <v>hardware</v>
      </c>
      <c r="T2044" s="10">
        <f t="shared" si="158"/>
        <v>42331.499699074069</v>
      </c>
      <c r="U2044" s="10">
        <f t="shared" si="159"/>
        <v>42391.499699074069</v>
      </c>
      <c r="V2044" s="16">
        <f>Table1[[#This Row],[Date Ended Conversion]]-Table1[[#This Row],[Date Created Conversion]]</f>
        <v>60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3" t="str">
        <f t="shared" si="155"/>
        <v>1000 to 4999</v>
      </c>
      <c r="E2045">
        <v>1385</v>
      </c>
      <c r="F2045">
        <v>7011</v>
      </c>
      <c r="G2045" t="s">
        <v>8219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8294</v>
      </c>
      <c r="P2045" s="6">
        <f>(F2045/E2045)</f>
        <v>5.0620938628158845</v>
      </c>
      <c r="Q2045">
        <f>F2045/M2045</f>
        <v>36.326424870466319</v>
      </c>
      <c r="R2045" t="str">
        <f t="shared" si="156"/>
        <v>technology</v>
      </c>
      <c r="S2045" t="str">
        <f t="shared" si="157"/>
        <v>hardware</v>
      </c>
      <c r="T2045" s="10">
        <f t="shared" si="158"/>
        <v>42660.968483796292</v>
      </c>
      <c r="U2045" s="10">
        <f t="shared" si="159"/>
        <v>42714.999305555553</v>
      </c>
      <c r="V2045" s="16">
        <f>Table1[[#This Row],[Date Ended Conversion]]-Table1[[#This Row],[Date Created Conversion]]</f>
        <v>54.030821759261016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3" t="str">
        <f t="shared" si="155"/>
        <v>15000 to 19999</v>
      </c>
      <c r="E2046">
        <v>15000</v>
      </c>
      <c r="F2046">
        <v>16232</v>
      </c>
      <c r="G2046" t="s">
        <v>8219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8294</v>
      </c>
      <c r="P2046" s="6">
        <f>(F2046/E2046)</f>
        <v>1.0821333333333334</v>
      </c>
      <c r="Q2046">
        <f>F2046/M2046</f>
        <v>90.177777777777777</v>
      </c>
      <c r="R2046" t="str">
        <f t="shared" si="156"/>
        <v>technology</v>
      </c>
      <c r="S2046" t="str">
        <f t="shared" si="157"/>
        <v>hardware</v>
      </c>
      <c r="T2046" s="10">
        <f t="shared" si="158"/>
        <v>42138.475856481477</v>
      </c>
      <c r="U2046" s="10">
        <f t="shared" si="159"/>
        <v>42168.475856481477</v>
      </c>
      <c r="V2046" s="16">
        <f>Table1[[#This Row],[Date Ended Conversion]]-Table1[[#This Row],[Date Created Conversion]]</f>
        <v>30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3" t="str">
        <f t="shared" si="155"/>
        <v>1000 to 4999</v>
      </c>
      <c r="E2047">
        <v>4900</v>
      </c>
      <c r="F2047">
        <v>40140.01</v>
      </c>
      <c r="G2047" t="s">
        <v>8219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8294</v>
      </c>
      <c r="P2047" s="6">
        <f>(F2047/E2047)</f>
        <v>8.1918387755102042</v>
      </c>
      <c r="Q2047">
        <f>F2047/M2047</f>
        <v>152.62361216730039</v>
      </c>
      <c r="R2047" t="str">
        <f t="shared" si="156"/>
        <v>technology</v>
      </c>
      <c r="S2047" t="str">
        <f t="shared" si="157"/>
        <v>hardware</v>
      </c>
      <c r="T2047" s="10">
        <f t="shared" si="158"/>
        <v>41068.880173611113</v>
      </c>
      <c r="U2047" s="10">
        <f t="shared" si="159"/>
        <v>41098.880173611113</v>
      </c>
      <c r="V2047" s="16">
        <f>Table1[[#This Row],[Date Ended Conversion]]-Table1[[#This Row],[Date Created Conversion]]</f>
        <v>30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3" t="str">
        <f t="shared" si="155"/>
        <v>10000 to 14999</v>
      </c>
      <c r="E2048">
        <v>10000</v>
      </c>
      <c r="F2048">
        <v>12110</v>
      </c>
      <c r="G2048" t="s">
        <v>8219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8294</v>
      </c>
      <c r="P2048" s="6">
        <f>(F2048/E2048)</f>
        <v>1.2110000000000001</v>
      </c>
      <c r="Q2048">
        <f>F2048/M2048</f>
        <v>55.806451612903224</v>
      </c>
      <c r="R2048" t="str">
        <f t="shared" si="156"/>
        <v>technology</v>
      </c>
      <c r="S2048" t="str">
        <f t="shared" si="157"/>
        <v>hardware</v>
      </c>
      <c r="T2048" s="10">
        <f t="shared" si="158"/>
        <v>41386.963472222218</v>
      </c>
      <c r="U2048" s="10">
        <f t="shared" si="159"/>
        <v>41416.963472222218</v>
      </c>
      <c r="V2048" s="16">
        <f>Table1[[#This Row],[Date Ended Conversion]]-Table1[[#This Row],[Date Created Conversion]]</f>
        <v>30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3" t="str">
        <f t="shared" si="155"/>
        <v>Greater than or equal to 50000</v>
      </c>
      <c r="E2049">
        <v>98000</v>
      </c>
      <c r="F2049">
        <v>100939</v>
      </c>
      <c r="G2049" t="s">
        <v>8219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8294</v>
      </c>
      <c r="P2049" s="6">
        <f>(F2049/E2049)</f>
        <v>1.0299897959183673</v>
      </c>
      <c r="Q2049">
        <f>F2049/M2049</f>
        <v>227.85327313769753</v>
      </c>
      <c r="R2049" t="str">
        <f t="shared" si="156"/>
        <v>technology</v>
      </c>
      <c r="S2049" t="str">
        <f t="shared" si="157"/>
        <v>hardware</v>
      </c>
      <c r="T2049" s="10">
        <f t="shared" si="158"/>
        <v>42081.695254629631</v>
      </c>
      <c r="U2049" s="10">
        <f t="shared" si="159"/>
        <v>42110.791666666664</v>
      </c>
      <c r="V2049" s="16">
        <f>Table1[[#This Row],[Date Ended Conversion]]-Table1[[#This Row],[Date Created Conversion]]</f>
        <v>29.096412037033588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3" t="str">
        <f t="shared" ref="D2050:D2113" si="160">IF(E2050&lt;1000,"Less Than 1000",
 IF(AND(E2050&gt;=1000,E2050&lt;5000),"1000 to 4999",
 IF(AND(E2050&gt;=5000,E2050&lt;10000),"5000 to 9999",
 IF(AND(E2050&gt;=10000,E2050&lt;15000),"10000 to 14999",
 IF(AND(E2050&gt;=15000,E2050&lt;20000),"15000 to 19999",
 IF(AND(E2050&gt;=20000,E2050&lt;25000),"20000 to 24999",
 IF(AND(E2050&gt;=25000,E2050&lt;30000),"25000 to 29999",
 IF(AND(E2050&gt;=30000,E2050&lt;35000),"30000 to 34999",
 IF(AND(E2050&gt;=35000,E2050&lt;40000),"35000 to 39999",
 IF(AND(E2050&gt;=40000,E2050&lt;45000),"40000 to 44999",
 IF(AND(E2050&gt;=45000,E2050&lt;50000),"45000 to 49999","Greater than or equal to 50000")))))))))))</f>
        <v>Greater than or equal to 50000</v>
      </c>
      <c r="E2050">
        <v>85000</v>
      </c>
      <c r="F2050">
        <v>126082.45</v>
      </c>
      <c r="G2050" t="s">
        <v>8219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8294</v>
      </c>
      <c r="P2050" s="6">
        <f>(F2050/E2050)</f>
        <v>1.4833229411764706</v>
      </c>
      <c r="Q2050">
        <f>F2050/M2050</f>
        <v>91.82989803350327</v>
      </c>
      <c r="R2050" t="str">
        <f t="shared" si="156"/>
        <v>technology</v>
      </c>
      <c r="S2050" t="str">
        <f t="shared" si="157"/>
        <v>hardware</v>
      </c>
      <c r="T2050" s="10">
        <f t="shared" si="158"/>
        <v>41387.443182870367</v>
      </c>
      <c r="U2050" s="10">
        <f t="shared" si="159"/>
        <v>41417.443182870367</v>
      </c>
      <c r="V2050" s="16">
        <f>Table1[[#This Row],[Date Ended Conversion]]-Table1[[#This Row],[Date Created Conversion]]</f>
        <v>30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3" t="str">
        <f t="shared" si="160"/>
        <v>Greater than or equal to 50000</v>
      </c>
      <c r="E2051">
        <v>50000</v>
      </c>
      <c r="F2051">
        <v>60095.35</v>
      </c>
      <c r="G2051" t="s">
        <v>8219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8294</v>
      </c>
      <c r="P2051" s="6">
        <f>(F2051/E2051)</f>
        <v>1.2019070000000001</v>
      </c>
      <c r="Q2051">
        <f>F2051/M2051</f>
        <v>80.991037735849048</v>
      </c>
      <c r="R2051" t="str">
        <f t="shared" ref="R2051:R2114" si="161">LEFT(O2051,FIND("/",O2051)-1)</f>
        <v>technology</v>
      </c>
      <c r="S2051" t="str">
        <f t="shared" ref="S2051:S2114" si="162">RIGHT(O2051,LEN(O2051)-FIND("/",O2051))</f>
        <v>hardware</v>
      </c>
      <c r="T2051" s="10">
        <f t="shared" ref="T2051:T2114" si="163">(K2051/86400)+25569+(-5/24)</f>
        <v>41575.319016203699</v>
      </c>
      <c r="U2051" s="10">
        <f t="shared" ref="U2051:U2114" si="164">(J2051/86400)+25569+(-5/24)</f>
        <v>41610.749305555553</v>
      </c>
      <c r="V2051" s="16">
        <f>Table1[[#This Row],[Date Ended Conversion]]-Table1[[#This Row],[Date Created Conversion]]</f>
        <v>35.430289351854299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3" t="str">
        <f t="shared" si="160"/>
        <v>10000 to 14999</v>
      </c>
      <c r="E2052">
        <v>10000</v>
      </c>
      <c r="F2052">
        <v>47327</v>
      </c>
      <c r="G2052" t="s">
        <v>8219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8294</v>
      </c>
      <c r="P2052" s="6">
        <f>(F2052/E2052)</f>
        <v>4.7327000000000004</v>
      </c>
      <c r="Q2052">
        <f>F2052/M2052</f>
        <v>278.39411764705881</v>
      </c>
      <c r="R2052" t="str">
        <f t="shared" si="161"/>
        <v>technology</v>
      </c>
      <c r="S2052" t="str">
        <f t="shared" si="162"/>
        <v>hardware</v>
      </c>
      <c r="T2052" s="10">
        <f t="shared" si="163"/>
        <v>42114.863171296289</v>
      </c>
      <c r="U2052" s="10">
        <f t="shared" si="164"/>
        <v>42154.863171296289</v>
      </c>
      <c r="V2052" s="16">
        <f>Table1[[#This Row],[Date Ended Conversion]]-Table1[[#This Row],[Date Created Conversion]]</f>
        <v>40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3" t="str">
        <f t="shared" si="160"/>
        <v>5000 to 9999</v>
      </c>
      <c r="E2053">
        <v>8000</v>
      </c>
      <c r="F2053">
        <v>10429</v>
      </c>
      <c r="G2053" t="s">
        <v>8219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8294</v>
      </c>
      <c r="P2053" s="6">
        <f>(F2053/E2053)</f>
        <v>1.303625</v>
      </c>
      <c r="Q2053">
        <f>F2053/M2053</f>
        <v>43.095041322314053</v>
      </c>
      <c r="R2053" t="str">
        <f t="shared" si="161"/>
        <v>technology</v>
      </c>
      <c r="S2053" t="str">
        <f t="shared" si="162"/>
        <v>hardware</v>
      </c>
      <c r="T2053" s="10">
        <f t="shared" si="163"/>
        <v>41603.814085648148</v>
      </c>
      <c r="U2053" s="10">
        <f t="shared" si="164"/>
        <v>41633.814085648148</v>
      </c>
      <c r="V2053" s="16">
        <f>Table1[[#This Row],[Date Ended Conversion]]-Table1[[#This Row],[Date Created Conversion]]</f>
        <v>30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3" t="str">
        <f t="shared" si="160"/>
        <v>Greater than or equal to 50000</v>
      </c>
      <c r="E2054">
        <v>50000</v>
      </c>
      <c r="F2054">
        <v>176524</v>
      </c>
      <c r="G2054" t="s">
        <v>8219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8294</v>
      </c>
      <c r="P2054" s="6">
        <f>(F2054/E2054)</f>
        <v>3.5304799999999998</v>
      </c>
      <c r="Q2054">
        <f>F2054/M2054</f>
        <v>326.29205175600737</v>
      </c>
      <c r="R2054" t="str">
        <f t="shared" si="161"/>
        <v>technology</v>
      </c>
      <c r="S2054" t="str">
        <f t="shared" si="162"/>
        <v>hardware</v>
      </c>
      <c r="T2054" s="10">
        <f t="shared" si="163"/>
        <v>42374.875613425924</v>
      </c>
      <c r="U2054" s="10">
        <f t="shared" si="164"/>
        <v>42419.875613425924</v>
      </c>
      <c r="V2054" s="16">
        <f>Table1[[#This Row],[Date Ended Conversion]]-Table1[[#This Row],[Date Created Conversion]]</f>
        <v>45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3" t="str">
        <f t="shared" si="160"/>
        <v>5000 to 9999</v>
      </c>
      <c r="E2055">
        <v>5000</v>
      </c>
      <c r="F2055">
        <v>5051</v>
      </c>
      <c r="G2055" t="s">
        <v>8219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8294</v>
      </c>
      <c r="P2055" s="6">
        <f>(F2055/E2055)</f>
        <v>1.0102</v>
      </c>
      <c r="Q2055">
        <f>F2055/M2055</f>
        <v>41.743801652892564</v>
      </c>
      <c r="R2055" t="str">
        <f t="shared" si="161"/>
        <v>technology</v>
      </c>
      <c r="S2055" t="str">
        <f t="shared" si="162"/>
        <v>hardware</v>
      </c>
      <c r="T2055" s="10">
        <f t="shared" si="163"/>
        <v>42303.409155092588</v>
      </c>
      <c r="U2055" s="10">
        <f t="shared" si="164"/>
        <v>42333.450821759259</v>
      </c>
      <c r="V2055" s="16">
        <f>Table1[[#This Row],[Date Ended Conversion]]-Table1[[#This Row],[Date Created Conversion]]</f>
        <v>30.041666666671517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3" t="str">
        <f t="shared" si="160"/>
        <v>35000 to 39999</v>
      </c>
      <c r="E2056">
        <v>35000</v>
      </c>
      <c r="F2056">
        <v>39757</v>
      </c>
      <c r="G2056" t="s">
        <v>8219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8294</v>
      </c>
      <c r="P2056" s="6">
        <f>(F2056/E2056)</f>
        <v>1.1359142857142857</v>
      </c>
      <c r="Q2056">
        <f>F2056/M2056</f>
        <v>64.020933977455712</v>
      </c>
      <c r="R2056" t="str">
        <f t="shared" si="161"/>
        <v>technology</v>
      </c>
      <c r="S2056" t="str">
        <f t="shared" si="162"/>
        <v>hardware</v>
      </c>
      <c r="T2056" s="10">
        <f t="shared" si="163"/>
        <v>41731.312615740739</v>
      </c>
      <c r="U2056" s="10">
        <f t="shared" si="164"/>
        <v>41761.312615740739</v>
      </c>
      <c r="V2056" s="16">
        <f>Table1[[#This Row],[Date Ended Conversion]]-Table1[[#This Row],[Date Created Conversion]]</f>
        <v>30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3" t="str">
        <f t="shared" si="160"/>
        <v>5000 to 9999</v>
      </c>
      <c r="E2057">
        <v>6000</v>
      </c>
      <c r="F2057">
        <v>10045</v>
      </c>
      <c r="G2057" t="s">
        <v>8219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8294</v>
      </c>
      <c r="P2057" s="6">
        <f>(F2057/E2057)</f>
        <v>1.6741666666666666</v>
      </c>
      <c r="Q2057">
        <f>F2057/M2057</f>
        <v>99.455445544554451</v>
      </c>
      <c r="R2057" t="str">
        <f t="shared" si="161"/>
        <v>technology</v>
      </c>
      <c r="S2057" t="str">
        <f t="shared" si="162"/>
        <v>hardware</v>
      </c>
      <c r="T2057" s="10">
        <f t="shared" si="163"/>
        <v>41946.465775462959</v>
      </c>
      <c r="U2057" s="10">
        <f t="shared" si="164"/>
        <v>41975.958333333336</v>
      </c>
      <c r="V2057" s="16">
        <f>Table1[[#This Row],[Date Ended Conversion]]-Table1[[#This Row],[Date Created Conversion]]</f>
        <v>29.492557870376913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3" t="str">
        <f t="shared" si="160"/>
        <v>Greater than or equal to 50000</v>
      </c>
      <c r="E2058">
        <v>50000</v>
      </c>
      <c r="F2058">
        <v>76726</v>
      </c>
      <c r="G2058" t="s">
        <v>8219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8294</v>
      </c>
      <c r="P2058" s="6">
        <f>(F2058/E2058)</f>
        <v>1.5345200000000001</v>
      </c>
      <c r="Q2058">
        <f>F2058/M2058</f>
        <v>138.49458483754512</v>
      </c>
      <c r="R2058" t="str">
        <f t="shared" si="161"/>
        <v>technology</v>
      </c>
      <c r="S2058" t="str">
        <f t="shared" si="162"/>
        <v>hardware</v>
      </c>
      <c r="T2058" s="10">
        <f t="shared" si="163"/>
        <v>41351.552569444444</v>
      </c>
      <c r="U2058" s="10">
        <f t="shared" si="164"/>
        <v>41381.552569444444</v>
      </c>
      <c r="V2058" s="16">
        <f>Table1[[#This Row],[Date Ended Conversion]]-Table1[[#This Row],[Date Created Conversion]]</f>
        <v>30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3" t="str">
        <f t="shared" si="160"/>
        <v>15000 to 19999</v>
      </c>
      <c r="E2059">
        <v>15000</v>
      </c>
      <c r="F2059">
        <v>30334.83</v>
      </c>
      <c r="G2059" t="s">
        <v>8219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8294</v>
      </c>
      <c r="P2059" s="6">
        <f>(F2059/E2059)</f>
        <v>2.022322</v>
      </c>
      <c r="Q2059">
        <f>F2059/M2059</f>
        <v>45.547792792792798</v>
      </c>
      <c r="R2059" t="str">
        <f t="shared" si="161"/>
        <v>technology</v>
      </c>
      <c r="S2059" t="str">
        <f t="shared" si="162"/>
        <v>hardware</v>
      </c>
      <c r="T2059" s="10">
        <f t="shared" si="163"/>
        <v>42396.286249999997</v>
      </c>
      <c r="U2059" s="10">
        <f t="shared" si="164"/>
        <v>42426.286249999997</v>
      </c>
      <c r="V2059" s="16">
        <f>Table1[[#This Row],[Date Ended Conversion]]-Table1[[#This Row],[Date Created Conversion]]</f>
        <v>30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3" t="str">
        <f t="shared" si="160"/>
        <v>1000 to 4999</v>
      </c>
      <c r="E2060">
        <v>2560</v>
      </c>
      <c r="F2060">
        <v>4308</v>
      </c>
      <c r="G2060" t="s">
        <v>8219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8294</v>
      </c>
      <c r="P2060" s="6">
        <f>(F2060/E2060)</f>
        <v>1.6828125</v>
      </c>
      <c r="Q2060">
        <f>F2060/M2060</f>
        <v>10.507317073170732</v>
      </c>
      <c r="R2060" t="str">
        <f t="shared" si="161"/>
        <v>technology</v>
      </c>
      <c r="S2060" t="str">
        <f t="shared" si="162"/>
        <v>hardware</v>
      </c>
      <c r="T2060" s="10">
        <f t="shared" si="163"/>
        <v>42026.16238425926</v>
      </c>
      <c r="U2060" s="10">
        <f t="shared" si="164"/>
        <v>42065.624999999993</v>
      </c>
      <c r="V2060" s="16">
        <f>Table1[[#This Row],[Date Ended Conversion]]-Table1[[#This Row],[Date Created Conversion]]</f>
        <v>39.462615740732872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3" t="str">
        <f t="shared" si="160"/>
        <v>30000 to 34999</v>
      </c>
      <c r="E2061">
        <v>30000</v>
      </c>
      <c r="F2061">
        <v>43037</v>
      </c>
      <c r="G2061" t="s">
        <v>8219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8294</v>
      </c>
      <c r="P2061" s="6">
        <f>(F2061/E2061)</f>
        <v>1.4345666666666668</v>
      </c>
      <c r="Q2061">
        <f>F2061/M2061</f>
        <v>114.76533333333333</v>
      </c>
      <c r="R2061" t="str">
        <f t="shared" si="161"/>
        <v>technology</v>
      </c>
      <c r="S2061" t="str">
        <f t="shared" si="162"/>
        <v>hardware</v>
      </c>
      <c r="T2061" s="10">
        <f t="shared" si="163"/>
        <v>42361.394143518519</v>
      </c>
      <c r="U2061" s="10">
        <f t="shared" si="164"/>
        <v>42400.707638888889</v>
      </c>
      <c r="V2061" s="16">
        <f>Table1[[#This Row],[Date Ended Conversion]]-Table1[[#This Row],[Date Created Conversion]]</f>
        <v>39.313495370370219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3" t="str">
        <f t="shared" si="160"/>
        <v>25000 to 29999</v>
      </c>
      <c r="E2062">
        <v>25000</v>
      </c>
      <c r="F2062">
        <v>49100</v>
      </c>
      <c r="G2062" t="s">
        <v>8219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8294</v>
      </c>
      <c r="P2062" s="6">
        <f>(F2062/E2062)</f>
        <v>1.964</v>
      </c>
      <c r="Q2062">
        <f>F2062/M2062</f>
        <v>35.997067448680355</v>
      </c>
      <c r="R2062" t="str">
        <f t="shared" si="161"/>
        <v>technology</v>
      </c>
      <c r="S2062" t="str">
        <f t="shared" si="162"/>
        <v>hardware</v>
      </c>
      <c r="T2062" s="10">
        <f t="shared" si="163"/>
        <v>41783.434606481482</v>
      </c>
      <c r="U2062" s="10">
        <f t="shared" si="164"/>
        <v>41843.434606481482</v>
      </c>
      <c r="V2062" s="16">
        <f>Table1[[#This Row],[Date Ended Conversion]]-Table1[[#This Row],[Date Created Conversion]]</f>
        <v>60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3" t="str">
        <f t="shared" si="160"/>
        <v>5000 to 9999</v>
      </c>
      <c r="E2063">
        <v>5000</v>
      </c>
      <c r="F2063">
        <v>5396</v>
      </c>
      <c r="G2063" t="s">
        <v>8219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8294</v>
      </c>
      <c r="P2063" s="6">
        <f>(F2063/E2063)</f>
        <v>1.0791999999999999</v>
      </c>
      <c r="Q2063">
        <f>F2063/M2063</f>
        <v>154.17142857142858</v>
      </c>
      <c r="R2063" t="str">
        <f t="shared" si="161"/>
        <v>technology</v>
      </c>
      <c r="S2063" t="str">
        <f t="shared" si="162"/>
        <v>hardware</v>
      </c>
      <c r="T2063" s="10">
        <f t="shared" si="163"/>
        <v>42705.556180555555</v>
      </c>
      <c r="U2063" s="10">
        <f t="shared" si="164"/>
        <v>42735.556180555555</v>
      </c>
      <c r="V2063" s="16">
        <f>Table1[[#This Row],[Date Ended Conversion]]-Table1[[#This Row],[Date Created Conversion]]</f>
        <v>30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3" t="str">
        <f t="shared" si="160"/>
        <v>Greater than or equal to 50000</v>
      </c>
      <c r="E2064">
        <v>100000</v>
      </c>
      <c r="F2064">
        <v>114977</v>
      </c>
      <c r="G2064" t="s">
        <v>8219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8294</v>
      </c>
      <c r="P2064" s="6">
        <f>(F2064/E2064)</f>
        <v>1.14977</v>
      </c>
      <c r="Q2064">
        <f>F2064/M2064</f>
        <v>566.38916256157631</v>
      </c>
      <c r="R2064" t="str">
        <f t="shared" si="161"/>
        <v>technology</v>
      </c>
      <c r="S2064" t="str">
        <f t="shared" si="162"/>
        <v>hardware</v>
      </c>
      <c r="T2064" s="10">
        <f t="shared" si="163"/>
        <v>42423.174745370365</v>
      </c>
      <c r="U2064" s="10">
        <f t="shared" si="164"/>
        <v>42453.1330787037</v>
      </c>
      <c r="V2064" s="16">
        <f>Table1[[#This Row],[Date Ended Conversion]]-Table1[[#This Row],[Date Created Conversion]]</f>
        <v>29.958333333335759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3" t="str">
        <f t="shared" si="160"/>
        <v>1000 to 4999</v>
      </c>
      <c r="E2065">
        <v>4000</v>
      </c>
      <c r="F2065">
        <v>5922</v>
      </c>
      <c r="G2065" t="s">
        <v>8219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8294</v>
      </c>
      <c r="P2065" s="6">
        <f>(F2065/E2065)</f>
        <v>1.4804999999999999</v>
      </c>
      <c r="Q2065">
        <f>F2065/M2065</f>
        <v>120.85714285714286</v>
      </c>
      <c r="R2065" t="str">
        <f t="shared" si="161"/>
        <v>technology</v>
      </c>
      <c r="S2065" t="str">
        <f t="shared" si="162"/>
        <v>hardware</v>
      </c>
      <c r="T2065" s="10">
        <f t="shared" si="163"/>
        <v>42472.524317129624</v>
      </c>
      <c r="U2065" s="10">
        <f t="shared" si="164"/>
        <v>42505.524317129624</v>
      </c>
      <c r="V2065" s="16">
        <f>Table1[[#This Row],[Date Ended Conversion]]-Table1[[#This Row],[Date Created Conversion]]</f>
        <v>33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3" t="str">
        <f t="shared" si="160"/>
        <v>Greater than or equal to 50000</v>
      </c>
      <c r="E2066">
        <v>261962</v>
      </c>
      <c r="F2066">
        <v>500784.27</v>
      </c>
      <c r="G2066" t="s">
        <v>8219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8294</v>
      </c>
      <c r="P2066" s="6">
        <f>(F2066/E2066)</f>
        <v>1.9116676082790633</v>
      </c>
      <c r="Q2066">
        <f>F2066/M2066</f>
        <v>86.163845492085343</v>
      </c>
      <c r="R2066" t="str">
        <f t="shared" si="161"/>
        <v>technology</v>
      </c>
      <c r="S2066" t="str">
        <f t="shared" si="162"/>
        <v>hardware</v>
      </c>
      <c r="T2066" s="10">
        <f t="shared" si="163"/>
        <v>41389.1565162037</v>
      </c>
      <c r="U2066" s="10">
        <f t="shared" si="164"/>
        <v>41425.291666666664</v>
      </c>
      <c r="V2066" s="16">
        <f>Table1[[#This Row],[Date Ended Conversion]]-Table1[[#This Row],[Date Created Conversion]]</f>
        <v>36.135150462963793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3" t="str">
        <f t="shared" si="160"/>
        <v>40000 to 44999</v>
      </c>
      <c r="E2067">
        <v>40000</v>
      </c>
      <c r="F2067">
        <v>79686.05</v>
      </c>
      <c r="G2067" t="s">
        <v>8219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8294</v>
      </c>
      <c r="P2067" s="6">
        <f>(F2067/E2067)</f>
        <v>1.99215125</v>
      </c>
      <c r="Q2067">
        <f>F2067/M2067</f>
        <v>51.212114395886893</v>
      </c>
      <c r="R2067" t="str">
        <f t="shared" si="161"/>
        <v>technology</v>
      </c>
      <c r="S2067" t="str">
        <f t="shared" si="162"/>
        <v>hardware</v>
      </c>
      <c r="T2067" s="10">
        <f t="shared" si="163"/>
        <v>41603.125335648147</v>
      </c>
      <c r="U2067" s="10">
        <f t="shared" si="164"/>
        <v>41633.125335648147</v>
      </c>
      <c r="V2067" s="16">
        <f>Table1[[#This Row],[Date Ended Conversion]]-Table1[[#This Row],[Date Created Conversion]]</f>
        <v>30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3" t="str">
        <f t="shared" si="160"/>
        <v>1000 to 4999</v>
      </c>
      <c r="E2068">
        <v>2000</v>
      </c>
      <c r="F2068">
        <v>4372</v>
      </c>
      <c r="G2068" t="s">
        <v>8219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8294</v>
      </c>
      <c r="P2068" s="6">
        <f>(F2068/E2068)</f>
        <v>2.1859999999999999</v>
      </c>
      <c r="Q2068">
        <f>F2068/M2068</f>
        <v>67.261538461538464</v>
      </c>
      <c r="R2068" t="str">
        <f t="shared" si="161"/>
        <v>technology</v>
      </c>
      <c r="S2068" t="str">
        <f t="shared" si="162"/>
        <v>hardware</v>
      </c>
      <c r="T2068" s="10">
        <f t="shared" si="163"/>
        <v>41844.563460648147</v>
      </c>
      <c r="U2068" s="10">
        <f t="shared" si="164"/>
        <v>41874.563460648147</v>
      </c>
      <c r="V2068" s="16">
        <f>Table1[[#This Row],[Date Ended Conversion]]-Table1[[#This Row],[Date Created Conversion]]</f>
        <v>30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3" t="str">
        <f t="shared" si="160"/>
        <v>Less Than 1000</v>
      </c>
      <c r="E2069">
        <v>495</v>
      </c>
      <c r="F2069">
        <v>628</v>
      </c>
      <c r="G2069" t="s">
        <v>8219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8294</v>
      </c>
      <c r="P2069" s="6">
        <f>(F2069/E2069)</f>
        <v>1.2686868686868686</v>
      </c>
      <c r="Q2069">
        <f>F2069/M2069</f>
        <v>62.8</v>
      </c>
      <c r="R2069" t="str">
        <f t="shared" si="161"/>
        <v>technology</v>
      </c>
      <c r="S2069" t="str">
        <f t="shared" si="162"/>
        <v>hardware</v>
      </c>
      <c r="T2069" s="10">
        <f t="shared" si="163"/>
        <v>42115.645555555551</v>
      </c>
      <c r="U2069" s="10">
        <f t="shared" si="164"/>
        <v>42148.645555555551</v>
      </c>
      <c r="V2069" s="16">
        <f>Table1[[#This Row],[Date Ended Conversion]]-Table1[[#This Row],[Date Created Conversion]]</f>
        <v>33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3" t="str">
        <f t="shared" si="160"/>
        <v>25000 to 29999</v>
      </c>
      <c r="E2070">
        <v>25000</v>
      </c>
      <c r="F2070">
        <v>26305.97</v>
      </c>
      <c r="G2070" t="s">
        <v>8219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8294</v>
      </c>
      <c r="P2070" s="6">
        <f>(F2070/E2070)</f>
        <v>1.0522388</v>
      </c>
      <c r="Q2070">
        <f>F2070/M2070</f>
        <v>346.13118421052633</v>
      </c>
      <c r="R2070" t="str">
        <f t="shared" si="161"/>
        <v>technology</v>
      </c>
      <c r="S2070" t="str">
        <f t="shared" si="162"/>
        <v>hardware</v>
      </c>
      <c r="T2070" s="10">
        <f t="shared" si="163"/>
        <v>42633.633275462962</v>
      </c>
      <c r="U2070" s="10">
        <f t="shared" si="164"/>
        <v>42663.633275462962</v>
      </c>
      <c r="V2070" s="16">
        <f>Table1[[#This Row],[Date Ended Conversion]]-Table1[[#This Row],[Date Created Conversion]]</f>
        <v>30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3" t="str">
        <f t="shared" si="160"/>
        <v>Greater than or equal to 50000</v>
      </c>
      <c r="E2071">
        <v>50000</v>
      </c>
      <c r="F2071">
        <v>64203.33</v>
      </c>
      <c r="G2071" t="s">
        <v>8219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8294</v>
      </c>
      <c r="P2071" s="6">
        <f>(F2071/E2071)</f>
        <v>1.2840666000000001</v>
      </c>
      <c r="Q2071">
        <f>F2071/M2071</f>
        <v>244.11912547528519</v>
      </c>
      <c r="R2071" t="str">
        <f t="shared" si="161"/>
        <v>technology</v>
      </c>
      <c r="S2071" t="str">
        <f t="shared" si="162"/>
        <v>hardware</v>
      </c>
      <c r="T2071" s="10">
        <f t="shared" si="163"/>
        <v>42340.763784722221</v>
      </c>
      <c r="U2071" s="10">
        <f t="shared" si="164"/>
        <v>42371.763784722221</v>
      </c>
      <c r="V2071" s="16">
        <f>Table1[[#This Row],[Date Ended Conversion]]-Table1[[#This Row],[Date Created Conversion]]</f>
        <v>31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3" t="str">
        <f t="shared" si="160"/>
        <v>Greater than or equal to 50000</v>
      </c>
      <c r="E2072">
        <v>125000</v>
      </c>
      <c r="F2072">
        <v>396659</v>
      </c>
      <c r="G2072" t="s">
        <v>8219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8294</v>
      </c>
      <c r="P2072" s="6">
        <f>(F2072/E2072)</f>
        <v>3.1732719999999999</v>
      </c>
      <c r="Q2072">
        <f>F2072/M2072</f>
        <v>259.25424836601309</v>
      </c>
      <c r="R2072" t="str">
        <f t="shared" si="161"/>
        <v>technology</v>
      </c>
      <c r="S2072" t="str">
        <f t="shared" si="162"/>
        <v>hardware</v>
      </c>
      <c r="T2072" s="10">
        <f t="shared" si="163"/>
        <v>42519.448182870365</v>
      </c>
      <c r="U2072" s="10">
        <f t="shared" si="164"/>
        <v>42549.448182870365</v>
      </c>
      <c r="V2072" s="16">
        <f>Table1[[#This Row],[Date Ended Conversion]]-Table1[[#This Row],[Date Created Conversion]]</f>
        <v>30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3" t="str">
        <f t="shared" si="160"/>
        <v>20000 to 24999</v>
      </c>
      <c r="E2073">
        <v>20000</v>
      </c>
      <c r="F2073">
        <v>56146</v>
      </c>
      <c r="G2073" t="s">
        <v>8219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8294</v>
      </c>
      <c r="P2073" s="6">
        <f>(F2073/E2073)</f>
        <v>2.8073000000000001</v>
      </c>
      <c r="Q2073">
        <f>F2073/M2073</f>
        <v>201.96402877697841</v>
      </c>
      <c r="R2073" t="str">
        <f t="shared" si="161"/>
        <v>technology</v>
      </c>
      <c r="S2073" t="str">
        <f t="shared" si="162"/>
        <v>hardware</v>
      </c>
      <c r="T2073" s="10">
        <f t="shared" si="163"/>
        <v>42600.070416666662</v>
      </c>
      <c r="U2073" s="10">
        <f t="shared" si="164"/>
        <v>42645.070416666662</v>
      </c>
      <c r="V2073" s="16">
        <f>Table1[[#This Row],[Date Ended Conversion]]-Table1[[#This Row],[Date Created Conversion]]</f>
        <v>45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3" t="str">
        <f t="shared" si="160"/>
        <v>Greater than or equal to 50000</v>
      </c>
      <c r="E2074">
        <v>71500</v>
      </c>
      <c r="F2074">
        <v>79173</v>
      </c>
      <c r="G2074" t="s">
        <v>8219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8294</v>
      </c>
      <c r="P2074" s="6">
        <f>(F2074/E2074)</f>
        <v>1.1073146853146854</v>
      </c>
      <c r="Q2074">
        <f>F2074/M2074</f>
        <v>226.20857142857142</v>
      </c>
      <c r="R2074" t="str">
        <f t="shared" si="161"/>
        <v>technology</v>
      </c>
      <c r="S2074" t="str">
        <f t="shared" si="162"/>
        <v>hardware</v>
      </c>
      <c r="T2074" s="10">
        <f t="shared" si="163"/>
        <v>42467.373055555552</v>
      </c>
      <c r="U2074" s="10">
        <f t="shared" si="164"/>
        <v>42497.373055555552</v>
      </c>
      <c r="V2074" s="16">
        <f>Table1[[#This Row],[Date Ended Conversion]]-Table1[[#This Row],[Date Created Conversion]]</f>
        <v>30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3" t="str">
        <f t="shared" si="160"/>
        <v>Greater than or equal to 50000</v>
      </c>
      <c r="E2075">
        <v>100000</v>
      </c>
      <c r="F2075">
        <v>152604.29999999999</v>
      </c>
      <c r="G2075" t="s">
        <v>8219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8294</v>
      </c>
      <c r="P2075" s="6">
        <f>(F2075/E2075)</f>
        <v>1.5260429999999998</v>
      </c>
      <c r="Q2075">
        <f>F2075/M2075</f>
        <v>324.69</v>
      </c>
      <c r="R2075" t="str">
        <f t="shared" si="161"/>
        <v>technology</v>
      </c>
      <c r="S2075" t="str">
        <f t="shared" si="162"/>
        <v>hardware</v>
      </c>
      <c r="T2075" s="10">
        <f t="shared" si="163"/>
        <v>42087.459699074076</v>
      </c>
      <c r="U2075" s="10">
        <f t="shared" si="164"/>
        <v>42132.459699074076</v>
      </c>
      <c r="V2075" s="16">
        <f>Table1[[#This Row],[Date Ended Conversion]]-Table1[[#This Row],[Date Created Conversion]]</f>
        <v>45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3" t="str">
        <f t="shared" si="160"/>
        <v>Less Than 1000</v>
      </c>
      <c r="E2076">
        <v>600</v>
      </c>
      <c r="F2076">
        <v>615</v>
      </c>
      <c r="G2076" t="s">
        <v>8219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8294</v>
      </c>
      <c r="P2076" s="6">
        <f>(F2076/E2076)</f>
        <v>1.0249999999999999</v>
      </c>
      <c r="Q2076">
        <f>F2076/M2076</f>
        <v>205</v>
      </c>
      <c r="R2076" t="str">
        <f t="shared" si="161"/>
        <v>technology</v>
      </c>
      <c r="S2076" t="str">
        <f t="shared" si="162"/>
        <v>hardware</v>
      </c>
      <c r="T2076" s="10">
        <f t="shared" si="163"/>
        <v>42466.617847222216</v>
      </c>
      <c r="U2076" s="10">
        <f t="shared" si="164"/>
        <v>42496.617847222216</v>
      </c>
      <c r="V2076" s="16">
        <f>Table1[[#This Row],[Date Ended Conversion]]-Table1[[#This Row],[Date Created Conversion]]</f>
        <v>30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3" t="str">
        <f t="shared" si="160"/>
        <v>5000 to 9999</v>
      </c>
      <c r="E2077">
        <v>9999</v>
      </c>
      <c r="F2077">
        <v>167820.6</v>
      </c>
      <c r="G2077" t="s">
        <v>8219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8294</v>
      </c>
      <c r="P2077" s="6">
        <f>(F2077/E2077)</f>
        <v>16.783738373837384</v>
      </c>
      <c r="Q2077">
        <f>F2077/M2077</f>
        <v>20.465926829268295</v>
      </c>
      <c r="R2077" t="str">
        <f t="shared" si="161"/>
        <v>technology</v>
      </c>
      <c r="S2077" t="str">
        <f t="shared" si="162"/>
        <v>hardware</v>
      </c>
      <c r="T2077" s="10">
        <f t="shared" si="163"/>
        <v>41450.473240740735</v>
      </c>
      <c r="U2077" s="10">
        <f t="shared" si="164"/>
        <v>41480.473240740735</v>
      </c>
      <c r="V2077" s="16">
        <f>Table1[[#This Row],[Date Ended Conversion]]-Table1[[#This Row],[Date Created Conversion]]</f>
        <v>30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3" t="str">
        <f t="shared" si="160"/>
        <v>Greater than or equal to 50000</v>
      </c>
      <c r="E2078">
        <v>179000</v>
      </c>
      <c r="F2078">
        <v>972594.99</v>
      </c>
      <c r="G2078" t="s">
        <v>8219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8294</v>
      </c>
      <c r="P2078" s="6">
        <f>(F2078/E2078)</f>
        <v>5.4334915642458101</v>
      </c>
      <c r="Q2078">
        <f>F2078/M2078</f>
        <v>116.35303146309367</v>
      </c>
      <c r="R2078" t="str">
        <f t="shared" si="161"/>
        <v>technology</v>
      </c>
      <c r="S2078" t="str">
        <f t="shared" si="162"/>
        <v>hardware</v>
      </c>
      <c r="T2078" s="10">
        <f t="shared" si="163"/>
        <v>41803.672326388885</v>
      </c>
      <c r="U2078" s="10">
        <f t="shared" si="164"/>
        <v>41843.672326388885</v>
      </c>
      <c r="V2078" s="16">
        <f>Table1[[#This Row],[Date Ended Conversion]]-Table1[[#This Row],[Date Created Conversion]]</f>
        <v>40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3" t="str">
        <f t="shared" si="160"/>
        <v>Greater than or equal to 50000</v>
      </c>
      <c r="E2079">
        <v>50000</v>
      </c>
      <c r="F2079">
        <v>57754</v>
      </c>
      <c r="G2079" t="s">
        <v>8219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8294</v>
      </c>
      <c r="P2079" s="6">
        <f>(F2079/E2079)</f>
        <v>1.1550800000000001</v>
      </c>
      <c r="Q2079">
        <f>F2079/M2079</f>
        <v>307.20212765957444</v>
      </c>
      <c r="R2079" t="str">
        <f t="shared" si="161"/>
        <v>technology</v>
      </c>
      <c r="S2079" t="str">
        <f t="shared" si="162"/>
        <v>hardware</v>
      </c>
      <c r="T2079" s="10">
        <f t="shared" si="163"/>
        <v>42102.83421296296</v>
      </c>
      <c r="U2079" s="10">
        <f t="shared" si="164"/>
        <v>42160.666666666664</v>
      </c>
      <c r="V2079" s="16">
        <f>Table1[[#This Row],[Date Ended Conversion]]-Table1[[#This Row],[Date Created Conversion]]</f>
        <v>57.832453703704232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3" t="str">
        <f t="shared" si="160"/>
        <v>20000 to 24999</v>
      </c>
      <c r="E2080">
        <v>20000</v>
      </c>
      <c r="F2080">
        <v>26241</v>
      </c>
      <c r="G2080" t="s">
        <v>8219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8294</v>
      </c>
      <c r="P2080" s="6">
        <f>(F2080/E2080)</f>
        <v>1.3120499999999999</v>
      </c>
      <c r="Q2080">
        <f>F2080/M2080</f>
        <v>546.6875</v>
      </c>
      <c r="R2080" t="str">
        <f t="shared" si="161"/>
        <v>technology</v>
      </c>
      <c r="S2080" t="str">
        <f t="shared" si="162"/>
        <v>hardware</v>
      </c>
      <c r="T2080" s="10">
        <f t="shared" si="163"/>
        <v>42692.563159722216</v>
      </c>
      <c r="U2080" s="10">
        <f t="shared" si="164"/>
        <v>42722.563159722216</v>
      </c>
      <c r="V2080" s="16">
        <f>Table1[[#This Row],[Date Ended Conversion]]-Table1[[#This Row],[Date Created Conversion]]</f>
        <v>30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3" t="str">
        <f t="shared" si="160"/>
        <v>10000 to 14999</v>
      </c>
      <c r="E2081">
        <v>10000</v>
      </c>
      <c r="F2081">
        <v>28817</v>
      </c>
      <c r="G2081" t="s">
        <v>8219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8294</v>
      </c>
      <c r="P2081" s="6">
        <f>(F2081/E2081)</f>
        <v>2.8816999999999999</v>
      </c>
      <c r="Q2081">
        <f>F2081/M2081</f>
        <v>47.474464579901152</v>
      </c>
      <c r="R2081" t="str">
        <f t="shared" si="161"/>
        <v>technology</v>
      </c>
      <c r="S2081" t="str">
        <f t="shared" si="162"/>
        <v>hardware</v>
      </c>
      <c r="T2081" s="10">
        <f t="shared" si="163"/>
        <v>42150.502233796295</v>
      </c>
      <c r="U2081" s="10">
        <f t="shared" si="164"/>
        <v>42180.583333333336</v>
      </c>
      <c r="V2081" s="16">
        <f>Table1[[#This Row],[Date Ended Conversion]]-Table1[[#This Row],[Date Created Conversion]]</f>
        <v>30.081099537041155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3" t="str">
        <f t="shared" si="160"/>
        <v>1000 to 4999</v>
      </c>
      <c r="E2082">
        <v>1000</v>
      </c>
      <c r="F2082">
        <v>5078</v>
      </c>
      <c r="G2082" t="s">
        <v>8219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8294</v>
      </c>
      <c r="P2082" s="6">
        <f>(F2082/E2082)</f>
        <v>5.0780000000000003</v>
      </c>
      <c r="Q2082">
        <f>F2082/M2082</f>
        <v>101.56</v>
      </c>
      <c r="R2082" t="str">
        <f t="shared" si="161"/>
        <v>technology</v>
      </c>
      <c r="S2082" t="str">
        <f t="shared" si="162"/>
        <v>hardware</v>
      </c>
      <c r="T2082" s="10">
        <f t="shared" si="163"/>
        <v>42289.748842592591</v>
      </c>
      <c r="U2082" s="10">
        <f t="shared" si="164"/>
        <v>42319.790509259255</v>
      </c>
      <c r="V2082" s="16">
        <f>Table1[[#This Row],[Date Ended Conversion]]-Table1[[#This Row],[Date Created Conversion]]</f>
        <v>30.041666666664241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3" t="str">
        <f t="shared" si="160"/>
        <v>1000 to 4999</v>
      </c>
      <c r="E2083">
        <v>3500</v>
      </c>
      <c r="F2083">
        <v>4010</v>
      </c>
      <c r="G2083" t="s">
        <v>8219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8278</v>
      </c>
      <c r="P2083" s="6">
        <f>(F2083/E2083)</f>
        <v>1.1457142857142857</v>
      </c>
      <c r="Q2083">
        <f>F2083/M2083</f>
        <v>72.909090909090907</v>
      </c>
      <c r="R2083" t="str">
        <f t="shared" si="161"/>
        <v>music</v>
      </c>
      <c r="S2083" t="str">
        <f t="shared" si="162"/>
        <v>indie rock</v>
      </c>
      <c r="T2083" s="10">
        <f t="shared" si="163"/>
        <v>41003.948553240734</v>
      </c>
      <c r="U2083" s="10">
        <f t="shared" si="164"/>
        <v>41044.999305555553</v>
      </c>
      <c r="V2083" s="16">
        <f>Table1[[#This Row],[Date Ended Conversion]]-Table1[[#This Row],[Date Created Conversion]]</f>
        <v>41.050752314818965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3" t="str">
        <f t="shared" si="160"/>
        <v>1000 to 4999</v>
      </c>
      <c r="E2084">
        <v>1500</v>
      </c>
      <c r="F2084">
        <v>1661</v>
      </c>
      <c r="G2084" t="s">
        <v>8219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8278</v>
      </c>
      <c r="P2084" s="6">
        <f>(F2084/E2084)</f>
        <v>1.1073333333333333</v>
      </c>
      <c r="Q2084">
        <f>F2084/M2084</f>
        <v>43.710526315789473</v>
      </c>
      <c r="R2084" t="str">
        <f t="shared" si="161"/>
        <v>music</v>
      </c>
      <c r="S2084" t="str">
        <f t="shared" si="162"/>
        <v>indie rock</v>
      </c>
      <c r="T2084" s="10">
        <f t="shared" si="163"/>
        <v>40810.911990740737</v>
      </c>
      <c r="U2084" s="10">
        <f t="shared" si="164"/>
        <v>40870.953657407408</v>
      </c>
      <c r="V2084" s="16">
        <f>Table1[[#This Row],[Date Ended Conversion]]-Table1[[#This Row],[Date Created Conversion]]</f>
        <v>60.041666666671517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3" t="str">
        <f t="shared" si="160"/>
        <v>Less Than 1000</v>
      </c>
      <c r="E2085">
        <v>750</v>
      </c>
      <c r="F2085">
        <v>850</v>
      </c>
      <c r="G2085" t="s">
        <v>8219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8278</v>
      </c>
      <c r="P2085" s="6">
        <f>(F2085/E2085)</f>
        <v>1.1333333333333333</v>
      </c>
      <c r="Q2085">
        <f>F2085/M2085</f>
        <v>34</v>
      </c>
      <c r="R2085" t="str">
        <f t="shared" si="161"/>
        <v>music</v>
      </c>
      <c r="S2085" t="str">
        <f t="shared" si="162"/>
        <v>indie rock</v>
      </c>
      <c r="T2085" s="10">
        <f t="shared" si="163"/>
        <v>41034.513831018514</v>
      </c>
      <c r="U2085" s="10">
        <f t="shared" si="164"/>
        <v>41064.513831018514</v>
      </c>
      <c r="V2085" s="16">
        <f>Table1[[#This Row],[Date Ended Conversion]]-Table1[[#This Row],[Date Created Conversion]]</f>
        <v>30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3" t="str">
        <f t="shared" si="160"/>
        <v>1000 to 4999</v>
      </c>
      <c r="E2086">
        <v>3000</v>
      </c>
      <c r="F2086">
        <v>3250</v>
      </c>
      <c r="G2086" t="s">
        <v>8219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8278</v>
      </c>
      <c r="P2086" s="6">
        <f>(F2086/E2086)</f>
        <v>1.0833333333333333</v>
      </c>
      <c r="Q2086">
        <f>F2086/M2086</f>
        <v>70.652173913043484</v>
      </c>
      <c r="R2086" t="str">
        <f t="shared" si="161"/>
        <v>music</v>
      </c>
      <c r="S2086" t="str">
        <f t="shared" si="162"/>
        <v>indie rock</v>
      </c>
      <c r="T2086" s="10">
        <f t="shared" si="163"/>
        <v>41731.624791666662</v>
      </c>
      <c r="U2086" s="10">
        <f t="shared" si="164"/>
        <v>41763.082638888889</v>
      </c>
      <c r="V2086" s="16">
        <f>Table1[[#This Row],[Date Ended Conversion]]-Table1[[#This Row],[Date Created Conversion]]</f>
        <v>31.457847222227429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3" t="str">
        <f t="shared" si="160"/>
        <v>5000 to 9999</v>
      </c>
      <c r="E2087">
        <v>6000</v>
      </c>
      <c r="F2087">
        <v>7412</v>
      </c>
      <c r="G2087" t="s">
        <v>8219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8278</v>
      </c>
      <c r="P2087" s="6">
        <f>(F2087/E2087)</f>
        <v>1.2353333333333334</v>
      </c>
      <c r="Q2087">
        <f>F2087/M2087</f>
        <v>89.301204819277103</v>
      </c>
      <c r="R2087" t="str">
        <f t="shared" si="161"/>
        <v>music</v>
      </c>
      <c r="S2087" t="str">
        <f t="shared" si="162"/>
        <v>indie rock</v>
      </c>
      <c r="T2087" s="10">
        <f t="shared" si="163"/>
        <v>41075.627164351848</v>
      </c>
      <c r="U2087" s="10">
        <f t="shared" si="164"/>
        <v>41105.627164351848</v>
      </c>
      <c r="V2087" s="16">
        <f>Table1[[#This Row],[Date Ended Conversion]]-Table1[[#This Row],[Date Created Conversion]]</f>
        <v>30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3" t="str">
        <f t="shared" si="160"/>
        <v>1000 to 4999</v>
      </c>
      <c r="E2088">
        <v>4000</v>
      </c>
      <c r="F2088">
        <v>4028</v>
      </c>
      <c r="G2088" t="s">
        <v>8219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8278</v>
      </c>
      <c r="P2088" s="6">
        <f>(F2088/E2088)</f>
        <v>1.0069999999999999</v>
      </c>
      <c r="Q2088">
        <f>F2088/M2088</f>
        <v>115.08571428571429</v>
      </c>
      <c r="R2088" t="str">
        <f t="shared" si="161"/>
        <v>music</v>
      </c>
      <c r="S2088" t="str">
        <f t="shared" si="162"/>
        <v>indie rock</v>
      </c>
      <c r="T2088" s="10">
        <f t="shared" si="163"/>
        <v>40860.462175925924</v>
      </c>
      <c r="U2088" s="10">
        <f t="shared" si="164"/>
        <v>40890.999305555553</v>
      </c>
      <c r="V2088" s="16">
        <f>Table1[[#This Row],[Date Ended Conversion]]-Table1[[#This Row],[Date Created Conversion]]</f>
        <v>30.537129629628907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3" t="str">
        <f t="shared" si="160"/>
        <v>1000 to 4999</v>
      </c>
      <c r="E2089">
        <v>1500</v>
      </c>
      <c r="F2089">
        <v>1553</v>
      </c>
      <c r="G2089" t="s">
        <v>8219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8278</v>
      </c>
      <c r="P2089" s="6">
        <f>(F2089/E2089)</f>
        <v>1.0353333333333334</v>
      </c>
      <c r="Q2089">
        <f>F2089/M2089</f>
        <v>62.12</v>
      </c>
      <c r="R2089" t="str">
        <f t="shared" si="161"/>
        <v>music</v>
      </c>
      <c r="S2089" t="str">
        <f t="shared" si="162"/>
        <v>indie rock</v>
      </c>
      <c r="T2089" s="10">
        <f t="shared" si="163"/>
        <v>40763.996041666665</v>
      </c>
      <c r="U2089" s="10">
        <f t="shared" si="164"/>
        <v>40793.996041666665</v>
      </c>
      <c r="V2089" s="16">
        <f>Table1[[#This Row],[Date Ended Conversion]]-Table1[[#This Row],[Date Created Conversion]]</f>
        <v>30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3" t="str">
        <f t="shared" si="160"/>
        <v>1000 to 4999</v>
      </c>
      <c r="E2090">
        <v>3000</v>
      </c>
      <c r="F2090">
        <v>3465.32</v>
      </c>
      <c r="G2090" t="s">
        <v>8219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8278</v>
      </c>
      <c r="P2090" s="6">
        <f>(F2090/E2090)</f>
        <v>1.1551066666666667</v>
      </c>
      <c r="Q2090">
        <f>F2090/M2090</f>
        <v>46.204266666666669</v>
      </c>
      <c r="R2090" t="str">
        <f t="shared" si="161"/>
        <v>music</v>
      </c>
      <c r="S2090" t="str">
        <f t="shared" si="162"/>
        <v>indie rock</v>
      </c>
      <c r="T2090" s="10">
        <f t="shared" si="163"/>
        <v>40395.506388888891</v>
      </c>
      <c r="U2090" s="10">
        <f t="shared" si="164"/>
        <v>40431.957638888889</v>
      </c>
      <c r="V2090" s="16">
        <f>Table1[[#This Row],[Date Ended Conversion]]-Table1[[#This Row],[Date Created Conversion]]</f>
        <v>36.451249999998254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3" t="str">
        <f t="shared" si="160"/>
        <v>1000 to 4999</v>
      </c>
      <c r="E2091">
        <v>2500</v>
      </c>
      <c r="F2091">
        <v>3010.01</v>
      </c>
      <c r="G2091" t="s">
        <v>8219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8278</v>
      </c>
      <c r="P2091" s="6">
        <f>(F2091/E2091)</f>
        <v>1.2040040000000001</v>
      </c>
      <c r="Q2091">
        <f>F2091/M2091</f>
        <v>48.54854838709678</v>
      </c>
      <c r="R2091" t="str">
        <f t="shared" si="161"/>
        <v>music</v>
      </c>
      <c r="S2091" t="str">
        <f t="shared" si="162"/>
        <v>indie rock</v>
      </c>
      <c r="T2091" s="10">
        <f t="shared" si="163"/>
        <v>41452.867986111109</v>
      </c>
      <c r="U2091" s="10">
        <f t="shared" si="164"/>
        <v>41487.867986111109</v>
      </c>
      <c r="V2091" s="16">
        <f>Table1[[#This Row],[Date Ended Conversion]]-Table1[[#This Row],[Date Created Conversion]]</f>
        <v>35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3" t="str">
        <f t="shared" si="160"/>
        <v>5000 to 9999</v>
      </c>
      <c r="E2092">
        <v>8000</v>
      </c>
      <c r="F2092">
        <v>9203.23</v>
      </c>
      <c r="G2092" t="s">
        <v>8219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8278</v>
      </c>
      <c r="P2092" s="6">
        <f>(F2092/E2092)</f>
        <v>1.1504037499999999</v>
      </c>
      <c r="Q2092">
        <f>F2092/M2092</f>
        <v>57.520187499999999</v>
      </c>
      <c r="R2092" t="str">
        <f t="shared" si="161"/>
        <v>music</v>
      </c>
      <c r="S2092" t="str">
        <f t="shared" si="162"/>
        <v>indie rock</v>
      </c>
      <c r="T2092" s="10">
        <f t="shared" si="163"/>
        <v>41299.173090277771</v>
      </c>
      <c r="U2092" s="10">
        <f t="shared" si="164"/>
        <v>41329.173090277771</v>
      </c>
      <c r="V2092" s="16">
        <f>Table1[[#This Row],[Date Ended Conversion]]-Table1[[#This Row],[Date Created Conversion]]</f>
        <v>30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3" t="str">
        <f t="shared" si="160"/>
        <v>15000 to 19999</v>
      </c>
      <c r="E2093">
        <v>18000</v>
      </c>
      <c r="F2093">
        <v>21684.2</v>
      </c>
      <c r="G2093" t="s">
        <v>8219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8278</v>
      </c>
      <c r="P2093" s="6">
        <f>(F2093/E2093)</f>
        <v>1.2046777777777777</v>
      </c>
      <c r="Q2093">
        <f>F2093/M2093</f>
        <v>88.147154471544724</v>
      </c>
      <c r="R2093" t="str">
        <f t="shared" si="161"/>
        <v>music</v>
      </c>
      <c r="S2093" t="str">
        <f t="shared" si="162"/>
        <v>indie rock</v>
      </c>
      <c r="T2093" s="10">
        <f t="shared" si="163"/>
        <v>40555.114328703705</v>
      </c>
      <c r="U2093" s="10">
        <f t="shared" si="164"/>
        <v>40603.625</v>
      </c>
      <c r="V2093" s="16">
        <f>Table1[[#This Row],[Date Ended Conversion]]-Table1[[#This Row],[Date Created Conversion]]</f>
        <v>48.510671296295186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3" t="str">
        <f t="shared" si="160"/>
        <v>5000 to 9999</v>
      </c>
      <c r="E2094">
        <v>6000</v>
      </c>
      <c r="F2094">
        <v>6077</v>
      </c>
      <c r="G2094" t="s">
        <v>8219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8278</v>
      </c>
      <c r="P2094" s="6">
        <f>(F2094/E2094)</f>
        <v>1.0128333333333333</v>
      </c>
      <c r="Q2094">
        <f>F2094/M2094</f>
        <v>110.49090909090908</v>
      </c>
      <c r="R2094" t="str">
        <f t="shared" si="161"/>
        <v>music</v>
      </c>
      <c r="S2094" t="str">
        <f t="shared" si="162"/>
        <v>indie rock</v>
      </c>
      <c r="T2094" s="10">
        <f t="shared" si="163"/>
        <v>40763.499212962961</v>
      </c>
      <c r="U2094" s="10">
        <f t="shared" si="164"/>
        <v>40823.499212962961</v>
      </c>
      <c r="V2094" s="16">
        <f>Table1[[#This Row],[Date Ended Conversion]]-Table1[[#This Row],[Date Created Conversion]]</f>
        <v>60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3" t="str">
        <f t="shared" si="160"/>
        <v>1000 to 4999</v>
      </c>
      <c r="E2095">
        <v>1500</v>
      </c>
      <c r="F2095">
        <v>1537</v>
      </c>
      <c r="G2095" t="s">
        <v>8219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8278</v>
      </c>
      <c r="P2095" s="6">
        <f>(F2095/E2095)</f>
        <v>1.0246666666666666</v>
      </c>
      <c r="Q2095">
        <f>F2095/M2095</f>
        <v>66.826086956521735</v>
      </c>
      <c r="R2095" t="str">
        <f t="shared" si="161"/>
        <v>music</v>
      </c>
      <c r="S2095" t="str">
        <f t="shared" si="162"/>
        <v>indie rock</v>
      </c>
      <c r="T2095" s="10">
        <f t="shared" si="163"/>
        <v>41205.646203703705</v>
      </c>
      <c r="U2095" s="10">
        <f t="shared" si="164"/>
        <v>41265.68787037037</v>
      </c>
      <c r="V2095" s="16">
        <f>Table1[[#This Row],[Date Ended Conversion]]-Table1[[#This Row],[Date Created Conversion]]</f>
        <v>60.041666666664241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3" t="str">
        <f t="shared" si="160"/>
        <v>1000 to 4999</v>
      </c>
      <c r="E2096">
        <v>3500</v>
      </c>
      <c r="F2096">
        <v>4219</v>
      </c>
      <c r="G2096" t="s">
        <v>8219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8278</v>
      </c>
      <c r="P2096" s="6">
        <f>(F2096/E2096)</f>
        <v>1.2054285714285715</v>
      </c>
      <c r="Q2096">
        <f>F2096/M2096</f>
        <v>58.597222222222221</v>
      </c>
      <c r="R2096" t="str">
        <f t="shared" si="161"/>
        <v>music</v>
      </c>
      <c r="S2096" t="str">
        <f t="shared" si="162"/>
        <v>indie rock</v>
      </c>
      <c r="T2096" s="10">
        <f t="shared" si="163"/>
        <v>40938.811689814815</v>
      </c>
      <c r="U2096" s="10">
        <f t="shared" si="164"/>
        <v>40972.916666666664</v>
      </c>
      <c r="V2096" s="16">
        <f>Table1[[#This Row],[Date Ended Conversion]]-Table1[[#This Row],[Date Created Conversion]]</f>
        <v>34.104976851849642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3" t="str">
        <f t="shared" si="160"/>
        <v>1000 to 4999</v>
      </c>
      <c r="E2097">
        <v>2500</v>
      </c>
      <c r="F2097">
        <v>2500</v>
      </c>
      <c r="G2097" t="s">
        <v>8219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8278</v>
      </c>
      <c r="P2097" s="6">
        <f>(F2097/E2097)</f>
        <v>1</v>
      </c>
      <c r="Q2097">
        <f>F2097/M2097</f>
        <v>113.63636363636364</v>
      </c>
      <c r="R2097" t="str">
        <f t="shared" si="161"/>
        <v>music</v>
      </c>
      <c r="S2097" t="str">
        <f t="shared" si="162"/>
        <v>indie rock</v>
      </c>
      <c r="T2097" s="10">
        <f t="shared" si="163"/>
        <v>40758.525150462963</v>
      </c>
      <c r="U2097" s="10">
        <f t="shared" si="164"/>
        <v>40818.525150462963</v>
      </c>
      <c r="V2097" s="16">
        <f>Table1[[#This Row],[Date Ended Conversion]]-Table1[[#This Row],[Date Created Conversion]]</f>
        <v>60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3" t="str">
        <f t="shared" si="160"/>
        <v>Less Than 1000</v>
      </c>
      <c r="E2098">
        <v>600</v>
      </c>
      <c r="F2098">
        <v>610</v>
      </c>
      <c r="G2098" t="s">
        <v>8219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8278</v>
      </c>
      <c r="P2098" s="6">
        <f>(F2098/E2098)</f>
        <v>1.0166666666666666</v>
      </c>
      <c r="Q2098">
        <f>F2098/M2098</f>
        <v>43.571428571428569</v>
      </c>
      <c r="R2098" t="str">
        <f t="shared" si="161"/>
        <v>music</v>
      </c>
      <c r="S2098" t="str">
        <f t="shared" si="162"/>
        <v>indie rock</v>
      </c>
      <c r="T2098" s="10">
        <f t="shared" si="163"/>
        <v>41192.550173611111</v>
      </c>
      <c r="U2098" s="10">
        <f t="shared" si="164"/>
        <v>41207.957638888889</v>
      </c>
      <c r="V2098" s="16">
        <f>Table1[[#This Row],[Date Ended Conversion]]-Table1[[#This Row],[Date Created Conversion]]</f>
        <v>15.407465277778101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3" t="str">
        <f t="shared" si="160"/>
        <v>1000 to 4999</v>
      </c>
      <c r="E2099">
        <v>3000</v>
      </c>
      <c r="F2099">
        <v>3000</v>
      </c>
      <c r="G2099" t="s">
        <v>8219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8278</v>
      </c>
      <c r="P2099" s="6">
        <f>(F2099/E2099)</f>
        <v>1</v>
      </c>
      <c r="Q2099">
        <f>F2099/M2099</f>
        <v>78.94736842105263</v>
      </c>
      <c r="R2099" t="str">
        <f t="shared" si="161"/>
        <v>music</v>
      </c>
      <c r="S2099" t="str">
        <f t="shared" si="162"/>
        <v>indie rock</v>
      </c>
      <c r="T2099" s="10">
        <f t="shared" si="163"/>
        <v>40818.376562500001</v>
      </c>
      <c r="U2099" s="10">
        <f t="shared" si="164"/>
        <v>40878.418229166666</v>
      </c>
      <c r="V2099" s="16">
        <f>Table1[[#This Row],[Date Ended Conversion]]-Table1[[#This Row],[Date Created Conversion]]</f>
        <v>60.041666666664241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3" t="str">
        <f t="shared" si="160"/>
        <v>5000 to 9999</v>
      </c>
      <c r="E2100">
        <v>6000</v>
      </c>
      <c r="F2100">
        <v>6020</v>
      </c>
      <c r="G2100" t="s">
        <v>8219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8278</v>
      </c>
      <c r="P2100" s="6">
        <f>(F2100/E2100)</f>
        <v>1.0033333333333334</v>
      </c>
      <c r="Q2100">
        <f>F2100/M2100</f>
        <v>188.125</v>
      </c>
      <c r="R2100" t="str">
        <f t="shared" si="161"/>
        <v>music</v>
      </c>
      <c r="S2100" t="str">
        <f t="shared" si="162"/>
        <v>indie rock</v>
      </c>
      <c r="T2100" s="10">
        <f t="shared" si="163"/>
        <v>40945.905497685184</v>
      </c>
      <c r="U2100" s="10">
        <f t="shared" si="164"/>
        <v>40975.905497685184</v>
      </c>
      <c r="V2100" s="16">
        <f>Table1[[#This Row],[Date Ended Conversion]]-Table1[[#This Row],[Date Created Conversion]]</f>
        <v>30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3" t="str">
        <f t="shared" si="160"/>
        <v>1000 to 4999</v>
      </c>
      <c r="E2101">
        <v>3000</v>
      </c>
      <c r="F2101">
        <v>3971</v>
      </c>
      <c r="G2101" t="s">
        <v>8219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8278</v>
      </c>
      <c r="P2101" s="6">
        <f>(F2101/E2101)</f>
        <v>1.3236666666666668</v>
      </c>
      <c r="Q2101">
        <f>F2101/M2101</f>
        <v>63.031746031746032</v>
      </c>
      <c r="R2101" t="str">
        <f t="shared" si="161"/>
        <v>music</v>
      </c>
      <c r="S2101" t="str">
        <f t="shared" si="162"/>
        <v>indie rock</v>
      </c>
      <c r="T2101" s="10">
        <f t="shared" si="163"/>
        <v>42173.53800925926</v>
      </c>
      <c r="U2101" s="10">
        <f t="shared" si="164"/>
        <v>42186.944444444445</v>
      </c>
      <c r="V2101" s="16">
        <f>Table1[[#This Row],[Date Ended Conversion]]-Table1[[#This Row],[Date Created Conversion]]</f>
        <v>13.406435185184819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3" t="str">
        <f t="shared" si="160"/>
        <v>Less Than 1000</v>
      </c>
      <c r="E2102">
        <v>600</v>
      </c>
      <c r="F2102">
        <v>820</v>
      </c>
      <c r="G2102" t="s">
        <v>8219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8278</v>
      </c>
      <c r="P2102" s="6">
        <f>(F2102/E2102)</f>
        <v>1.3666666666666667</v>
      </c>
      <c r="Q2102">
        <f>F2102/M2102</f>
        <v>30.37037037037037</v>
      </c>
      <c r="R2102" t="str">
        <f t="shared" si="161"/>
        <v>music</v>
      </c>
      <c r="S2102" t="str">
        <f t="shared" si="162"/>
        <v>indie rock</v>
      </c>
      <c r="T2102" s="10">
        <f t="shared" si="163"/>
        <v>41074.62663194444</v>
      </c>
      <c r="U2102" s="10">
        <f t="shared" si="164"/>
        <v>41089.957638888889</v>
      </c>
      <c r="V2102" s="16">
        <f>Table1[[#This Row],[Date Ended Conversion]]-Table1[[#This Row],[Date Created Conversion]]</f>
        <v>15.331006944448745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3" t="str">
        <f t="shared" si="160"/>
        <v>1000 to 4999</v>
      </c>
      <c r="E2103">
        <v>2000</v>
      </c>
      <c r="F2103">
        <v>2265</v>
      </c>
      <c r="G2103" t="s">
        <v>8219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8278</v>
      </c>
      <c r="P2103" s="6">
        <f>(F2103/E2103)</f>
        <v>1.1325000000000001</v>
      </c>
      <c r="Q2103">
        <f>F2103/M2103</f>
        <v>51.477272727272727</v>
      </c>
      <c r="R2103" t="str">
        <f t="shared" si="161"/>
        <v>music</v>
      </c>
      <c r="S2103" t="str">
        <f t="shared" si="162"/>
        <v>indie rock</v>
      </c>
      <c r="T2103" s="10">
        <f t="shared" si="163"/>
        <v>40891.941134259258</v>
      </c>
      <c r="U2103" s="10">
        <f t="shared" si="164"/>
        <v>40951.941134259258</v>
      </c>
      <c r="V2103" s="16">
        <f>Table1[[#This Row],[Date Ended Conversion]]-Table1[[#This Row],[Date Created Conversion]]</f>
        <v>60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3" t="str">
        <f t="shared" si="160"/>
        <v>1000 to 4999</v>
      </c>
      <c r="E2104">
        <v>1000</v>
      </c>
      <c r="F2104">
        <v>1360</v>
      </c>
      <c r="G2104" t="s">
        <v>8219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8278</v>
      </c>
      <c r="P2104" s="6">
        <f>(F2104/E2104)</f>
        <v>1.36</v>
      </c>
      <c r="Q2104">
        <f>F2104/M2104</f>
        <v>35.789473684210527</v>
      </c>
      <c r="R2104" t="str">
        <f t="shared" si="161"/>
        <v>music</v>
      </c>
      <c r="S2104" t="str">
        <f t="shared" si="162"/>
        <v>indie rock</v>
      </c>
      <c r="T2104" s="10">
        <f t="shared" si="163"/>
        <v>40638.660277777773</v>
      </c>
      <c r="U2104" s="10">
        <f t="shared" si="164"/>
        <v>40668.660277777773</v>
      </c>
      <c r="V2104" s="16">
        <f>Table1[[#This Row],[Date Ended Conversion]]-Table1[[#This Row],[Date Created Conversion]]</f>
        <v>30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3" t="str">
        <f t="shared" si="160"/>
        <v>5000 to 9999</v>
      </c>
      <c r="E2105">
        <v>7777</v>
      </c>
      <c r="F2105">
        <v>11364</v>
      </c>
      <c r="G2105" t="s">
        <v>8219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8278</v>
      </c>
      <c r="P2105" s="6">
        <f>(F2105/E2105)</f>
        <v>1.4612318374694613</v>
      </c>
      <c r="Q2105">
        <f>F2105/M2105</f>
        <v>98.817391304347822</v>
      </c>
      <c r="R2105" t="str">
        <f t="shared" si="161"/>
        <v>music</v>
      </c>
      <c r="S2105" t="str">
        <f t="shared" si="162"/>
        <v>indie rock</v>
      </c>
      <c r="T2105" s="10">
        <f t="shared" si="163"/>
        <v>41192.546608796292</v>
      </c>
      <c r="U2105" s="10">
        <f t="shared" si="164"/>
        <v>41222.588275462964</v>
      </c>
      <c r="V2105" s="16">
        <f>Table1[[#This Row],[Date Ended Conversion]]-Table1[[#This Row],[Date Created Conversion]]</f>
        <v>30.041666666671517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3" t="str">
        <f t="shared" si="160"/>
        <v>Less Than 1000</v>
      </c>
      <c r="E2106">
        <v>800</v>
      </c>
      <c r="F2106">
        <v>1036</v>
      </c>
      <c r="G2106" t="s">
        <v>8219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8278</v>
      </c>
      <c r="P2106" s="6">
        <f>(F2106/E2106)</f>
        <v>1.2949999999999999</v>
      </c>
      <c r="Q2106">
        <f>F2106/M2106</f>
        <v>28</v>
      </c>
      <c r="R2106" t="str">
        <f t="shared" si="161"/>
        <v>music</v>
      </c>
      <c r="S2106" t="str">
        <f t="shared" si="162"/>
        <v>indie rock</v>
      </c>
      <c r="T2106" s="10">
        <f t="shared" si="163"/>
        <v>41393.86613425926</v>
      </c>
      <c r="U2106" s="10">
        <f t="shared" si="164"/>
        <v>41424.791666666664</v>
      </c>
      <c r="V2106" s="16">
        <f>Table1[[#This Row],[Date Ended Conversion]]-Table1[[#This Row],[Date Created Conversion]]</f>
        <v>30.925532407403807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3" t="str">
        <f t="shared" si="160"/>
        <v>1000 to 4999</v>
      </c>
      <c r="E2107">
        <v>2000</v>
      </c>
      <c r="F2107">
        <v>5080</v>
      </c>
      <c r="G2107" t="s">
        <v>8219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8278</v>
      </c>
      <c r="P2107" s="6">
        <f>(F2107/E2107)</f>
        <v>2.54</v>
      </c>
      <c r="Q2107">
        <f>F2107/M2107</f>
        <v>51.313131313131315</v>
      </c>
      <c r="R2107" t="str">
        <f t="shared" si="161"/>
        <v>music</v>
      </c>
      <c r="S2107" t="str">
        <f t="shared" si="162"/>
        <v>indie rock</v>
      </c>
      <c r="T2107" s="10">
        <f t="shared" si="163"/>
        <v>41951.580474537033</v>
      </c>
      <c r="U2107" s="10">
        <f t="shared" si="164"/>
        <v>41963.958333333336</v>
      </c>
      <c r="V2107" s="16">
        <f>Table1[[#This Row],[Date Ended Conversion]]-Table1[[#This Row],[Date Created Conversion]]</f>
        <v>12.377858796302462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3" t="str">
        <f t="shared" si="160"/>
        <v>1000 to 4999</v>
      </c>
      <c r="E2108">
        <v>2200</v>
      </c>
      <c r="F2108">
        <v>2355</v>
      </c>
      <c r="G2108" t="s">
        <v>8219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8278</v>
      </c>
      <c r="P2108" s="6">
        <f>(F2108/E2108)</f>
        <v>1.0704545454545455</v>
      </c>
      <c r="Q2108">
        <f>F2108/M2108</f>
        <v>53.522727272727273</v>
      </c>
      <c r="R2108" t="str">
        <f t="shared" si="161"/>
        <v>music</v>
      </c>
      <c r="S2108" t="str">
        <f t="shared" si="162"/>
        <v>indie rock</v>
      </c>
      <c r="T2108" s="10">
        <f t="shared" si="163"/>
        <v>41270.006643518514</v>
      </c>
      <c r="U2108" s="10">
        <f t="shared" si="164"/>
        <v>41300.006643518514</v>
      </c>
      <c r="V2108" s="16">
        <f>Table1[[#This Row],[Date Ended Conversion]]-Table1[[#This Row],[Date Created Conversion]]</f>
        <v>30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3" t="str">
        <f t="shared" si="160"/>
        <v>1000 to 4999</v>
      </c>
      <c r="E2109">
        <v>2000</v>
      </c>
      <c r="F2109">
        <v>2154.66</v>
      </c>
      <c r="G2109" t="s">
        <v>8219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8278</v>
      </c>
      <c r="P2109" s="6">
        <f>(F2109/E2109)</f>
        <v>1.0773299999999999</v>
      </c>
      <c r="Q2109">
        <f>F2109/M2109</f>
        <v>37.149310344827583</v>
      </c>
      <c r="R2109" t="str">
        <f t="shared" si="161"/>
        <v>music</v>
      </c>
      <c r="S2109" t="str">
        <f t="shared" si="162"/>
        <v>indie rock</v>
      </c>
      <c r="T2109" s="10">
        <f t="shared" si="163"/>
        <v>41934.502233796295</v>
      </c>
      <c r="U2109" s="10">
        <f t="shared" si="164"/>
        <v>41955.543900462959</v>
      </c>
      <c r="V2109" s="16">
        <f>Table1[[#This Row],[Date Ended Conversion]]-Table1[[#This Row],[Date Created Conversion]]</f>
        <v>21.041666666664241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3" t="str">
        <f t="shared" si="160"/>
        <v>15000 to 19999</v>
      </c>
      <c r="E2110">
        <v>16000</v>
      </c>
      <c r="F2110">
        <v>17170</v>
      </c>
      <c r="G2110" t="s">
        <v>8219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8278</v>
      </c>
      <c r="P2110" s="6">
        <f>(F2110/E2110)</f>
        <v>1.0731250000000001</v>
      </c>
      <c r="Q2110">
        <f>F2110/M2110</f>
        <v>89.895287958115176</v>
      </c>
      <c r="R2110" t="str">
        <f t="shared" si="161"/>
        <v>music</v>
      </c>
      <c r="S2110" t="str">
        <f t="shared" si="162"/>
        <v>indie rock</v>
      </c>
      <c r="T2110" s="10">
        <f t="shared" si="163"/>
        <v>41134.967361111107</v>
      </c>
      <c r="U2110" s="10">
        <f t="shared" si="164"/>
        <v>41161.954861111109</v>
      </c>
      <c r="V2110" s="16">
        <f>Table1[[#This Row],[Date Ended Conversion]]-Table1[[#This Row],[Date Created Conversion]]</f>
        <v>26.98750000000291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3" t="str">
        <f t="shared" si="160"/>
        <v>1000 to 4999</v>
      </c>
      <c r="E2111">
        <v>4000</v>
      </c>
      <c r="F2111">
        <v>4261</v>
      </c>
      <c r="G2111" t="s">
        <v>8219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8278</v>
      </c>
      <c r="P2111" s="6">
        <f>(F2111/E2111)</f>
        <v>1.06525</v>
      </c>
      <c r="Q2111">
        <f>F2111/M2111</f>
        <v>106.52500000000001</v>
      </c>
      <c r="R2111" t="str">
        <f t="shared" si="161"/>
        <v>music</v>
      </c>
      <c r="S2111" t="str">
        <f t="shared" si="162"/>
        <v>indie rock</v>
      </c>
      <c r="T2111" s="10">
        <f t="shared" si="163"/>
        <v>42160.500196759262</v>
      </c>
      <c r="U2111" s="10">
        <f t="shared" si="164"/>
        <v>42190.500196759262</v>
      </c>
      <c r="V2111" s="16">
        <f>Table1[[#This Row],[Date Ended Conversion]]-Table1[[#This Row],[Date Created Conversion]]</f>
        <v>30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3" t="str">
        <f t="shared" si="160"/>
        <v>1000 to 4999</v>
      </c>
      <c r="E2112">
        <v>2000</v>
      </c>
      <c r="F2112">
        <v>2007</v>
      </c>
      <c r="G2112" t="s">
        <v>8219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8278</v>
      </c>
      <c r="P2112" s="6">
        <f>(F2112/E2112)</f>
        <v>1.0035000000000001</v>
      </c>
      <c r="Q2112">
        <f>F2112/M2112</f>
        <v>52.815789473684212</v>
      </c>
      <c r="R2112" t="str">
        <f t="shared" si="161"/>
        <v>music</v>
      </c>
      <c r="S2112" t="str">
        <f t="shared" si="162"/>
        <v>indie rock</v>
      </c>
      <c r="T2112" s="10">
        <f t="shared" si="163"/>
        <v>41759.462604166663</v>
      </c>
      <c r="U2112" s="10">
        <f t="shared" si="164"/>
        <v>41786.999305555553</v>
      </c>
      <c r="V2112" s="16">
        <f>Table1[[#This Row],[Date Ended Conversion]]-Table1[[#This Row],[Date Created Conversion]]</f>
        <v>27.536701388889924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3" t="str">
        <f t="shared" si="160"/>
        <v>1000 to 4999</v>
      </c>
      <c r="E2113">
        <v>2000</v>
      </c>
      <c r="F2113">
        <v>2130</v>
      </c>
      <c r="G2113" t="s">
        <v>8219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8278</v>
      </c>
      <c r="P2113" s="6">
        <f>(F2113/E2113)</f>
        <v>1.0649999999999999</v>
      </c>
      <c r="Q2113">
        <f>F2113/M2113</f>
        <v>54.615384615384613</v>
      </c>
      <c r="R2113" t="str">
        <f t="shared" si="161"/>
        <v>music</v>
      </c>
      <c r="S2113" t="str">
        <f t="shared" si="162"/>
        <v>indie rock</v>
      </c>
      <c r="T2113" s="10">
        <f t="shared" si="163"/>
        <v>40702.988715277774</v>
      </c>
      <c r="U2113" s="10">
        <f t="shared" si="164"/>
        <v>40769.833333333328</v>
      </c>
      <c r="V2113" s="16">
        <f>Table1[[#This Row],[Date Ended Conversion]]-Table1[[#This Row],[Date Created Conversion]]</f>
        <v>66.844618055554747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3" t="str">
        <f t="shared" ref="D2114:D2177" si="165">IF(E2114&lt;1000,"Less Than 1000",
 IF(AND(E2114&gt;=1000,E2114&lt;5000),"1000 to 4999",
 IF(AND(E2114&gt;=5000,E2114&lt;10000),"5000 to 9999",
 IF(AND(E2114&gt;=10000,E2114&lt;15000),"10000 to 14999",
 IF(AND(E2114&gt;=15000,E2114&lt;20000),"15000 to 19999",
 IF(AND(E2114&gt;=20000,E2114&lt;25000),"20000 to 24999",
 IF(AND(E2114&gt;=25000,E2114&lt;30000),"25000 to 29999",
 IF(AND(E2114&gt;=30000,E2114&lt;35000),"30000 to 34999",
 IF(AND(E2114&gt;=35000,E2114&lt;40000),"35000 to 39999",
 IF(AND(E2114&gt;=40000,E2114&lt;45000),"40000 to 44999",
 IF(AND(E2114&gt;=45000,E2114&lt;50000),"45000 to 49999","Greater than or equal to 50000")))))))))))</f>
        <v>Less Than 1000</v>
      </c>
      <c r="E2114">
        <v>300</v>
      </c>
      <c r="F2114">
        <v>300</v>
      </c>
      <c r="G2114" t="s">
        <v>8219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8278</v>
      </c>
      <c r="P2114" s="6">
        <f>(F2114/E2114)</f>
        <v>1</v>
      </c>
      <c r="Q2114">
        <f>F2114/M2114</f>
        <v>27.272727272727273</v>
      </c>
      <c r="R2114" t="str">
        <f t="shared" si="161"/>
        <v>music</v>
      </c>
      <c r="S2114" t="str">
        <f t="shared" si="162"/>
        <v>indie rock</v>
      </c>
      <c r="T2114" s="10">
        <f t="shared" si="163"/>
        <v>41365.719826388886</v>
      </c>
      <c r="U2114" s="10">
        <f t="shared" si="164"/>
        <v>41379.719826388886</v>
      </c>
      <c r="V2114" s="16">
        <f>Table1[[#This Row],[Date Ended Conversion]]-Table1[[#This Row],[Date Created Conversion]]</f>
        <v>14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3" t="str">
        <f t="shared" si="165"/>
        <v>5000 to 9999</v>
      </c>
      <c r="E2115">
        <v>7000</v>
      </c>
      <c r="F2115">
        <v>7340</v>
      </c>
      <c r="G2115" t="s">
        <v>8219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8278</v>
      </c>
      <c r="P2115" s="6">
        <f>(F2115/E2115)</f>
        <v>1.0485714285714285</v>
      </c>
      <c r="Q2115">
        <f>F2115/M2115</f>
        <v>68.598130841121488</v>
      </c>
      <c r="R2115" t="str">
        <f t="shared" ref="R2115:R2178" si="166">LEFT(O2115,FIND("/",O2115)-1)</f>
        <v>music</v>
      </c>
      <c r="S2115" t="str">
        <f t="shared" ref="S2115:S2178" si="167">RIGHT(O2115,LEN(O2115)-FIND("/",O2115))</f>
        <v>indie rock</v>
      </c>
      <c r="T2115" s="10">
        <f t="shared" ref="T2115:T2178" si="168">(K2115/86400)+25569+(-5/24)</f>
        <v>41870.657129629624</v>
      </c>
      <c r="U2115" s="10">
        <f t="shared" ref="U2115:U2178" si="169">(J2115/86400)+25569+(-5/24)</f>
        <v>41905.657129629624</v>
      </c>
      <c r="V2115" s="16">
        <f>Table1[[#This Row],[Date Ended Conversion]]-Table1[[#This Row],[Date Created Conversion]]</f>
        <v>35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3" t="str">
        <f t="shared" si="165"/>
        <v>5000 to 9999</v>
      </c>
      <c r="E2116">
        <v>5000</v>
      </c>
      <c r="F2116">
        <v>5235</v>
      </c>
      <c r="G2116" t="s">
        <v>8219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8278</v>
      </c>
      <c r="P2116" s="6">
        <f>(F2116/E2116)</f>
        <v>1.0469999999999999</v>
      </c>
      <c r="Q2116">
        <f>F2116/M2116</f>
        <v>35.612244897959187</v>
      </c>
      <c r="R2116" t="str">
        <f t="shared" si="166"/>
        <v>music</v>
      </c>
      <c r="S2116" t="str">
        <f t="shared" si="167"/>
        <v>indie rock</v>
      </c>
      <c r="T2116" s="10">
        <f t="shared" si="168"/>
        <v>40458.607291666667</v>
      </c>
      <c r="U2116" s="10">
        <f t="shared" si="169"/>
        <v>40520.999305555553</v>
      </c>
      <c r="V2116" s="16">
        <f>Table1[[#This Row],[Date Ended Conversion]]-Table1[[#This Row],[Date Created Conversion]]</f>
        <v>62.39201388888614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3" t="str">
        <f t="shared" si="165"/>
        <v>1000 to 4999</v>
      </c>
      <c r="E2117">
        <v>1500</v>
      </c>
      <c r="F2117">
        <v>3385</v>
      </c>
      <c r="G2117" t="s">
        <v>8219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8278</v>
      </c>
      <c r="P2117" s="6">
        <f>(F2117/E2117)</f>
        <v>2.2566666666666668</v>
      </c>
      <c r="Q2117">
        <f>F2117/M2117</f>
        <v>94.027777777777771</v>
      </c>
      <c r="R2117" t="str">
        <f t="shared" si="166"/>
        <v>music</v>
      </c>
      <c r="S2117" t="str">
        <f t="shared" si="167"/>
        <v>indie rock</v>
      </c>
      <c r="T2117" s="10">
        <f t="shared" si="168"/>
        <v>40563.872696759259</v>
      </c>
      <c r="U2117" s="10">
        <f t="shared" si="169"/>
        <v>40593.872696759259</v>
      </c>
      <c r="V2117" s="16">
        <f>Table1[[#This Row],[Date Ended Conversion]]-Table1[[#This Row],[Date Created Conversion]]</f>
        <v>30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3" t="str">
        <f t="shared" si="165"/>
        <v>45000 to 49999</v>
      </c>
      <c r="E2118">
        <v>48000</v>
      </c>
      <c r="F2118">
        <v>48434</v>
      </c>
      <c r="G2118" t="s">
        <v>8219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8278</v>
      </c>
      <c r="P2118" s="6">
        <f>(F2118/E2118)</f>
        <v>1.0090416666666666</v>
      </c>
      <c r="Q2118">
        <f>F2118/M2118</f>
        <v>526.45652173913038</v>
      </c>
      <c r="R2118" t="str">
        <f t="shared" si="166"/>
        <v>music</v>
      </c>
      <c r="S2118" t="str">
        <f t="shared" si="167"/>
        <v>indie rock</v>
      </c>
      <c r="T2118" s="10">
        <f t="shared" si="168"/>
        <v>41136.569479166668</v>
      </c>
      <c r="U2118" s="10">
        <f t="shared" si="169"/>
        <v>41184.569479166668</v>
      </c>
      <c r="V2118" s="16">
        <f>Table1[[#This Row],[Date Ended Conversion]]-Table1[[#This Row],[Date Created Conversion]]</f>
        <v>48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3" t="str">
        <f t="shared" si="165"/>
        <v>1000 to 4999</v>
      </c>
      <c r="E2119">
        <v>1200</v>
      </c>
      <c r="F2119">
        <v>1773</v>
      </c>
      <c r="G2119" t="s">
        <v>8219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8278</v>
      </c>
      <c r="P2119" s="6">
        <f>(F2119/E2119)</f>
        <v>1.4775</v>
      </c>
      <c r="Q2119">
        <f>F2119/M2119</f>
        <v>50.657142857142858</v>
      </c>
      <c r="R2119" t="str">
        <f t="shared" si="166"/>
        <v>music</v>
      </c>
      <c r="S2119" t="str">
        <f t="shared" si="167"/>
        <v>indie rock</v>
      </c>
      <c r="T2119" s="10">
        <f t="shared" si="168"/>
        <v>42289.851261574069</v>
      </c>
      <c r="U2119" s="10">
        <f t="shared" si="169"/>
        <v>42303.999305555553</v>
      </c>
      <c r="V2119" s="16">
        <f>Table1[[#This Row],[Date Ended Conversion]]-Table1[[#This Row],[Date Created Conversion]]</f>
        <v>14.148043981484079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3" t="str">
        <f t="shared" si="165"/>
        <v>1000 to 4999</v>
      </c>
      <c r="E2120">
        <v>1000</v>
      </c>
      <c r="F2120">
        <v>1346.11</v>
      </c>
      <c r="G2120" t="s">
        <v>8219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8278</v>
      </c>
      <c r="P2120" s="6">
        <f>(F2120/E2120)</f>
        <v>1.3461099999999999</v>
      </c>
      <c r="Q2120">
        <f>F2120/M2120</f>
        <v>79.182941176470578</v>
      </c>
      <c r="R2120" t="str">
        <f t="shared" si="166"/>
        <v>music</v>
      </c>
      <c r="S2120" t="str">
        <f t="shared" si="167"/>
        <v>indie rock</v>
      </c>
      <c r="T2120" s="10">
        <f t="shared" si="168"/>
        <v>40718.631203703699</v>
      </c>
      <c r="U2120" s="10">
        <f t="shared" si="169"/>
        <v>40748.631203703699</v>
      </c>
      <c r="V2120" s="16">
        <f>Table1[[#This Row],[Date Ended Conversion]]-Table1[[#This Row],[Date Created Conversion]]</f>
        <v>30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3" t="str">
        <f t="shared" si="165"/>
        <v>1000 to 4999</v>
      </c>
      <c r="E2121">
        <v>2000</v>
      </c>
      <c r="F2121">
        <v>2015</v>
      </c>
      <c r="G2121" t="s">
        <v>8219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8278</v>
      </c>
      <c r="P2121" s="6">
        <f>(F2121/E2121)</f>
        <v>1.0075000000000001</v>
      </c>
      <c r="Q2121">
        <f>F2121/M2121</f>
        <v>91.590909090909093</v>
      </c>
      <c r="R2121" t="str">
        <f t="shared" si="166"/>
        <v>music</v>
      </c>
      <c r="S2121" t="str">
        <f t="shared" si="167"/>
        <v>indie rock</v>
      </c>
      <c r="T2121" s="10">
        <f t="shared" si="168"/>
        <v>41106.921817129631</v>
      </c>
      <c r="U2121" s="10">
        <f t="shared" si="169"/>
        <v>41136.921817129631</v>
      </c>
      <c r="V2121" s="16">
        <f>Table1[[#This Row],[Date Ended Conversion]]-Table1[[#This Row],[Date Created Conversion]]</f>
        <v>30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3" t="str">
        <f t="shared" si="165"/>
        <v>5000 to 9999</v>
      </c>
      <c r="E2122">
        <v>8000</v>
      </c>
      <c r="F2122">
        <v>8070.43</v>
      </c>
      <c r="G2122" t="s">
        <v>8219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8278</v>
      </c>
      <c r="P2122" s="6">
        <f>(F2122/E2122)</f>
        <v>1.00880375</v>
      </c>
      <c r="Q2122">
        <f>F2122/M2122</f>
        <v>116.96275362318841</v>
      </c>
      <c r="R2122" t="str">
        <f t="shared" si="166"/>
        <v>music</v>
      </c>
      <c r="S2122" t="str">
        <f t="shared" si="167"/>
        <v>indie rock</v>
      </c>
      <c r="T2122" s="10">
        <f t="shared" si="168"/>
        <v>41591.756203703699</v>
      </c>
      <c r="U2122" s="10">
        <f t="shared" si="169"/>
        <v>41640.756203703699</v>
      </c>
      <c r="V2122" s="16">
        <f>Table1[[#This Row],[Date Ended Conversion]]-Table1[[#This Row],[Date Created Conversion]]</f>
        <v>49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3" t="str">
        <f t="shared" si="165"/>
        <v>Greater than or equal to 50000</v>
      </c>
      <c r="E2123">
        <v>50000</v>
      </c>
      <c r="F2123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8281</v>
      </c>
      <c r="P2123" s="6">
        <f>(F2123/E2123)</f>
        <v>5.6800000000000002E-3</v>
      </c>
      <c r="Q2123">
        <f>F2123/M2123</f>
        <v>28.4</v>
      </c>
      <c r="R2123" t="str">
        <f t="shared" si="166"/>
        <v>games</v>
      </c>
      <c r="S2123" t="str">
        <f t="shared" si="167"/>
        <v>video games</v>
      </c>
      <c r="T2123" s="10">
        <f t="shared" si="168"/>
        <v>42716.534120370365</v>
      </c>
      <c r="U2123" s="10">
        <f t="shared" si="169"/>
        <v>42746.534120370365</v>
      </c>
      <c r="V2123" s="16">
        <f>Table1[[#This Row],[Date Ended Conversion]]-Table1[[#This Row],[Date Created Conversion]]</f>
        <v>30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3" t="str">
        <f t="shared" si="165"/>
        <v>Greater than or equal to 50000</v>
      </c>
      <c r="E2124">
        <v>80000</v>
      </c>
      <c r="F2124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8281</v>
      </c>
      <c r="P2124" s="6">
        <f>(F2124/E2124)</f>
        <v>3.875E-3</v>
      </c>
      <c r="Q2124">
        <f>F2124/M2124</f>
        <v>103.33333333333333</v>
      </c>
      <c r="R2124" t="str">
        <f t="shared" si="166"/>
        <v>games</v>
      </c>
      <c r="S2124" t="str">
        <f t="shared" si="167"/>
        <v>video games</v>
      </c>
      <c r="T2124" s="10">
        <f t="shared" si="168"/>
        <v>42712.092233796291</v>
      </c>
      <c r="U2124" s="10">
        <f t="shared" si="169"/>
        <v>42742.092233796291</v>
      </c>
      <c r="V2124" s="16">
        <f>Table1[[#This Row],[Date Ended Conversion]]-Table1[[#This Row],[Date Created Conversion]]</f>
        <v>30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3" t="str">
        <f t="shared" si="165"/>
        <v>Less Than 1000</v>
      </c>
      <c r="E2125">
        <v>500</v>
      </c>
      <c r="F2125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8281</v>
      </c>
      <c r="P2125" s="6">
        <f>(F2125/E2125)</f>
        <v>0.1</v>
      </c>
      <c r="Q2125">
        <f>F2125/M2125</f>
        <v>10</v>
      </c>
      <c r="R2125" t="str">
        <f t="shared" si="166"/>
        <v>games</v>
      </c>
      <c r="S2125" t="str">
        <f t="shared" si="167"/>
        <v>video games</v>
      </c>
      <c r="T2125" s="10">
        <f t="shared" si="168"/>
        <v>40198.216516203705</v>
      </c>
      <c r="U2125" s="10">
        <f t="shared" si="169"/>
        <v>40252.082638888889</v>
      </c>
      <c r="V2125" s="16">
        <f>Table1[[#This Row],[Date Ended Conversion]]-Table1[[#This Row],[Date Created Conversion]]</f>
        <v>53.866122685183655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3" t="str">
        <f t="shared" si="165"/>
        <v>1000 to 4999</v>
      </c>
      <c r="E2126">
        <v>1100</v>
      </c>
      <c r="F2126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8281</v>
      </c>
      <c r="P2126" s="6">
        <f>(F2126/E2126)</f>
        <v>0.10454545454545454</v>
      </c>
      <c r="Q2126">
        <f>F2126/M2126</f>
        <v>23</v>
      </c>
      <c r="R2126" t="str">
        <f t="shared" si="166"/>
        <v>games</v>
      </c>
      <c r="S2126" t="str">
        <f t="shared" si="167"/>
        <v>video games</v>
      </c>
      <c r="T2126" s="10">
        <f t="shared" si="168"/>
        <v>40463.819849537038</v>
      </c>
      <c r="U2126" s="10">
        <f t="shared" si="169"/>
        <v>40512</v>
      </c>
      <c r="V2126" s="16">
        <f>Table1[[#This Row],[Date Ended Conversion]]-Table1[[#This Row],[Date Created Conversion]]</f>
        <v>48.180150462962047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3" t="str">
        <f t="shared" si="165"/>
        <v>Greater than or equal to 50000</v>
      </c>
      <c r="E2127">
        <v>60000</v>
      </c>
      <c r="F2127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8281</v>
      </c>
      <c r="P2127" s="6">
        <f>(F2127/E2127)</f>
        <v>1.4200000000000001E-2</v>
      </c>
      <c r="Q2127">
        <f>F2127/M2127</f>
        <v>31.555555555555557</v>
      </c>
      <c r="R2127" t="str">
        <f t="shared" si="166"/>
        <v>games</v>
      </c>
      <c r="S2127" t="str">
        <f t="shared" si="167"/>
        <v>video games</v>
      </c>
      <c r="T2127" s="10">
        <f t="shared" si="168"/>
        <v>42190.815196759257</v>
      </c>
      <c r="U2127" s="10">
        <f t="shared" si="169"/>
        <v>42220.815196759257</v>
      </c>
      <c r="V2127" s="16">
        <f>Table1[[#This Row],[Date Ended Conversion]]-Table1[[#This Row],[Date Created Conversion]]</f>
        <v>30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3" t="str">
        <f t="shared" si="165"/>
        <v>20000 to 24999</v>
      </c>
      <c r="E2128">
        <v>20000</v>
      </c>
      <c r="F212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8281</v>
      </c>
      <c r="P2128" s="6">
        <f>(F2128/E2128)</f>
        <v>5.0000000000000001E-4</v>
      </c>
      <c r="Q2128">
        <f>F2128/M2128</f>
        <v>5</v>
      </c>
      <c r="R2128" t="str">
        <f t="shared" si="166"/>
        <v>games</v>
      </c>
      <c r="S2128" t="str">
        <f t="shared" si="167"/>
        <v>video games</v>
      </c>
      <c r="T2128" s="10">
        <f t="shared" si="168"/>
        <v>41951.76489583333</v>
      </c>
      <c r="U2128" s="10">
        <f t="shared" si="169"/>
        <v>41981.76489583333</v>
      </c>
      <c r="V2128" s="16">
        <f>Table1[[#This Row],[Date Ended Conversion]]-Table1[[#This Row],[Date Created Conversion]]</f>
        <v>30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3" t="str">
        <f t="shared" si="165"/>
        <v>25000 to 29999</v>
      </c>
      <c r="E2129">
        <v>28000</v>
      </c>
      <c r="F2129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8281</v>
      </c>
      <c r="P2129" s="6">
        <f>(F2129/E2129)</f>
        <v>0.28842857142857142</v>
      </c>
      <c r="Q2129">
        <f>F2129/M2129</f>
        <v>34.220338983050844</v>
      </c>
      <c r="R2129" t="str">
        <f t="shared" si="166"/>
        <v>games</v>
      </c>
      <c r="S2129" t="str">
        <f t="shared" si="167"/>
        <v>video games</v>
      </c>
      <c r="T2129" s="10">
        <f t="shared" si="168"/>
        <v>42045.297025462962</v>
      </c>
      <c r="U2129" s="10">
        <f t="shared" si="169"/>
        <v>42075.255358796298</v>
      </c>
      <c r="V2129" s="16">
        <f>Table1[[#This Row],[Date Ended Conversion]]-Table1[[#This Row],[Date Created Conversion]]</f>
        <v>29.958333333335759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3" t="str">
        <f t="shared" si="165"/>
        <v>15000 to 19999</v>
      </c>
      <c r="E2130">
        <v>15000</v>
      </c>
      <c r="F2130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8281</v>
      </c>
      <c r="P2130" s="6">
        <f>(F2130/E2130)</f>
        <v>1.6666666666666668E-3</v>
      </c>
      <c r="Q2130">
        <f>F2130/M2130</f>
        <v>25</v>
      </c>
      <c r="R2130" t="str">
        <f t="shared" si="166"/>
        <v>games</v>
      </c>
      <c r="S2130" t="str">
        <f t="shared" si="167"/>
        <v>video games</v>
      </c>
      <c r="T2130" s="10">
        <f t="shared" si="168"/>
        <v>41843.564456018517</v>
      </c>
      <c r="U2130" s="10">
        <f t="shared" si="169"/>
        <v>41903.564456018517</v>
      </c>
      <c r="V2130" s="16">
        <f>Table1[[#This Row],[Date Ended Conversion]]-Table1[[#This Row],[Date Created Conversion]]</f>
        <v>60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3" t="str">
        <f t="shared" si="165"/>
        <v>1000 to 4999</v>
      </c>
      <c r="E2131">
        <v>2000</v>
      </c>
      <c r="F2131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8281</v>
      </c>
      <c r="P2131" s="6">
        <f>(F2131/E2131)</f>
        <v>0.11799999999999999</v>
      </c>
      <c r="Q2131">
        <f>F2131/M2131</f>
        <v>19.666666666666668</v>
      </c>
      <c r="R2131" t="str">
        <f t="shared" si="166"/>
        <v>games</v>
      </c>
      <c r="S2131" t="str">
        <f t="shared" si="167"/>
        <v>video games</v>
      </c>
      <c r="T2131" s="10">
        <f t="shared" si="168"/>
        <v>42408.815972222219</v>
      </c>
      <c r="U2131" s="10">
        <f t="shared" si="169"/>
        <v>42438.815972222219</v>
      </c>
      <c r="V2131" s="16">
        <f>Table1[[#This Row],[Date Ended Conversion]]-Table1[[#This Row],[Date Created Conversion]]</f>
        <v>30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3" t="str">
        <f t="shared" si="165"/>
        <v>40000 to 44999</v>
      </c>
      <c r="E2132">
        <v>42000</v>
      </c>
      <c r="F2132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8281</v>
      </c>
      <c r="P2132" s="6">
        <f>(F2132/E2132)</f>
        <v>2.0238095238095236E-3</v>
      </c>
      <c r="Q2132">
        <f>F2132/M2132</f>
        <v>21.25</v>
      </c>
      <c r="R2132" t="str">
        <f t="shared" si="166"/>
        <v>games</v>
      </c>
      <c r="S2132" t="str">
        <f t="shared" si="167"/>
        <v>video games</v>
      </c>
      <c r="T2132" s="10">
        <f t="shared" si="168"/>
        <v>41831.87804398148</v>
      </c>
      <c r="U2132" s="10">
        <f t="shared" si="169"/>
        <v>41866.87804398148</v>
      </c>
      <c r="V2132" s="16">
        <f>Table1[[#This Row],[Date Ended Conversion]]-Table1[[#This Row],[Date Created Conversion]]</f>
        <v>35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3" t="str">
        <f t="shared" si="165"/>
        <v>Less Than 1000</v>
      </c>
      <c r="E2133">
        <v>500</v>
      </c>
      <c r="F2133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8281</v>
      </c>
      <c r="P2133" s="6">
        <f>(F2133/E2133)</f>
        <v>0.05</v>
      </c>
      <c r="Q2133">
        <f>F2133/M2133</f>
        <v>8.3333333333333339</v>
      </c>
      <c r="R2133" t="str">
        <f t="shared" si="166"/>
        <v>games</v>
      </c>
      <c r="S2133" t="str">
        <f t="shared" si="167"/>
        <v>video games</v>
      </c>
      <c r="T2133" s="10">
        <f t="shared" si="168"/>
        <v>42166.998738425922</v>
      </c>
      <c r="U2133" s="10">
        <f t="shared" si="169"/>
        <v>42196.998738425922</v>
      </c>
      <c r="V2133" s="16">
        <f>Table1[[#This Row],[Date Ended Conversion]]-Table1[[#This Row],[Date Created Conversion]]</f>
        <v>30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3" t="str">
        <f t="shared" si="165"/>
        <v>Greater than or equal to 50000</v>
      </c>
      <c r="E2134">
        <v>100000</v>
      </c>
      <c r="F2134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8281</v>
      </c>
      <c r="P2134" s="6">
        <f>(F2134/E2134)</f>
        <v>2.1129899999999997E-2</v>
      </c>
      <c r="Q2134">
        <f>F2134/M2134</f>
        <v>21.34333333333333</v>
      </c>
      <c r="R2134" t="str">
        <f t="shared" si="166"/>
        <v>games</v>
      </c>
      <c r="S2134" t="str">
        <f t="shared" si="167"/>
        <v>video games</v>
      </c>
      <c r="T2134" s="10">
        <f t="shared" si="168"/>
        <v>41643.27884259259</v>
      </c>
      <c r="U2134" s="10">
        <f t="shared" si="169"/>
        <v>41673.27884259259</v>
      </c>
      <c r="V2134" s="16">
        <f>Table1[[#This Row],[Date Ended Conversion]]-Table1[[#This Row],[Date Created Conversion]]</f>
        <v>30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3" t="str">
        <f t="shared" si="165"/>
        <v>1000 to 4999</v>
      </c>
      <c r="E2135">
        <v>1000</v>
      </c>
      <c r="F2135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8281</v>
      </c>
      <c r="P2135" s="6">
        <f>(F2135/E2135)</f>
        <v>1.6E-2</v>
      </c>
      <c r="Q2135">
        <f>F2135/M2135</f>
        <v>5.333333333333333</v>
      </c>
      <c r="R2135" t="str">
        <f t="shared" si="166"/>
        <v>games</v>
      </c>
      <c r="S2135" t="str">
        <f t="shared" si="167"/>
        <v>video games</v>
      </c>
      <c r="T2135" s="10">
        <f t="shared" si="168"/>
        <v>40618.888877314814</v>
      </c>
      <c r="U2135" s="10">
        <f t="shared" si="169"/>
        <v>40657.082638888889</v>
      </c>
      <c r="V2135" s="16">
        <f>Table1[[#This Row],[Date Ended Conversion]]-Table1[[#This Row],[Date Created Conversion]]</f>
        <v>38.193761574075324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3" t="str">
        <f t="shared" si="165"/>
        <v>5000 to 9999</v>
      </c>
      <c r="E2136">
        <v>6000</v>
      </c>
      <c r="F2136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8281</v>
      </c>
      <c r="P2136" s="6">
        <f>(F2136/E2136)</f>
        <v>1.7333333333333333E-2</v>
      </c>
      <c r="Q2136">
        <f>F2136/M2136</f>
        <v>34.666666666666664</v>
      </c>
      <c r="R2136" t="str">
        <f t="shared" si="166"/>
        <v>games</v>
      </c>
      <c r="S2136" t="str">
        <f t="shared" si="167"/>
        <v>video games</v>
      </c>
      <c r="T2136" s="10">
        <f t="shared" si="168"/>
        <v>41361.678136574068</v>
      </c>
      <c r="U2136" s="10">
        <f t="shared" si="169"/>
        <v>41391.678136574068</v>
      </c>
      <c r="V2136" s="16">
        <f>Table1[[#This Row],[Date Ended Conversion]]-Table1[[#This Row],[Date Created Conversion]]</f>
        <v>30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3" t="str">
        <f t="shared" si="165"/>
        <v>5000 to 9999</v>
      </c>
      <c r="E2137">
        <v>5000</v>
      </c>
      <c r="F2137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8281</v>
      </c>
      <c r="P2137" s="6">
        <f>(F2137/E2137)</f>
        <v>9.5600000000000004E-2</v>
      </c>
      <c r="Q2137">
        <f>F2137/M2137</f>
        <v>21.727272727272727</v>
      </c>
      <c r="R2137" t="str">
        <f t="shared" si="166"/>
        <v>games</v>
      </c>
      <c r="S2137" t="str">
        <f t="shared" si="167"/>
        <v>video games</v>
      </c>
      <c r="T2137" s="10">
        <f t="shared" si="168"/>
        <v>41156.755011574074</v>
      </c>
      <c r="U2137" s="10">
        <f t="shared" si="169"/>
        <v>41186.755011574074</v>
      </c>
      <c r="V2137" s="16">
        <f>Table1[[#This Row],[Date Ended Conversion]]-Table1[[#This Row],[Date Created Conversion]]</f>
        <v>30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3" t="str">
        <f t="shared" si="165"/>
        <v>Greater than or equal to 50000</v>
      </c>
      <c r="E2138">
        <v>80000</v>
      </c>
      <c r="F213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8281</v>
      </c>
      <c r="P2138" s="6">
        <f>(F2138/E2138)</f>
        <v>5.9612499999999998E-4</v>
      </c>
      <c r="Q2138">
        <f>F2138/M2138</f>
        <v>11.922499999999999</v>
      </c>
      <c r="R2138" t="str">
        <f t="shared" si="166"/>
        <v>games</v>
      </c>
      <c r="S2138" t="str">
        <f t="shared" si="167"/>
        <v>video games</v>
      </c>
      <c r="T2138" s="10">
        <f t="shared" si="168"/>
        <v>41536.300763888888</v>
      </c>
      <c r="U2138" s="10">
        <f t="shared" si="169"/>
        <v>41566.300763888888</v>
      </c>
      <c r="V2138" s="16">
        <f>Table1[[#This Row],[Date Ended Conversion]]-Table1[[#This Row],[Date Created Conversion]]</f>
        <v>30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3" t="str">
        <f t="shared" si="165"/>
        <v>Greater than or equal to 50000</v>
      </c>
      <c r="E2139">
        <v>50000</v>
      </c>
      <c r="F2139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8281</v>
      </c>
      <c r="P2139" s="6">
        <f>(F2139/E2139)</f>
        <v>0.28405999999999998</v>
      </c>
      <c r="Q2139">
        <f>F2139/M2139</f>
        <v>26.59737827715356</v>
      </c>
      <c r="R2139" t="str">
        <f t="shared" si="166"/>
        <v>games</v>
      </c>
      <c r="S2139" t="str">
        <f t="shared" si="167"/>
        <v>video games</v>
      </c>
      <c r="T2139" s="10">
        <f t="shared" si="168"/>
        <v>41948.562835648147</v>
      </c>
      <c r="U2139" s="10">
        <f t="shared" si="169"/>
        <v>41978.562835648147</v>
      </c>
      <c r="V2139" s="16">
        <f>Table1[[#This Row],[Date Ended Conversion]]-Table1[[#This Row],[Date Created Conversion]]</f>
        <v>30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3" t="str">
        <f t="shared" si="165"/>
        <v>1000 to 4999</v>
      </c>
      <c r="E2140">
        <v>1000</v>
      </c>
      <c r="F2140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8281</v>
      </c>
      <c r="P2140" s="6">
        <f>(F2140/E2140)</f>
        <v>0.128</v>
      </c>
      <c r="Q2140">
        <f>F2140/M2140</f>
        <v>10.666666666666666</v>
      </c>
      <c r="R2140" t="str">
        <f t="shared" si="166"/>
        <v>games</v>
      </c>
      <c r="S2140" t="str">
        <f t="shared" si="167"/>
        <v>video games</v>
      </c>
      <c r="T2140" s="10">
        <f t="shared" si="168"/>
        <v>41556.804849537039</v>
      </c>
      <c r="U2140" s="10">
        <f t="shared" si="169"/>
        <v>41586.846516203703</v>
      </c>
      <c r="V2140" s="16">
        <f>Table1[[#This Row],[Date Ended Conversion]]-Table1[[#This Row],[Date Created Conversion]]</f>
        <v>30.041666666664241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3" t="str">
        <f t="shared" si="165"/>
        <v>30000 to 34999</v>
      </c>
      <c r="E2141">
        <v>30000</v>
      </c>
      <c r="F2141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8281</v>
      </c>
      <c r="P2141" s="6">
        <f>(F2141/E2141)</f>
        <v>5.4199999999999998E-2</v>
      </c>
      <c r="Q2141">
        <f>F2141/M2141</f>
        <v>29.035714285714285</v>
      </c>
      <c r="R2141" t="str">
        <f t="shared" si="166"/>
        <v>games</v>
      </c>
      <c r="S2141" t="str">
        <f t="shared" si="167"/>
        <v>video games</v>
      </c>
      <c r="T2141" s="10">
        <f t="shared" si="168"/>
        <v>42647.541759259257</v>
      </c>
      <c r="U2141" s="10">
        <f t="shared" si="169"/>
        <v>42677.541759259257</v>
      </c>
      <c r="V2141" s="16">
        <f>Table1[[#This Row],[Date Ended Conversion]]-Table1[[#This Row],[Date Created Conversion]]</f>
        <v>30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3" t="str">
        <f t="shared" si="165"/>
        <v>Greater than or equal to 50000</v>
      </c>
      <c r="E2142">
        <v>500000</v>
      </c>
      <c r="F2142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8281</v>
      </c>
      <c r="P2142" s="6">
        <f>(F2142/E2142)</f>
        <v>1.1199999999999999E-3</v>
      </c>
      <c r="Q2142">
        <f>F2142/M2142</f>
        <v>50.909090909090907</v>
      </c>
      <c r="R2142" t="str">
        <f t="shared" si="166"/>
        <v>games</v>
      </c>
      <c r="S2142" t="str">
        <f t="shared" si="167"/>
        <v>video games</v>
      </c>
      <c r="T2142" s="10">
        <f t="shared" si="168"/>
        <v>41255.625277777777</v>
      </c>
      <c r="U2142" s="10">
        <f t="shared" si="169"/>
        <v>41285.625277777777</v>
      </c>
      <c r="V2142" s="16">
        <f>Table1[[#This Row],[Date Ended Conversion]]-Table1[[#This Row],[Date Created Conversion]]</f>
        <v>30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3" t="str">
        <f t="shared" si="165"/>
        <v>15000 to 19999</v>
      </c>
      <c r="E2143">
        <v>15000</v>
      </c>
      <c r="F2143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8281</v>
      </c>
      <c r="P2143" s="6">
        <f>(F2143/E2143)</f>
        <v>0</v>
      </c>
      <c r="Q2143" t="e">
        <f>F2143/M2143</f>
        <v>#DIV/0!</v>
      </c>
      <c r="R2143" t="str">
        <f t="shared" si="166"/>
        <v>games</v>
      </c>
      <c r="S2143" t="str">
        <f t="shared" si="167"/>
        <v>video games</v>
      </c>
      <c r="T2143" s="10">
        <f t="shared" si="168"/>
        <v>41927.027303240735</v>
      </c>
      <c r="U2143" s="10">
        <f t="shared" si="169"/>
        <v>41957.068969907406</v>
      </c>
      <c r="V2143" s="16">
        <f>Table1[[#This Row],[Date Ended Conversion]]-Table1[[#This Row],[Date Created Conversion]]</f>
        <v>30.041666666671517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3" t="str">
        <f t="shared" si="165"/>
        <v>10000 to 14999</v>
      </c>
      <c r="E2144">
        <v>10500</v>
      </c>
      <c r="F2144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8281</v>
      </c>
      <c r="P2144" s="6">
        <f>(F2144/E2144)</f>
        <v>5.7238095238095241E-2</v>
      </c>
      <c r="Q2144">
        <f>F2144/M2144</f>
        <v>50.083333333333336</v>
      </c>
      <c r="R2144" t="str">
        <f t="shared" si="166"/>
        <v>games</v>
      </c>
      <c r="S2144" t="str">
        <f t="shared" si="167"/>
        <v>video games</v>
      </c>
      <c r="T2144" s="10">
        <f t="shared" si="168"/>
        <v>42340.493171296293</v>
      </c>
      <c r="U2144" s="10">
        <f t="shared" si="169"/>
        <v>42368.493171296293</v>
      </c>
      <c r="V2144" s="16">
        <f>Table1[[#This Row],[Date Ended Conversion]]-Table1[[#This Row],[Date Created Conversion]]</f>
        <v>28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3" t="str">
        <f t="shared" si="165"/>
        <v>1000 to 4999</v>
      </c>
      <c r="E2145">
        <v>2000</v>
      </c>
      <c r="F2145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8281</v>
      </c>
      <c r="P2145" s="6">
        <f>(F2145/E2145)</f>
        <v>0.1125</v>
      </c>
      <c r="Q2145">
        <f>F2145/M2145</f>
        <v>45</v>
      </c>
      <c r="R2145" t="str">
        <f t="shared" si="166"/>
        <v>games</v>
      </c>
      <c r="S2145" t="str">
        <f t="shared" si="167"/>
        <v>video games</v>
      </c>
      <c r="T2145" s="10">
        <f t="shared" si="168"/>
        <v>40332.678379629629</v>
      </c>
      <c r="U2145" s="10">
        <f t="shared" si="169"/>
        <v>40380.583333333328</v>
      </c>
      <c r="V2145" s="16">
        <f>Table1[[#This Row],[Date Ended Conversion]]-Table1[[#This Row],[Date Created Conversion]]</f>
        <v>47.904953703698993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3" t="str">
        <f t="shared" si="165"/>
        <v>35000 to 39999</v>
      </c>
      <c r="E2146">
        <v>35500</v>
      </c>
      <c r="F2146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8281</v>
      </c>
      <c r="P2146" s="6">
        <f>(F2146/E2146)</f>
        <v>1.7098591549295775E-2</v>
      </c>
      <c r="Q2146">
        <f>F2146/M2146</f>
        <v>25.291666666666668</v>
      </c>
      <c r="R2146" t="str">
        <f t="shared" si="166"/>
        <v>games</v>
      </c>
      <c r="S2146" t="str">
        <f t="shared" si="167"/>
        <v>video games</v>
      </c>
      <c r="T2146" s="10">
        <f t="shared" si="168"/>
        <v>41499.338425925926</v>
      </c>
      <c r="U2146" s="10">
        <f t="shared" si="169"/>
        <v>41531.338425925926</v>
      </c>
      <c r="V2146" s="16">
        <f>Table1[[#This Row],[Date Ended Conversion]]-Table1[[#This Row],[Date Created Conversion]]</f>
        <v>32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3" t="str">
        <f t="shared" si="165"/>
        <v>15000 to 19999</v>
      </c>
      <c r="E2147">
        <v>15000</v>
      </c>
      <c r="F2147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8281</v>
      </c>
      <c r="P2147" s="6">
        <f>(F2147/E2147)</f>
        <v>0.30433333333333334</v>
      </c>
      <c r="Q2147">
        <f>F2147/M2147</f>
        <v>51.292134831460672</v>
      </c>
      <c r="R2147" t="str">
        <f t="shared" si="166"/>
        <v>games</v>
      </c>
      <c r="S2147" t="str">
        <f t="shared" si="167"/>
        <v>video games</v>
      </c>
      <c r="T2147" s="10">
        <f t="shared" si="168"/>
        <v>41575.029097222221</v>
      </c>
      <c r="U2147" s="10">
        <f t="shared" si="169"/>
        <v>41605.070763888885</v>
      </c>
      <c r="V2147" s="16">
        <f>Table1[[#This Row],[Date Ended Conversion]]-Table1[[#This Row],[Date Created Conversion]]</f>
        <v>30.041666666664241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3" t="str">
        <f t="shared" si="165"/>
        <v>5000 to 9999</v>
      </c>
      <c r="E2148">
        <v>5000</v>
      </c>
      <c r="F214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8281</v>
      </c>
      <c r="P2148" s="6">
        <f>(F2148/E2148)</f>
        <v>2.0000000000000001E-4</v>
      </c>
      <c r="Q2148">
        <f>F2148/M2148</f>
        <v>1</v>
      </c>
      <c r="R2148" t="str">
        <f t="shared" si="166"/>
        <v>games</v>
      </c>
      <c r="S2148" t="str">
        <f t="shared" si="167"/>
        <v>video games</v>
      </c>
      <c r="T2148" s="10">
        <f t="shared" si="168"/>
        <v>42397.471180555549</v>
      </c>
      <c r="U2148" s="10">
        <f t="shared" si="169"/>
        <v>42411.471180555549</v>
      </c>
      <c r="V2148" s="16">
        <f>Table1[[#This Row],[Date Ended Conversion]]-Table1[[#This Row],[Date Created Conversion]]</f>
        <v>14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3" t="str">
        <f t="shared" si="165"/>
        <v>Greater than or equal to 50000</v>
      </c>
      <c r="E2149">
        <v>390000</v>
      </c>
      <c r="F2149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8281</v>
      </c>
      <c r="P2149" s="6">
        <f>(F2149/E2149)</f>
        <v>6.9641025641025639E-3</v>
      </c>
      <c r="Q2149">
        <f>F2149/M2149</f>
        <v>49.381818181818183</v>
      </c>
      <c r="R2149" t="str">
        <f t="shared" si="166"/>
        <v>games</v>
      </c>
      <c r="S2149" t="str">
        <f t="shared" si="167"/>
        <v>video games</v>
      </c>
      <c r="T2149" s="10">
        <f t="shared" si="168"/>
        <v>41927.087361111109</v>
      </c>
      <c r="U2149" s="10">
        <f t="shared" si="169"/>
        <v>41959.129027777781</v>
      </c>
      <c r="V2149" s="16">
        <f>Table1[[#This Row],[Date Ended Conversion]]-Table1[[#This Row],[Date Created Conversion]]</f>
        <v>32.041666666671517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3" t="str">
        <f t="shared" si="165"/>
        <v>Less Than 1000</v>
      </c>
      <c r="E2150">
        <v>100</v>
      </c>
      <c r="F2150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8281</v>
      </c>
      <c r="P2150" s="6">
        <f>(F2150/E2150)</f>
        <v>0.02</v>
      </c>
      <c r="Q2150">
        <f>F2150/M2150</f>
        <v>1</v>
      </c>
      <c r="R2150" t="str">
        <f t="shared" si="166"/>
        <v>games</v>
      </c>
      <c r="S2150" t="str">
        <f t="shared" si="167"/>
        <v>video games</v>
      </c>
      <c r="T2150" s="10">
        <f t="shared" si="168"/>
        <v>42066.525254629632</v>
      </c>
      <c r="U2150" s="10">
        <f t="shared" si="169"/>
        <v>42096.483587962961</v>
      </c>
      <c r="V2150" s="16">
        <f>Table1[[#This Row],[Date Ended Conversion]]-Table1[[#This Row],[Date Created Conversion]]</f>
        <v>29.958333333328483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3" t="str">
        <f t="shared" si="165"/>
        <v>1000 to 4999</v>
      </c>
      <c r="E2151">
        <v>2000</v>
      </c>
      <c r="F2151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8281</v>
      </c>
      <c r="P2151" s="6">
        <f>(F2151/E2151)</f>
        <v>0</v>
      </c>
      <c r="Q2151" t="e">
        <f>F2151/M2151</f>
        <v>#DIV/0!</v>
      </c>
      <c r="R2151" t="str">
        <f t="shared" si="166"/>
        <v>games</v>
      </c>
      <c r="S2151" t="str">
        <f t="shared" si="167"/>
        <v>video games</v>
      </c>
      <c r="T2151" s="10">
        <f t="shared" si="168"/>
        <v>40354.816620370366</v>
      </c>
      <c r="U2151" s="10">
        <f t="shared" si="169"/>
        <v>40389.791666666664</v>
      </c>
      <c r="V2151" s="16">
        <f>Table1[[#This Row],[Date Ended Conversion]]-Table1[[#This Row],[Date Created Conversion]]</f>
        <v>34.975046296298387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3" t="str">
        <f t="shared" si="165"/>
        <v>Greater than or equal to 50000</v>
      </c>
      <c r="E2152">
        <v>50000</v>
      </c>
      <c r="F2152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8281</v>
      </c>
      <c r="P2152" s="6">
        <f>(F2152/E2152)</f>
        <v>8.0999999999999996E-3</v>
      </c>
      <c r="Q2152">
        <f>F2152/M2152</f>
        <v>101.25</v>
      </c>
      <c r="R2152" t="str">
        <f t="shared" si="166"/>
        <v>games</v>
      </c>
      <c r="S2152" t="str">
        <f t="shared" si="167"/>
        <v>video games</v>
      </c>
      <c r="T2152" s="10">
        <f t="shared" si="168"/>
        <v>42534.076377314814</v>
      </c>
      <c r="U2152" s="10">
        <f t="shared" si="169"/>
        <v>42564.076377314814</v>
      </c>
      <c r="V2152" s="16">
        <f>Table1[[#This Row],[Date Ended Conversion]]-Table1[[#This Row],[Date Created Conversion]]</f>
        <v>30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3" t="str">
        <f t="shared" si="165"/>
        <v>45000 to 49999</v>
      </c>
      <c r="E2153">
        <v>45000</v>
      </c>
      <c r="F2153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8281</v>
      </c>
      <c r="P2153" s="6">
        <f>(F2153/E2153)</f>
        <v>2.6222222222222224E-3</v>
      </c>
      <c r="Q2153">
        <f>F2153/M2153</f>
        <v>19.666666666666668</v>
      </c>
      <c r="R2153" t="str">
        <f t="shared" si="166"/>
        <v>games</v>
      </c>
      <c r="S2153" t="str">
        <f t="shared" si="167"/>
        <v>video games</v>
      </c>
      <c r="T2153" s="10">
        <f t="shared" si="168"/>
        <v>42520.639050925922</v>
      </c>
      <c r="U2153" s="10">
        <f t="shared" si="169"/>
        <v>42550.639050925922</v>
      </c>
      <c r="V2153" s="16">
        <f>Table1[[#This Row],[Date Ended Conversion]]-Table1[[#This Row],[Date Created Conversion]]</f>
        <v>30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3" t="str">
        <f t="shared" si="165"/>
        <v>30000 to 34999</v>
      </c>
      <c r="E2154">
        <v>30000</v>
      </c>
      <c r="F2154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8281</v>
      </c>
      <c r="P2154" s="6">
        <f>(F2154/E2154)</f>
        <v>1.6666666666666668E-3</v>
      </c>
      <c r="Q2154">
        <f>F2154/M2154</f>
        <v>12.5</v>
      </c>
      <c r="R2154" t="str">
        <f t="shared" si="166"/>
        <v>games</v>
      </c>
      <c r="S2154" t="str">
        <f t="shared" si="167"/>
        <v>video games</v>
      </c>
      <c r="T2154" s="10">
        <f t="shared" si="168"/>
        <v>41683.62394675926</v>
      </c>
      <c r="U2154" s="10">
        <f t="shared" si="169"/>
        <v>41713.582280092589</v>
      </c>
      <c r="V2154" s="16">
        <f>Table1[[#This Row],[Date Ended Conversion]]-Table1[[#This Row],[Date Created Conversion]]</f>
        <v>29.958333333328483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3" t="str">
        <f t="shared" si="165"/>
        <v>Greater than or equal to 50000</v>
      </c>
      <c r="E2155">
        <v>372625</v>
      </c>
      <c r="F2155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8281</v>
      </c>
      <c r="P2155" s="6">
        <f>(F2155/E2155)</f>
        <v>9.1244548809124457E-5</v>
      </c>
      <c r="Q2155">
        <f>F2155/M2155</f>
        <v>8.5</v>
      </c>
      <c r="R2155" t="str">
        <f t="shared" si="166"/>
        <v>games</v>
      </c>
      <c r="S2155" t="str">
        <f t="shared" si="167"/>
        <v>video games</v>
      </c>
      <c r="T2155" s="10">
        <f t="shared" si="168"/>
        <v>41974.702754629623</v>
      </c>
      <c r="U2155" s="10">
        <f t="shared" si="169"/>
        <v>42014.124305555553</v>
      </c>
      <c r="V2155" s="16">
        <f>Table1[[#This Row],[Date Ended Conversion]]-Table1[[#This Row],[Date Created Conversion]]</f>
        <v>39.421550925930205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3" t="str">
        <f t="shared" si="165"/>
        <v>Less Than 1000</v>
      </c>
      <c r="E2156">
        <v>250</v>
      </c>
      <c r="F2156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8281</v>
      </c>
      <c r="P2156" s="6">
        <f>(F2156/E2156)</f>
        <v>8.0000000000000002E-3</v>
      </c>
      <c r="Q2156">
        <f>F2156/M2156</f>
        <v>1</v>
      </c>
      <c r="R2156" t="str">
        <f t="shared" si="166"/>
        <v>games</v>
      </c>
      <c r="S2156" t="str">
        <f t="shared" si="167"/>
        <v>video games</v>
      </c>
      <c r="T2156" s="10">
        <f t="shared" si="168"/>
        <v>41647.42392361111</v>
      </c>
      <c r="U2156" s="10">
        <f t="shared" si="169"/>
        <v>41667.42392361111</v>
      </c>
      <c r="V2156" s="16">
        <f>Table1[[#This Row],[Date Ended Conversion]]-Table1[[#This Row],[Date Created Conversion]]</f>
        <v>20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3" t="str">
        <f t="shared" si="165"/>
        <v>5000 to 9999</v>
      </c>
      <c r="E2157">
        <v>5000</v>
      </c>
      <c r="F2157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8281</v>
      </c>
      <c r="P2157" s="6">
        <f>(F2157/E2157)</f>
        <v>2.3E-2</v>
      </c>
      <c r="Q2157">
        <f>F2157/M2157</f>
        <v>23</v>
      </c>
      <c r="R2157" t="str">
        <f t="shared" si="166"/>
        <v>games</v>
      </c>
      <c r="S2157" t="str">
        <f t="shared" si="167"/>
        <v>video games</v>
      </c>
      <c r="T2157" s="10">
        <f t="shared" si="168"/>
        <v>42430.539178240739</v>
      </c>
      <c r="U2157" s="10">
        <f t="shared" si="169"/>
        <v>42460.497511574074</v>
      </c>
      <c r="V2157" s="16">
        <f>Table1[[#This Row],[Date Ended Conversion]]-Table1[[#This Row],[Date Created Conversion]]</f>
        <v>29.958333333335759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3" t="str">
        <f t="shared" si="165"/>
        <v>Greater than or equal to 50000</v>
      </c>
      <c r="E2158">
        <v>56000</v>
      </c>
      <c r="F215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8281</v>
      </c>
      <c r="P2158" s="6">
        <f>(F2158/E2158)</f>
        <v>2.6660714285714284E-2</v>
      </c>
      <c r="Q2158">
        <f>F2158/M2158</f>
        <v>17.987951807228917</v>
      </c>
      <c r="R2158" t="str">
        <f t="shared" si="166"/>
        <v>games</v>
      </c>
      <c r="S2158" t="str">
        <f t="shared" si="167"/>
        <v>video games</v>
      </c>
      <c r="T2158" s="10">
        <f t="shared" si="168"/>
        <v>41488.645902777775</v>
      </c>
      <c r="U2158" s="10">
        <f t="shared" si="169"/>
        <v>41533.645902777775</v>
      </c>
      <c r="V2158" s="16">
        <f>Table1[[#This Row],[Date Ended Conversion]]-Table1[[#This Row],[Date Created Conversion]]</f>
        <v>45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3" t="str">
        <f t="shared" si="165"/>
        <v>Greater than or equal to 50000</v>
      </c>
      <c r="E2159">
        <v>75000</v>
      </c>
      <c r="F2159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8281</v>
      </c>
      <c r="P2159" s="6">
        <f>(F2159/E2159)</f>
        <v>0.28192</v>
      </c>
      <c r="Q2159">
        <f>F2159/M2159</f>
        <v>370.94736842105266</v>
      </c>
      <c r="R2159" t="str">
        <f t="shared" si="166"/>
        <v>games</v>
      </c>
      <c r="S2159" t="str">
        <f t="shared" si="167"/>
        <v>video games</v>
      </c>
      <c r="T2159" s="10">
        <f t="shared" si="168"/>
        <v>42694.772951388884</v>
      </c>
      <c r="U2159" s="10">
        <f t="shared" si="169"/>
        <v>42727.124305555553</v>
      </c>
      <c r="V2159" s="16">
        <f>Table1[[#This Row],[Date Ended Conversion]]-Table1[[#This Row],[Date Created Conversion]]</f>
        <v>32.351354166668898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3" t="str">
        <f t="shared" si="165"/>
        <v>Greater than or equal to 50000</v>
      </c>
      <c r="E2160">
        <v>300000</v>
      </c>
      <c r="F2160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8281</v>
      </c>
      <c r="P2160" s="6">
        <f>(F2160/E2160)</f>
        <v>6.5900366666666668E-2</v>
      </c>
      <c r="Q2160">
        <f>F2160/M2160</f>
        <v>63.569485530546629</v>
      </c>
      <c r="R2160" t="str">
        <f t="shared" si="166"/>
        <v>games</v>
      </c>
      <c r="S2160" t="str">
        <f t="shared" si="167"/>
        <v>video games</v>
      </c>
      <c r="T2160" s="10">
        <f t="shared" si="168"/>
        <v>41264.645532407405</v>
      </c>
      <c r="U2160" s="10">
        <f t="shared" si="169"/>
        <v>41309.645532407405</v>
      </c>
      <c r="V2160" s="16">
        <f>Table1[[#This Row],[Date Ended Conversion]]-Table1[[#This Row],[Date Created Conversion]]</f>
        <v>45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3" t="str">
        <f t="shared" si="165"/>
        <v>1000 to 4999</v>
      </c>
      <c r="E2161">
        <v>3600</v>
      </c>
      <c r="F2161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8281</v>
      </c>
      <c r="P2161" s="6">
        <f>(F2161/E2161)</f>
        <v>7.2222222222222219E-3</v>
      </c>
      <c r="Q2161">
        <f>F2161/M2161</f>
        <v>13</v>
      </c>
      <c r="R2161" t="str">
        <f t="shared" si="166"/>
        <v>games</v>
      </c>
      <c r="S2161" t="str">
        <f t="shared" si="167"/>
        <v>video games</v>
      </c>
      <c r="T2161" s="10">
        <f t="shared" si="168"/>
        <v>40710.522847222222</v>
      </c>
      <c r="U2161" s="10">
        <f t="shared" si="169"/>
        <v>40740.522847222222</v>
      </c>
      <c r="V2161" s="16">
        <f>Table1[[#This Row],[Date Ended Conversion]]-Table1[[#This Row],[Date Created Conversion]]</f>
        <v>30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3" t="str">
        <f t="shared" si="165"/>
        <v>10000 to 14999</v>
      </c>
      <c r="E2162">
        <v>10000</v>
      </c>
      <c r="F2162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8281</v>
      </c>
      <c r="P2162" s="6">
        <f>(F2162/E2162)</f>
        <v>8.5000000000000006E-3</v>
      </c>
      <c r="Q2162">
        <f>F2162/M2162</f>
        <v>5.3125</v>
      </c>
      <c r="R2162" t="str">
        <f t="shared" si="166"/>
        <v>games</v>
      </c>
      <c r="S2162" t="str">
        <f t="shared" si="167"/>
        <v>video games</v>
      </c>
      <c r="T2162" s="10">
        <f t="shared" si="168"/>
        <v>41018.503530092588</v>
      </c>
      <c r="U2162" s="10">
        <f t="shared" si="169"/>
        <v>41048.503530092588</v>
      </c>
      <c r="V2162" s="16">
        <f>Table1[[#This Row],[Date Ended Conversion]]-Table1[[#This Row],[Date Created Conversion]]</f>
        <v>30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3" t="str">
        <f t="shared" si="165"/>
        <v>Less Than 1000</v>
      </c>
      <c r="E2163">
        <v>400</v>
      </c>
      <c r="F2163">
        <v>463</v>
      </c>
      <c r="G2163" t="s">
        <v>8219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8275</v>
      </c>
      <c r="P2163" s="6">
        <f>(F2163/E2163)</f>
        <v>1.1575</v>
      </c>
      <c r="Q2163">
        <f>F2163/M2163</f>
        <v>35.615384615384613</v>
      </c>
      <c r="R2163" t="str">
        <f t="shared" si="166"/>
        <v>music</v>
      </c>
      <c r="S2163" t="str">
        <f t="shared" si="167"/>
        <v>rock</v>
      </c>
      <c r="T2163" s="10">
        <f t="shared" si="168"/>
        <v>42240.644201388888</v>
      </c>
      <c r="U2163" s="10">
        <f t="shared" si="169"/>
        <v>42270.644201388888</v>
      </c>
      <c r="V2163" s="16">
        <f>Table1[[#This Row],[Date Ended Conversion]]-Table1[[#This Row],[Date Created Conversion]]</f>
        <v>30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3" t="str">
        <f t="shared" si="165"/>
        <v>1000 to 4999</v>
      </c>
      <c r="E2164">
        <v>4500</v>
      </c>
      <c r="F2164">
        <v>5052</v>
      </c>
      <c r="G2164" t="s">
        <v>8219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8275</v>
      </c>
      <c r="P2164" s="6">
        <f>(F2164/E2164)</f>
        <v>1.1226666666666667</v>
      </c>
      <c r="Q2164">
        <f>F2164/M2164</f>
        <v>87.103448275862064</v>
      </c>
      <c r="R2164" t="str">
        <f t="shared" si="166"/>
        <v>music</v>
      </c>
      <c r="S2164" t="str">
        <f t="shared" si="167"/>
        <v>rock</v>
      </c>
      <c r="T2164" s="10">
        <f t="shared" si="168"/>
        <v>41813.557766203703</v>
      </c>
      <c r="U2164" s="10">
        <f t="shared" si="169"/>
        <v>41844.557766203703</v>
      </c>
      <c r="V2164" s="16">
        <f>Table1[[#This Row],[Date Ended Conversion]]-Table1[[#This Row],[Date Created Conversion]]</f>
        <v>31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3" t="str">
        <f t="shared" si="165"/>
        <v>1000 to 4999</v>
      </c>
      <c r="E2165">
        <v>2500</v>
      </c>
      <c r="F2165">
        <v>3305</v>
      </c>
      <c r="G2165" t="s">
        <v>8219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8275</v>
      </c>
      <c r="P2165" s="6">
        <f>(F2165/E2165)</f>
        <v>1.3220000000000001</v>
      </c>
      <c r="Q2165">
        <f>F2165/M2165</f>
        <v>75.11363636363636</v>
      </c>
      <c r="R2165" t="str">
        <f t="shared" si="166"/>
        <v>music</v>
      </c>
      <c r="S2165" t="str">
        <f t="shared" si="167"/>
        <v>rock</v>
      </c>
      <c r="T2165" s="10">
        <f t="shared" si="168"/>
        <v>42111.691203703704</v>
      </c>
      <c r="U2165" s="10">
        <f t="shared" si="169"/>
        <v>42162.951388888883</v>
      </c>
      <c r="V2165" s="16">
        <f>Table1[[#This Row],[Date Ended Conversion]]-Table1[[#This Row],[Date Created Conversion]]</f>
        <v>51.26018518517958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3" t="str">
        <f t="shared" si="165"/>
        <v>5000 to 9999</v>
      </c>
      <c r="E2166">
        <v>5500</v>
      </c>
      <c r="F2166">
        <v>5645</v>
      </c>
      <c r="G2166" t="s">
        <v>8219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8275</v>
      </c>
      <c r="P2166" s="6">
        <f>(F2166/E2166)</f>
        <v>1.0263636363636364</v>
      </c>
      <c r="Q2166">
        <f>F2166/M2166</f>
        <v>68.01204819277109</v>
      </c>
      <c r="R2166" t="str">
        <f t="shared" si="166"/>
        <v>music</v>
      </c>
      <c r="S2166" t="str">
        <f t="shared" si="167"/>
        <v>rock</v>
      </c>
      <c r="T2166" s="10">
        <f t="shared" si="168"/>
        <v>42515.509421296294</v>
      </c>
      <c r="U2166" s="10">
        <f t="shared" si="169"/>
        <v>42545.957638888889</v>
      </c>
      <c r="V2166" s="16">
        <f>Table1[[#This Row],[Date Ended Conversion]]-Table1[[#This Row],[Date Created Conversion]]</f>
        <v>30.448217592595029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3" t="str">
        <f t="shared" si="165"/>
        <v>1000 to 4999</v>
      </c>
      <c r="E2167">
        <v>2500</v>
      </c>
      <c r="F2167">
        <v>3466</v>
      </c>
      <c r="G2167" t="s">
        <v>8219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8275</v>
      </c>
      <c r="P2167" s="6">
        <f>(F2167/E2167)</f>
        <v>1.3864000000000001</v>
      </c>
      <c r="Q2167">
        <f>F2167/M2167</f>
        <v>29.623931623931625</v>
      </c>
      <c r="R2167" t="str">
        <f t="shared" si="166"/>
        <v>music</v>
      </c>
      <c r="S2167" t="str">
        <f t="shared" si="167"/>
        <v>rock</v>
      </c>
      <c r="T2167" s="10">
        <f t="shared" si="168"/>
        <v>42438.458738425928</v>
      </c>
      <c r="U2167" s="10">
        <f t="shared" si="169"/>
        <v>42468.417071759257</v>
      </c>
      <c r="V2167" s="16">
        <f>Table1[[#This Row],[Date Ended Conversion]]-Table1[[#This Row],[Date Created Conversion]]</f>
        <v>29.958333333328483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3" t="str">
        <f t="shared" si="165"/>
        <v>1000 to 4999</v>
      </c>
      <c r="E2168">
        <v>2000</v>
      </c>
      <c r="F2168">
        <v>2932</v>
      </c>
      <c r="G2168" t="s">
        <v>8219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8275</v>
      </c>
      <c r="P2168" s="6">
        <f>(F2168/E2168)</f>
        <v>1.466</v>
      </c>
      <c r="Q2168">
        <f>F2168/M2168</f>
        <v>91.625</v>
      </c>
      <c r="R2168" t="str">
        <f t="shared" si="166"/>
        <v>music</v>
      </c>
      <c r="S2168" t="str">
        <f t="shared" si="167"/>
        <v>rock</v>
      </c>
      <c r="T2168" s="10">
        <f t="shared" si="168"/>
        <v>41933.629837962959</v>
      </c>
      <c r="U2168" s="10">
        <f t="shared" si="169"/>
        <v>41978.671504629623</v>
      </c>
      <c r="V2168" s="16">
        <f>Table1[[#This Row],[Date Ended Conversion]]-Table1[[#This Row],[Date Created Conversion]]</f>
        <v>45.041666666664241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3" t="str">
        <f t="shared" si="165"/>
        <v>Less Than 1000</v>
      </c>
      <c r="E2169">
        <v>150</v>
      </c>
      <c r="F2169">
        <v>180</v>
      </c>
      <c r="G2169" t="s">
        <v>8219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8275</v>
      </c>
      <c r="P2169" s="6">
        <f>(F2169/E2169)</f>
        <v>1.2</v>
      </c>
      <c r="Q2169">
        <f>F2169/M2169</f>
        <v>22.5</v>
      </c>
      <c r="R2169" t="str">
        <f t="shared" si="166"/>
        <v>music</v>
      </c>
      <c r="S2169" t="str">
        <f t="shared" si="167"/>
        <v>rock</v>
      </c>
      <c r="T2169" s="10">
        <f t="shared" si="168"/>
        <v>41152.858067129629</v>
      </c>
      <c r="U2169" s="10">
        <f t="shared" si="169"/>
        <v>41166.858067129629</v>
      </c>
      <c r="V2169" s="16">
        <f>Table1[[#This Row],[Date Ended Conversion]]-Table1[[#This Row],[Date Created Conversion]]</f>
        <v>14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3" t="str">
        <f t="shared" si="165"/>
        <v>15000 to 19999</v>
      </c>
      <c r="E2170">
        <v>18000</v>
      </c>
      <c r="F2170">
        <v>21884.69</v>
      </c>
      <c r="G2170" t="s">
        <v>8219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8275</v>
      </c>
      <c r="P2170" s="6">
        <f>(F2170/E2170)</f>
        <v>1.215816111111111</v>
      </c>
      <c r="Q2170">
        <f>F2170/M2170</f>
        <v>64.366735294117646</v>
      </c>
      <c r="R2170" t="str">
        <f t="shared" si="166"/>
        <v>music</v>
      </c>
      <c r="S2170" t="str">
        <f t="shared" si="167"/>
        <v>rock</v>
      </c>
      <c r="T2170" s="10">
        <f t="shared" si="168"/>
        <v>42745.391909722217</v>
      </c>
      <c r="U2170" s="10">
        <f t="shared" si="169"/>
        <v>42775.999999999993</v>
      </c>
      <c r="V2170" s="16">
        <f>Table1[[#This Row],[Date Ended Conversion]]-Table1[[#This Row],[Date Created Conversion]]</f>
        <v>30.608090277775773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3" t="str">
        <f t="shared" si="165"/>
        <v>Less Than 1000</v>
      </c>
      <c r="E2171">
        <v>153</v>
      </c>
      <c r="F2171">
        <v>153</v>
      </c>
      <c r="G2171" t="s">
        <v>8219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8275</v>
      </c>
      <c r="P2171" s="6">
        <f>(F2171/E2171)</f>
        <v>1</v>
      </c>
      <c r="Q2171">
        <f>F2171/M2171</f>
        <v>21.857142857142858</v>
      </c>
      <c r="R2171" t="str">
        <f t="shared" si="166"/>
        <v>music</v>
      </c>
      <c r="S2171" t="str">
        <f t="shared" si="167"/>
        <v>rock</v>
      </c>
      <c r="T2171" s="10">
        <f t="shared" si="168"/>
        <v>42793.492488425924</v>
      </c>
      <c r="U2171" s="10">
        <f t="shared" si="169"/>
        <v>42796.492488425924</v>
      </c>
      <c r="V2171" s="16">
        <f>Table1[[#This Row],[Date Ended Conversion]]-Table1[[#This Row],[Date Created Conversion]]</f>
        <v>3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3" t="str">
        <f t="shared" si="165"/>
        <v>Less Than 1000</v>
      </c>
      <c r="E2172">
        <v>350</v>
      </c>
      <c r="F2172">
        <v>633</v>
      </c>
      <c r="G2172" t="s">
        <v>8219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8275</v>
      </c>
      <c r="P2172" s="6">
        <f>(F2172/E2172)</f>
        <v>1.8085714285714285</v>
      </c>
      <c r="Q2172">
        <f>F2172/M2172</f>
        <v>33.315789473684212</v>
      </c>
      <c r="R2172" t="str">
        <f t="shared" si="166"/>
        <v>music</v>
      </c>
      <c r="S2172" t="str">
        <f t="shared" si="167"/>
        <v>rock</v>
      </c>
      <c r="T2172" s="10">
        <f t="shared" si="168"/>
        <v>42198.541921296295</v>
      </c>
      <c r="U2172" s="10">
        <f t="shared" si="169"/>
        <v>42238.541921296295</v>
      </c>
      <c r="V2172" s="16">
        <f>Table1[[#This Row],[Date Ended Conversion]]-Table1[[#This Row],[Date Created Conversion]]</f>
        <v>40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3" t="str">
        <f t="shared" si="165"/>
        <v>1000 to 4999</v>
      </c>
      <c r="E2173">
        <v>4000</v>
      </c>
      <c r="F2173">
        <v>4243</v>
      </c>
      <c r="G2173" t="s">
        <v>8219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8275</v>
      </c>
      <c r="P2173" s="6">
        <f>(F2173/E2173)</f>
        <v>1.0607500000000001</v>
      </c>
      <c r="Q2173">
        <f>F2173/M2173</f>
        <v>90.276595744680847</v>
      </c>
      <c r="R2173" t="str">
        <f t="shared" si="166"/>
        <v>music</v>
      </c>
      <c r="S2173" t="str">
        <f t="shared" si="167"/>
        <v>rock</v>
      </c>
      <c r="T2173" s="10">
        <f t="shared" si="168"/>
        <v>42141.748784722215</v>
      </c>
      <c r="U2173" s="10">
        <f t="shared" si="169"/>
        <v>42176.999999999993</v>
      </c>
      <c r="V2173" s="16">
        <f>Table1[[#This Row],[Date Ended Conversion]]-Table1[[#This Row],[Date Created Conversion]]</f>
        <v>35.251215277778101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3" t="str">
        <f t="shared" si="165"/>
        <v>1000 to 4999</v>
      </c>
      <c r="E2174">
        <v>1000</v>
      </c>
      <c r="F2174">
        <v>1000</v>
      </c>
      <c r="G2174" t="s">
        <v>8219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8275</v>
      </c>
      <c r="P2174" s="6">
        <f>(F2174/E2174)</f>
        <v>1</v>
      </c>
      <c r="Q2174">
        <f>F2174/M2174</f>
        <v>76.92307692307692</v>
      </c>
      <c r="R2174" t="str">
        <f t="shared" si="166"/>
        <v>music</v>
      </c>
      <c r="S2174" t="str">
        <f t="shared" si="167"/>
        <v>rock</v>
      </c>
      <c r="T2174" s="10">
        <f t="shared" si="168"/>
        <v>42082.371759259258</v>
      </c>
      <c r="U2174" s="10">
        <f t="shared" si="169"/>
        <v>42112.371759259258</v>
      </c>
      <c r="V2174" s="16">
        <f>Table1[[#This Row],[Date Ended Conversion]]-Table1[[#This Row],[Date Created Conversion]]</f>
        <v>30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3" t="str">
        <f t="shared" si="165"/>
        <v>1000 to 4999</v>
      </c>
      <c r="E2175">
        <v>4200</v>
      </c>
      <c r="F2175">
        <v>5331</v>
      </c>
      <c r="G2175" t="s">
        <v>8219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8275</v>
      </c>
      <c r="P2175" s="6">
        <f>(F2175/E2175)</f>
        <v>1.2692857142857144</v>
      </c>
      <c r="Q2175">
        <f>F2175/M2175</f>
        <v>59.233333333333334</v>
      </c>
      <c r="R2175" t="str">
        <f t="shared" si="166"/>
        <v>music</v>
      </c>
      <c r="S2175" t="str">
        <f t="shared" si="167"/>
        <v>rock</v>
      </c>
      <c r="T2175" s="10">
        <f t="shared" si="168"/>
        <v>41495.484293981477</v>
      </c>
      <c r="U2175" s="10">
        <f t="shared" si="169"/>
        <v>41526.957638888889</v>
      </c>
      <c r="V2175" s="16">
        <f>Table1[[#This Row],[Date Ended Conversion]]-Table1[[#This Row],[Date Created Conversion]]</f>
        <v>31.473344907411956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3" t="str">
        <f t="shared" si="165"/>
        <v>1000 to 4999</v>
      </c>
      <c r="E2176">
        <v>4000</v>
      </c>
      <c r="F2176">
        <v>4119</v>
      </c>
      <c r="G2176" t="s">
        <v>8219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8275</v>
      </c>
      <c r="P2176" s="6">
        <f>(F2176/E2176)</f>
        <v>1.0297499999999999</v>
      </c>
      <c r="Q2176">
        <f>F2176/M2176</f>
        <v>65.38095238095238</v>
      </c>
      <c r="R2176" t="str">
        <f t="shared" si="166"/>
        <v>music</v>
      </c>
      <c r="S2176" t="str">
        <f t="shared" si="167"/>
        <v>rock</v>
      </c>
      <c r="T2176" s="10">
        <f t="shared" si="168"/>
        <v>42465.334571759253</v>
      </c>
      <c r="U2176" s="10">
        <f t="shared" si="169"/>
        <v>42495.334571759253</v>
      </c>
      <c r="V2176" s="16">
        <f>Table1[[#This Row],[Date Ended Conversion]]-Table1[[#This Row],[Date Created Conversion]]</f>
        <v>30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3" t="str">
        <f t="shared" si="165"/>
        <v>Less Than 1000</v>
      </c>
      <c r="E2177">
        <v>700</v>
      </c>
      <c r="F2177">
        <v>1750</v>
      </c>
      <c r="G2177" t="s">
        <v>8219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8275</v>
      </c>
      <c r="P2177" s="6">
        <f>(F2177/E2177)</f>
        <v>2.5</v>
      </c>
      <c r="Q2177">
        <f>F2177/M2177</f>
        <v>67.307692307692307</v>
      </c>
      <c r="R2177" t="str">
        <f t="shared" si="166"/>
        <v>music</v>
      </c>
      <c r="S2177" t="str">
        <f t="shared" si="167"/>
        <v>rock</v>
      </c>
      <c r="T2177" s="10">
        <f t="shared" si="168"/>
        <v>42564.800763888888</v>
      </c>
      <c r="U2177" s="10">
        <f t="shared" si="169"/>
        <v>42571.800763888888</v>
      </c>
      <c r="V2177" s="16">
        <f>Table1[[#This Row],[Date Ended Conversion]]-Table1[[#This Row],[Date Created Conversion]]</f>
        <v>7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3" t="str">
        <f t="shared" ref="D2178:D2241" si="170">IF(E2178&lt;1000,"Less Than 1000",
 IF(AND(E2178&gt;=1000,E2178&lt;5000),"1000 to 4999",
 IF(AND(E2178&gt;=5000,E2178&lt;10000),"5000 to 9999",
 IF(AND(E2178&gt;=10000,E2178&lt;15000),"10000 to 14999",
 IF(AND(E2178&gt;=15000,E2178&lt;20000),"15000 to 19999",
 IF(AND(E2178&gt;=20000,E2178&lt;25000),"20000 to 24999",
 IF(AND(E2178&gt;=25000,E2178&lt;30000),"25000 to 29999",
 IF(AND(E2178&gt;=30000,E2178&lt;35000),"30000 to 34999",
 IF(AND(E2178&gt;=35000,E2178&lt;40000),"35000 to 39999",
 IF(AND(E2178&gt;=40000,E2178&lt;45000),"40000 to 44999",
 IF(AND(E2178&gt;=45000,E2178&lt;50000),"45000 to 49999","Greater than or equal to 50000")))))))))))</f>
        <v>5000 to 9999</v>
      </c>
      <c r="E2178">
        <v>5000</v>
      </c>
      <c r="F2178">
        <v>6301</v>
      </c>
      <c r="G2178" t="s">
        <v>8219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8275</v>
      </c>
      <c r="P2178" s="6">
        <f>(F2178/E2178)</f>
        <v>1.2602</v>
      </c>
      <c r="Q2178">
        <f>F2178/M2178</f>
        <v>88.74647887323944</v>
      </c>
      <c r="R2178" t="str">
        <f t="shared" si="166"/>
        <v>music</v>
      </c>
      <c r="S2178" t="str">
        <f t="shared" si="167"/>
        <v>rock</v>
      </c>
      <c r="T2178" s="10">
        <f t="shared" si="168"/>
        <v>42096.424872685187</v>
      </c>
      <c r="U2178" s="10">
        <f t="shared" si="169"/>
        <v>42126.424872685187</v>
      </c>
      <c r="V2178" s="16">
        <f>Table1[[#This Row],[Date Ended Conversion]]-Table1[[#This Row],[Date Created Conversion]]</f>
        <v>30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3" t="str">
        <f t="shared" si="170"/>
        <v>1000 to 4999</v>
      </c>
      <c r="E2179">
        <v>2500</v>
      </c>
      <c r="F2179">
        <v>2503</v>
      </c>
      <c r="G2179" t="s">
        <v>8219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8275</v>
      </c>
      <c r="P2179" s="6">
        <f>(F2179/E2179)</f>
        <v>1.0012000000000001</v>
      </c>
      <c r="Q2179">
        <f>F2179/M2179</f>
        <v>65.868421052631575</v>
      </c>
      <c r="R2179" t="str">
        <f t="shared" ref="R2179:R2242" si="171">LEFT(O2179,FIND("/",O2179)-1)</f>
        <v>music</v>
      </c>
      <c r="S2179" t="str">
        <f t="shared" ref="S2179:S2242" si="172">RIGHT(O2179,LEN(O2179)-FIND("/",O2179))</f>
        <v>rock</v>
      </c>
      <c r="T2179" s="10">
        <f t="shared" ref="T2179:T2242" si="173">(K2179/86400)+25569+(-5/24)</f>
        <v>42502.042442129627</v>
      </c>
      <c r="U2179" s="10">
        <f t="shared" ref="U2179:U2242" si="174">(J2179/86400)+25569+(-5/24)</f>
        <v>42527.042442129627</v>
      </c>
      <c r="V2179" s="16">
        <f>Table1[[#This Row],[Date Ended Conversion]]-Table1[[#This Row],[Date Created Conversion]]</f>
        <v>25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3" t="str">
        <f t="shared" si="170"/>
        <v>25000 to 29999</v>
      </c>
      <c r="E2180">
        <v>25000</v>
      </c>
      <c r="F2180">
        <v>34660</v>
      </c>
      <c r="G2180" t="s">
        <v>8219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8275</v>
      </c>
      <c r="P2180" s="6">
        <f>(F2180/E2180)</f>
        <v>1.3864000000000001</v>
      </c>
      <c r="Q2180">
        <f>F2180/M2180</f>
        <v>40.349243306169967</v>
      </c>
      <c r="R2180" t="str">
        <f t="shared" si="171"/>
        <v>music</v>
      </c>
      <c r="S2180" t="str">
        <f t="shared" si="172"/>
        <v>rock</v>
      </c>
      <c r="T2180" s="10">
        <f t="shared" si="173"/>
        <v>42723.428206018514</v>
      </c>
      <c r="U2180" s="10">
        <f t="shared" si="174"/>
        <v>42753.428206018514</v>
      </c>
      <c r="V2180" s="16">
        <f>Table1[[#This Row],[Date Ended Conversion]]-Table1[[#This Row],[Date Created Conversion]]</f>
        <v>30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3" t="str">
        <f t="shared" si="170"/>
        <v>1000 to 4999</v>
      </c>
      <c r="E2181">
        <v>1000</v>
      </c>
      <c r="F2181">
        <v>1614</v>
      </c>
      <c r="G2181" t="s">
        <v>8219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8275</v>
      </c>
      <c r="P2181" s="6">
        <f>(F2181/E2181)</f>
        <v>1.6140000000000001</v>
      </c>
      <c r="Q2181">
        <f>F2181/M2181</f>
        <v>76.857142857142861</v>
      </c>
      <c r="R2181" t="str">
        <f t="shared" si="171"/>
        <v>music</v>
      </c>
      <c r="S2181" t="str">
        <f t="shared" si="172"/>
        <v>rock</v>
      </c>
      <c r="T2181" s="10">
        <f t="shared" si="173"/>
        <v>42074.962870370371</v>
      </c>
      <c r="U2181" s="10">
        <f t="shared" si="174"/>
        <v>42104.962870370371</v>
      </c>
      <c r="V2181" s="16">
        <f>Table1[[#This Row],[Date Ended Conversion]]-Table1[[#This Row],[Date Created Conversion]]</f>
        <v>30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3" t="str">
        <f t="shared" si="170"/>
        <v>5000 to 9999</v>
      </c>
      <c r="E2182">
        <v>5000</v>
      </c>
      <c r="F2182">
        <v>5359.21</v>
      </c>
      <c r="G2182" t="s">
        <v>8219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8275</v>
      </c>
      <c r="P2182" s="6">
        <f>(F2182/E2182)</f>
        <v>1.071842</v>
      </c>
      <c r="Q2182">
        <f>F2182/M2182</f>
        <v>68.707820512820518</v>
      </c>
      <c r="R2182" t="str">
        <f t="shared" si="171"/>
        <v>music</v>
      </c>
      <c r="S2182" t="str">
        <f t="shared" si="172"/>
        <v>rock</v>
      </c>
      <c r="T2182" s="10">
        <f t="shared" si="173"/>
        <v>42279.461435185185</v>
      </c>
      <c r="U2182" s="10">
        <f t="shared" si="174"/>
        <v>42321.503101851849</v>
      </c>
      <c r="V2182" s="16">
        <f>Table1[[#This Row],[Date Ended Conversion]]-Table1[[#This Row],[Date Created Conversion]]</f>
        <v>42.041666666664241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3" t="str">
        <f t="shared" si="170"/>
        <v>1000 to 4999</v>
      </c>
      <c r="E2183">
        <v>2000</v>
      </c>
      <c r="F2183">
        <v>3062</v>
      </c>
      <c r="G2183" t="s">
        <v>8219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8296</v>
      </c>
      <c r="P2183" s="6">
        <f>(F2183/E2183)</f>
        <v>1.5309999999999999</v>
      </c>
      <c r="Q2183">
        <f>F2183/M2183</f>
        <v>57.773584905660378</v>
      </c>
      <c r="R2183" t="str">
        <f t="shared" si="171"/>
        <v>games</v>
      </c>
      <c r="S2183" t="str">
        <f t="shared" si="172"/>
        <v>tabletop games</v>
      </c>
      <c r="T2183" s="10">
        <f t="shared" si="173"/>
        <v>42772.796909722216</v>
      </c>
      <c r="U2183" s="10">
        <f t="shared" si="174"/>
        <v>42786.796909722216</v>
      </c>
      <c r="V2183" s="16">
        <f>Table1[[#This Row],[Date Ended Conversion]]-Table1[[#This Row],[Date Created Conversion]]</f>
        <v>14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3" t="str">
        <f t="shared" si="170"/>
        <v>1000 to 4999</v>
      </c>
      <c r="E2184">
        <v>3000</v>
      </c>
      <c r="F2184">
        <v>15725</v>
      </c>
      <c r="G2184" t="s">
        <v>8219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8296</v>
      </c>
      <c r="P2184" s="6">
        <f>(F2184/E2184)</f>
        <v>5.2416666666666663</v>
      </c>
      <c r="Q2184">
        <f>F2184/M2184</f>
        <v>44.171348314606739</v>
      </c>
      <c r="R2184" t="str">
        <f t="shared" si="171"/>
        <v>games</v>
      </c>
      <c r="S2184" t="str">
        <f t="shared" si="172"/>
        <v>tabletop games</v>
      </c>
      <c r="T2184" s="10">
        <f t="shared" si="173"/>
        <v>41879.692418981482</v>
      </c>
      <c r="U2184" s="10">
        <f t="shared" si="174"/>
        <v>41914.692418981482</v>
      </c>
      <c r="V2184" s="16">
        <f>Table1[[#This Row],[Date Ended Conversion]]-Table1[[#This Row],[Date Created Conversion]]</f>
        <v>35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3" t="str">
        <f t="shared" si="170"/>
        <v>1000 to 4999</v>
      </c>
      <c r="E2185">
        <v>1800</v>
      </c>
      <c r="F2185">
        <v>8807</v>
      </c>
      <c r="G2185" t="s">
        <v>8219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8296</v>
      </c>
      <c r="P2185" s="6">
        <f>(F2185/E2185)</f>
        <v>4.8927777777777779</v>
      </c>
      <c r="Q2185">
        <f>F2185/M2185</f>
        <v>31.566308243727597</v>
      </c>
      <c r="R2185" t="str">
        <f t="shared" si="171"/>
        <v>games</v>
      </c>
      <c r="S2185" t="str">
        <f t="shared" si="172"/>
        <v>tabletop games</v>
      </c>
      <c r="T2185" s="10">
        <f t="shared" si="173"/>
        <v>42745.157141203701</v>
      </c>
      <c r="U2185" s="10">
        <f t="shared" si="174"/>
        <v>42774.999999999993</v>
      </c>
      <c r="V2185" s="16">
        <f>Table1[[#This Row],[Date Ended Conversion]]-Table1[[#This Row],[Date Created Conversion]]</f>
        <v>29.842858796291694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3" t="str">
        <f t="shared" si="170"/>
        <v>10000 to 14999</v>
      </c>
      <c r="E2186">
        <v>10000</v>
      </c>
      <c r="F2186">
        <v>28474</v>
      </c>
      <c r="G2186" t="s">
        <v>8219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8296</v>
      </c>
      <c r="P2186" s="6">
        <f>(F2186/E2186)</f>
        <v>2.8473999999999999</v>
      </c>
      <c r="Q2186">
        <f>F2186/M2186</f>
        <v>107.04511278195488</v>
      </c>
      <c r="R2186" t="str">
        <f t="shared" si="171"/>
        <v>games</v>
      </c>
      <c r="S2186" t="str">
        <f t="shared" si="172"/>
        <v>tabletop games</v>
      </c>
      <c r="T2186" s="10">
        <f t="shared" si="173"/>
        <v>42380.481956018521</v>
      </c>
      <c r="U2186" s="10">
        <f t="shared" si="174"/>
        <v>42394.458333333336</v>
      </c>
      <c r="V2186" s="16">
        <f>Table1[[#This Row],[Date Ended Conversion]]-Table1[[#This Row],[Date Created Conversion]]</f>
        <v>13.976377314815181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3" t="str">
        <f t="shared" si="170"/>
        <v>5000 to 9999</v>
      </c>
      <c r="E2187">
        <v>5000</v>
      </c>
      <c r="F2187">
        <v>92848.5</v>
      </c>
      <c r="G2187" t="s">
        <v>8219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8296</v>
      </c>
      <c r="P2187" s="6">
        <f>(F2187/E2187)</f>
        <v>18.569700000000001</v>
      </c>
      <c r="Q2187">
        <f>F2187/M2187</f>
        <v>149.03451043338683</v>
      </c>
      <c r="R2187" t="str">
        <f t="shared" si="171"/>
        <v>games</v>
      </c>
      <c r="S2187" t="str">
        <f t="shared" si="172"/>
        <v>tabletop games</v>
      </c>
      <c r="T2187" s="10">
        <f t="shared" si="173"/>
        <v>41319.141655092586</v>
      </c>
      <c r="U2187" s="10">
        <f t="shared" si="174"/>
        <v>41359.141655092586</v>
      </c>
      <c r="V2187" s="16">
        <f>Table1[[#This Row],[Date Ended Conversion]]-Table1[[#This Row],[Date Created Conversion]]</f>
        <v>40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3" t="str">
        <f t="shared" si="170"/>
        <v>20000 to 24999</v>
      </c>
      <c r="E2188">
        <v>20000</v>
      </c>
      <c r="F2188">
        <v>21935</v>
      </c>
      <c r="G2188" t="s">
        <v>8219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8296</v>
      </c>
      <c r="P2188" s="6">
        <f>(F2188/E2188)</f>
        <v>1.0967499999999999</v>
      </c>
      <c r="Q2188">
        <f>F2188/M2188</f>
        <v>55.956632653061227</v>
      </c>
      <c r="R2188" t="str">
        <f t="shared" si="171"/>
        <v>games</v>
      </c>
      <c r="S2188" t="str">
        <f t="shared" si="172"/>
        <v>tabletop games</v>
      </c>
      <c r="T2188" s="10">
        <f t="shared" si="173"/>
        <v>42583.406747685185</v>
      </c>
      <c r="U2188" s="10">
        <f t="shared" si="174"/>
        <v>42619.874999999993</v>
      </c>
      <c r="V2188" s="16">
        <f>Table1[[#This Row],[Date Ended Conversion]]-Table1[[#This Row],[Date Created Conversion]]</f>
        <v>36.468252314807614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3" t="str">
        <f t="shared" si="170"/>
        <v>20000 to 24999</v>
      </c>
      <c r="E2189">
        <v>20000</v>
      </c>
      <c r="F2189">
        <v>202928.5</v>
      </c>
      <c r="G2189" t="s">
        <v>8219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8296</v>
      </c>
      <c r="P2189" s="6">
        <f>(F2189/E2189)</f>
        <v>10.146425000000001</v>
      </c>
      <c r="Q2189">
        <f>F2189/M2189</f>
        <v>56.970381807973048</v>
      </c>
      <c r="R2189" t="str">
        <f t="shared" si="171"/>
        <v>games</v>
      </c>
      <c r="S2189" t="str">
        <f t="shared" si="172"/>
        <v>tabletop games</v>
      </c>
      <c r="T2189" s="10">
        <f t="shared" si="173"/>
        <v>42068.000763888886</v>
      </c>
      <c r="U2189" s="10">
        <f t="shared" si="174"/>
        <v>42096.957638888889</v>
      </c>
      <c r="V2189" s="16">
        <f>Table1[[#This Row],[Date Ended Conversion]]-Table1[[#This Row],[Date Created Conversion]]</f>
        <v>28.956875000003492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3" t="str">
        <f t="shared" si="170"/>
        <v>5000 to 9999</v>
      </c>
      <c r="E2190">
        <v>5494</v>
      </c>
      <c r="F2190">
        <v>22645</v>
      </c>
      <c r="G2190" t="s">
        <v>8219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8296</v>
      </c>
      <c r="P2190" s="6">
        <f>(F2190/E2190)</f>
        <v>4.1217692027666546</v>
      </c>
      <c r="Q2190">
        <f>F2190/M2190</f>
        <v>44.056420233463037</v>
      </c>
      <c r="R2190" t="str">
        <f t="shared" si="171"/>
        <v>games</v>
      </c>
      <c r="S2190" t="str">
        <f t="shared" si="172"/>
        <v>tabletop games</v>
      </c>
      <c r="T2190" s="10">
        <f t="shared" si="173"/>
        <v>42633.377789351849</v>
      </c>
      <c r="U2190" s="10">
        <f t="shared" si="174"/>
        <v>42668.499999999993</v>
      </c>
      <c r="V2190" s="16">
        <f>Table1[[#This Row],[Date Ended Conversion]]-Table1[[#This Row],[Date Created Conversion]]</f>
        <v>35.122210648143664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3" t="str">
        <f t="shared" si="170"/>
        <v>1000 to 4999</v>
      </c>
      <c r="E2191">
        <v>1200</v>
      </c>
      <c r="F2191">
        <v>6039</v>
      </c>
      <c r="G2191" t="s">
        <v>8219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8296</v>
      </c>
      <c r="P2191" s="6">
        <f>(F2191/E2191)</f>
        <v>5.0324999999999998</v>
      </c>
      <c r="Q2191">
        <f>F2191/M2191</f>
        <v>68.625</v>
      </c>
      <c r="R2191" t="str">
        <f t="shared" si="171"/>
        <v>games</v>
      </c>
      <c r="S2191" t="str">
        <f t="shared" si="172"/>
        <v>tabletop games</v>
      </c>
      <c r="T2191" s="10">
        <f t="shared" si="173"/>
        <v>42467.579861111109</v>
      </c>
      <c r="U2191" s="10">
        <f t="shared" si="174"/>
        <v>42481.708333333336</v>
      </c>
      <c r="V2191" s="16">
        <f>Table1[[#This Row],[Date Ended Conversion]]-Table1[[#This Row],[Date Created Conversion]]</f>
        <v>14.128472222226264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3" t="str">
        <f t="shared" si="170"/>
        <v>15000 to 19999</v>
      </c>
      <c r="E2192">
        <v>19000</v>
      </c>
      <c r="F2192">
        <v>35076</v>
      </c>
      <c r="G2192" t="s">
        <v>8219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8296</v>
      </c>
      <c r="P2192" s="6">
        <f>(F2192/E2192)</f>
        <v>1.8461052631578947</v>
      </c>
      <c r="Q2192">
        <f>F2192/M2192</f>
        <v>65.318435754189949</v>
      </c>
      <c r="R2192" t="str">
        <f t="shared" si="171"/>
        <v>games</v>
      </c>
      <c r="S2192" t="str">
        <f t="shared" si="172"/>
        <v>tabletop games</v>
      </c>
      <c r="T2192" s="10">
        <f t="shared" si="173"/>
        <v>42417.416712962957</v>
      </c>
      <c r="U2192" s="10">
        <f t="shared" si="174"/>
        <v>42452.082638888889</v>
      </c>
      <c r="V2192" s="16">
        <f>Table1[[#This Row],[Date Ended Conversion]]-Table1[[#This Row],[Date Created Conversion]]</f>
        <v>34.665925925932243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3" t="str">
        <f t="shared" si="170"/>
        <v>Less Than 1000</v>
      </c>
      <c r="E2193">
        <v>750</v>
      </c>
      <c r="F2193">
        <v>898</v>
      </c>
      <c r="G2193" t="s">
        <v>8219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8296</v>
      </c>
      <c r="P2193" s="6">
        <f>(F2193/E2193)</f>
        <v>1.1973333333333334</v>
      </c>
      <c r="Q2193">
        <f>F2193/M2193</f>
        <v>35.92</v>
      </c>
      <c r="R2193" t="str">
        <f t="shared" si="171"/>
        <v>games</v>
      </c>
      <c r="S2193" t="str">
        <f t="shared" si="172"/>
        <v>tabletop games</v>
      </c>
      <c r="T2193" s="10">
        <f t="shared" si="173"/>
        <v>42768.6253125</v>
      </c>
      <c r="U2193" s="10">
        <f t="shared" si="174"/>
        <v>42780.6253125</v>
      </c>
      <c r="V2193" s="16">
        <f>Table1[[#This Row],[Date Ended Conversion]]-Table1[[#This Row],[Date Created Conversion]]</f>
        <v>12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3" t="str">
        <f t="shared" si="170"/>
        <v>10000 to 14999</v>
      </c>
      <c r="E2194">
        <v>12000</v>
      </c>
      <c r="F2194">
        <v>129748.82</v>
      </c>
      <c r="G2194" t="s">
        <v>8219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8296</v>
      </c>
      <c r="P2194" s="6">
        <f>(F2194/E2194)</f>
        <v>10.812401666666668</v>
      </c>
      <c r="Q2194">
        <f>F2194/M2194</f>
        <v>40.070667078443485</v>
      </c>
      <c r="R2194" t="str">
        <f t="shared" si="171"/>
        <v>games</v>
      </c>
      <c r="S2194" t="str">
        <f t="shared" si="172"/>
        <v>tabletop games</v>
      </c>
      <c r="T2194" s="10">
        <f t="shared" si="173"/>
        <v>42691.642870370364</v>
      </c>
      <c r="U2194" s="10">
        <f t="shared" si="174"/>
        <v>42719.749999999993</v>
      </c>
      <c r="V2194" s="16">
        <f>Table1[[#This Row],[Date Ended Conversion]]-Table1[[#This Row],[Date Created Conversion]]</f>
        <v>28.107129629628616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3" t="str">
        <f t="shared" si="170"/>
        <v>15000 to 19999</v>
      </c>
      <c r="E2195">
        <v>15000</v>
      </c>
      <c r="F2195">
        <v>67856</v>
      </c>
      <c r="G2195" t="s">
        <v>8219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8296</v>
      </c>
      <c r="P2195" s="6">
        <f>(F2195/E2195)</f>
        <v>4.5237333333333334</v>
      </c>
      <c r="Q2195">
        <f>F2195/M2195</f>
        <v>75.647714604236342</v>
      </c>
      <c r="R2195" t="str">
        <f t="shared" si="171"/>
        <v>games</v>
      </c>
      <c r="S2195" t="str">
        <f t="shared" si="172"/>
        <v>tabletop games</v>
      </c>
      <c r="T2195" s="10">
        <f t="shared" si="173"/>
        <v>42664.197592592587</v>
      </c>
      <c r="U2195" s="10">
        <f t="shared" si="174"/>
        <v>42694.999305555553</v>
      </c>
      <c r="V2195" s="16">
        <f>Table1[[#This Row],[Date Ended Conversion]]-Table1[[#This Row],[Date Created Conversion]]</f>
        <v>30.801712962966121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3" t="str">
        <f t="shared" si="170"/>
        <v>10000 to 14999</v>
      </c>
      <c r="E2196">
        <v>10000</v>
      </c>
      <c r="F2196">
        <v>53737</v>
      </c>
      <c r="G2196" t="s">
        <v>8219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8296</v>
      </c>
      <c r="P2196" s="6">
        <f>(F2196/E2196)</f>
        <v>5.3737000000000004</v>
      </c>
      <c r="Q2196">
        <f>F2196/M2196</f>
        <v>61.203872437357631</v>
      </c>
      <c r="R2196" t="str">
        <f t="shared" si="171"/>
        <v>games</v>
      </c>
      <c r="S2196" t="str">
        <f t="shared" si="172"/>
        <v>tabletop games</v>
      </c>
      <c r="T2196" s="10">
        <f t="shared" si="173"/>
        <v>42425.54965277778</v>
      </c>
      <c r="U2196" s="10">
        <f t="shared" si="174"/>
        <v>42455.507986111108</v>
      </c>
      <c r="V2196" s="16">
        <f>Table1[[#This Row],[Date Ended Conversion]]-Table1[[#This Row],[Date Created Conversion]]</f>
        <v>29.958333333328483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3" t="str">
        <f t="shared" si="170"/>
        <v>1000 to 4999</v>
      </c>
      <c r="E2197">
        <v>4600</v>
      </c>
      <c r="F2197">
        <v>5535</v>
      </c>
      <c r="G2197" t="s">
        <v>8219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8296</v>
      </c>
      <c r="P2197" s="6">
        <f>(F2197/E2197)</f>
        <v>1.2032608695652174</v>
      </c>
      <c r="Q2197">
        <f>F2197/M2197</f>
        <v>48.130434782608695</v>
      </c>
      <c r="R2197" t="str">
        <f t="shared" si="171"/>
        <v>games</v>
      </c>
      <c r="S2197" t="str">
        <f t="shared" si="172"/>
        <v>tabletop games</v>
      </c>
      <c r="T2197" s="10">
        <f t="shared" si="173"/>
        <v>42197.563657407409</v>
      </c>
      <c r="U2197" s="10">
        <f t="shared" si="174"/>
        <v>42227.563657407409</v>
      </c>
      <c r="V2197" s="16">
        <f>Table1[[#This Row],[Date Ended Conversion]]-Table1[[#This Row],[Date Created Conversion]]</f>
        <v>30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3" t="str">
        <f t="shared" si="170"/>
        <v>10000 to 14999</v>
      </c>
      <c r="E2198">
        <v>14000</v>
      </c>
      <c r="F2198">
        <v>15937</v>
      </c>
      <c r="G2198" t="s">
        <v>8219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8296</v>
      </c>
      <c r="P2198" s="6">
        <f>(F2198/E2198)</f>
        <v>1.1383571428571428</v>
      </c>
      <c r="Q2198">
        <f>F2198/M2198</f>
        <v>68.106837606837601</v>
      </c>
      <c r="R2198" t="str">
        <f t="shared" si="171"/>
        <v>games</v>
      </c>
      <c r="S2198" t="str">
        <f t="shared" si="172"/>
        <v>tabletop games</v>
      </c>
      <c r="T2198" s="10">
        <f t="shared" si="173"/>
        <v>42675.278958333329</v>
      </c>
      <c r="U2198" s="10">
        <f t="shared" si="174"/>
        <v>42706.083333333336</v>
      </c>
      <c r="V2198" s="16">
        <f>Table1[[#This Row],[Date Ended Conversion]]-Table1[[#This Row],[Date Created Conversion]]</f>
        <v>30.804375000006985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3" t="str">
        <f t="shared" si="170"/>
        <v>30000 to 34999</v>
      </c>
      <c r="E2199">
        <v>30000</v>
      </c>
      <c r="F2199">
        <v>285309.33</v>
      </c>
      <c r="G2199" t="s">
        <v>8219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8296</v>
      </c>
      <c r="P2199" s="6">
        <f>(F2199/E2199)</f>
        <v>9.5103109999999997</v>
      </c>
      <c r="Q2199">
        <f>F2199/M2199</f>
        <v>65.891300230946882</v>
      </c>
      <c r="R2199" t="str">
        <f t="shared" si="171"/>
        <v>games</v>
      </c>
      <c r="S2199" t="str">
        <f t="shared" si="172"/>
        <v>tabletop games</v>
      </c>
      <c r="T2199" s="10">
        <f t="shared" si="173"/>
        <v>42033.37568287037</v>
      </c>
      <c r="U2199" s="10">
        <f t="shared" si="174"/>
        <v>42063.37568287037</v>
      </c>
      <c r="V2199" s="16">
        <f>Table1[[#This Row],[Date Ended Conversion]]-Table1[[#This Row],[Date Created Conversion]]</f>
        <v>30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3" t="str">
        <f t="shared" si="170"/>
        <v>40000 to 44999</v>
      </c>
      <c r="E2200">
        <v>40000</v>
      </c>
      <c r="F2200">
        <v>53157</v>
      </c>
      <c r="G2200" t="s">
        <v>8219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8296</v>
      </c>
      <c r="P2200" s="6">
        <f>(F2200/E2200)</f>
        <v>1.3289249999999999</v>
      </c>
      <c r="Q2200">
        <f>F2200/M2200</f>
        <v>81.654377880184327</v>
      </c>
      <c r="R2200" t="str">
        <f t="shared" si="171"/>
        <v>games</v>
      </c>
      <c r="S2200" t="str">
        <f t="shared" si="172"/>
        <v>tabletop games</v>
      </c>
      <c r="T2200" s="10">
        <f t="shared" si="173"/>
        <v>42292.305555555555</v>
      </c>
      <c r="U2200" s="10">
        <f t="shared" si="174"/>
        <v>42322.347222222219</v>
      </c>
      <c r="V2200" s="16">
        <f>Table1[[#This Row],[Date Ended Conversion]]-Table1[[#This Row],[Date Created Conversion]]</f>
        <v>30.041666666664241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3" t="str">
        <f t="shared" si="170"/>
        <v>5000 to 9999</v>
      </c>
      <c r="E2201">
        <v>9000</v>
      </c>
      <c r="F2201">
        <v>13228</v>
      </c>
      <c r="G2201" t="s">
        <v>8219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8296</v>
      </c>
      <c r="P2201" s="6">
        <f>(F2201/E2201)</f>
        <v>1.4697777777777778</v>
      </c>
      <c r="Q2201">
        <f>F2201/M2201</f>
        <v>52.701195219123505</v>
      </c>
      <c r="R2201" t="str">
        <f t="shared" si="171"/>
        <v>games</v>
      </c>
      <c r="S2201" t="str">
        <f t="shared" si="172"/>
        <v>tabletop games</v>
      </c>
      <c r="T2201" s="10">
        <f t="shared" si="173"/>
        <v>42262.208310185182</v>
      </c>
      <c r="U2201" s="10">
        <f t="shared" si="174"/>
        <v>42292.208310185182</v>
      </c>
      <c r="V2201" s="16">
        <f>Table1[[#This Row],[Date Ended Conversion]]-Table1[[#This Row],[Date Created Conversion]]</f>
        <v>30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3" t="str">
        <f t="shared" si="170"/>
        <v>1000 to 4999</v>
      </c>
      <c r="E2202">
        <v>2000</v>
      </c>
      <c r="F2202">
        <v>10843</v>
      </c>
      <c r="G2202" t="s">
        <v>8219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8296</v>
      </c>
      <c r="P2202" s="6">
        <f>(F2202/E2202)</f>
        <v>5.4215</v>
      </c>
      <c r="Q2202">
        <f>F2202/M2202</f>
        <v>41.228136882129277</v>
      </c>
      <c r="R2202" t="str">
        <f t="shared" si="171"/>
        <v>games</v>
      </c>
      <c r="S2202" t="str">
        <f t="shared" si="172"/>
        <v>tabletop games</v>
      </c>
      <c r="T2202" s="10">
        <f t="shared" si="173"/>
        <v>42163.417453703696</v>
      </c>
      <c r="U2202" s="10">
        <f t="shared" si="174"/>
        <v>42190.916666666664</v>
      </c>
      <c r="V2202" s="16">
        <f>Table1[[#This Row],[Date Ended Conversion]]-Table1[[#This Row],[Date Created Conversion]]</f>
        <v>27.499212962968159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3" t="str">
        <f t="shared" si="170"/>
        <v>Less Than 1000</v>
      </c>
      <c r="E2203">
        <v>110</v>
      </c>
      <c r="F2203">
        <v>420.99</v>
      </c>
      <c r="G2203" t="s">
        <v>8219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8279</v>
      </c>
      <c r="P2203" s="6">
        <f>(F2203/E2203)</f>
        <v>3.8271818181818182</v>
      </c>
      <c r="Q2203">
        <f>F2203/M2203</f>
        <v>15.035357142857142</v>
      </c>
      <c r="R2203" t="str">
        <f t="shared" si="171"/>
        <v>music</v>
      </c>
      <c r="S2203" t="str">
        <f t="shared" si="172"/>
        <v>electronic music</v>
      </c>
      <c r="T2203" s="10">
        <f t="shared" si="173"/>
        <v>41276.638483796291</v>
      </c>
      <c r="U2203" s="10">
        <f t="shared" si="174"/>
        <v>41290.638483796291</v>
      </c>
      <c r="V2203" s="16">
        <f>Table1[[#This Row],[Date Ended Conversion]]-Table1[[#This Row],[Date Created Conversion]]</f>
        <v>14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3" t="str">
        <f t="shared" si="170"/>
        <v>1000 to 4999</v>
      </c>
      <c r="E2204">
        <v>4000</v>
      </c>
      <c r="F2204">
        <v>28167.25</v>
      </c>
      <c r="G2204" t="s">
        <v>8219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8279</v>
      </c>
      <c r="P2204" s="6">
        <f>(F2204/E2204)</f>
        <v>7.0418124999999998</v>
      </c>
      <c r="Q2204">
        <f>F2204/M2204</f>
        <v>39.066920943134534</v>
      </c>
      <c r="R2204" t="str">
        <f t="shared" si="171"/>
        <v>music</v>
      </c>
      <c r="S2204" t="str">
        <f t="shared" si="172"/>
        <v>electronic music</v>
      </c>
      <c r="T2204" s="10">
        <f t="shared" si="173"/>
        <v>41184.640833333331</v>
      </c>
      <c r="U2204" s="10">
        <f t="shared" si="174"/>
        <v>41214.640833333331</v>
      </c>
      <c r="V2204" s="16">
        <f>Table1[[#This Row],[Date Ended Conversion]]-Table1[[#This Row],[Date Created Conversion]]</f>
        <v>30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3" t="str">
        <f t="shared" si="170"/>
        <v>1000 to 4999</v>
      </c>
      <c r="E2205">
        <v>2000</v>
      </c>
      <c r="F2205">
        <v>2191</v>
      </c>
      <c r="G2205" t="s">
        <v>8219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8279</v>
      </c>
      <c r="P2205" s="6">
        <f>(F2205/E2205)</f>
        <v>1.0954999999999999</v>
      </c>
      <c r="Q2205">
        <f>F2205/M2205</f>
        <v>43.82</v>
      </c>
      <c r="R2205" t="str">
        <f t="shared" si="171"/>
        <v>music</v>
      </c>
      <c r="S2205" t="str">
        <f t="shared" si="172"/>
        <v>electronic music</v>
      </c>
      <c r="T2205" s="10">
        <f t="shared" si="173"/>
        <v>42241.651412037034</v>
      </c>
      <c r="U2205" s="10">
        <f t="shared" si="174"/>
        <v>42271.651412037034</v>
      </c>
      <c r="V2205" s="16">
        <f>Table1[[#This Row],[Date Ended Conversion]]-Table1[[#This Row],[Date Created Conversion]]</f>
        <v>30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3" t="str">
        <f t="shared" si="170"/>
        <v>1000 to 4999</v>
      </c>
      <c r="E2206">
        <v>1500</v>
      </c>
      <c r="F2206">
        <v>1993</v>
      </c>
      <c r="G2206" t="s">
        <v>8219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8279</v>
      </c>
      <c r="P2206" s="6">
        <f>(F2206/E2206)</f>
        <v>1.3286666666666667</v>
      </c>
      <c r="Q2206">
        <f>F2206/M2206</f>
        <v>27.301369863013697</v>
      </c>
      <c r="R2206" t="str">
        <f t="shared" si="171"/>
        <v>music</v>
      </c>
      <c r="S2206" t="str">
        <f t="shared" si="172"/>
        <v>electronic music</v>
      </c>
      <c r="T2206" s="10">
        <f t="shared" si="173"/>
        <v>41312.103229166663</v>
      </c>
      <c r="U2206" s="10">
        <f t="shared" si="174"/>
        <v>41342.103229166663</v>
      </c>
      <c r="V2206" s="16">
        <f>Table1[[#This Row],[Date Ended Conversion]]-Table1[[#This Row],[Date Created Conversion]]</f>
        <v>30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3" t="str">
        <f t="shared" si="170"/>
        <v>Less Than 1000</v>
      </c>
      <c r="E2207">
        <v>750</v>
      </c>
      <c r="F2207">
        <v>1140</v>
      </c>
      <c r="G2207" t="s">
        <v>8219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8279</v>
      </c>
      <c r="P2207" s="6">
        <f>(F2207/E2207)</f>
        <v>1.52</v>
      </c>
      <c r="Q2207">
        <f>F2207/M2207</f>
        <v>42.222222222222221</v>
      </c>
      <c r="R2207" t="str">
        <f t="shared" si="171"/>
        <v>music</v>
      </c>
      <c r="S2207" t="str">
        <f t="shared" si="172"/>
        <v>electronic music</v>
      </c>
      <c r="T2207" s="10">
        <f t="shared" si="173"/>
        <v>41031.613298611112</v>
      </c>
      <c r="U2207" s="10">
        <f t="shared" si="174"/>
        <v>41061.613298611112</v>
      </c>
      <c r="V2207" s="16">
        <f>Table1[[#This Row],[Date Ended Conversion]]-Table1[[#This Row],[Date Created Conversion]]</f>
        <v>30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3" t="str">
        <f t="shared" si="170"/>
        <v>1000 to 4999</v>
      </c>
      <c r="E2208">
        <v>1100</v>
      </c>
      <c r="F2208">
        <v>1130</v>
      </c>
      <c r="G2208" t="s">
        <v>8219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8279</v>
      </c>
      <c r="P2208" s="6">
        <f>(F2208/E2208)</f>
        <v>1.0272727272727273</v>
      </c>
      <c r="Q2208">
        <f>F2208/M2208</f>
        <v>33.235294117647058</v>
      </c>
      <c r="R2208" t="str">
        <f t="shared" si="171"/>
        <v>music</v>
      </c>
      <c r="S2208" t="str">
        <f t="shared" si="172"/>
        <v>electronic music</v>
      </c>
      <c r="T2208" s="10">
        <f t="shared" si="173"/>
        <v>40997.048888888887</v>
      </c>
      <c r="U2208" s="10">
        <f t="shared" si="174"/>
        <v>41015.048888888887</v>
      </c>
      <c r="V2208" s="16">
        <f>Table1[[#This Row],[Date Ended Conversion]]-Table1[[#This Row],[Date Created Conversion]]</f>
        <v>18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3" t="str">
        <f t="shared" si="170"/>
        <v>1000 to 4999</v>
      </c>
      <c r="E2209">
        <v>2000</v>
      </c>
      <c r="F2209">
        <v>2000</v>
      </c>
      <c r="G2209" t="s">
        <v>8219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8279</v>
      </c>
      <c r="P2209" s="6">
        <f>(F2209/E2209)</f>
        <v>1</v>
      </c>
      <c r="Q2209">
        <f>F2209/M2209</f>
        <v>285.71428571428572</v>
      </c>
      <c r="R2209" t="str">
        <f t="shared" si="171"/>
        <v>music</v>
      </c>
      <c r="S2209" t="str">
        <f t="shared" si="172"/>
        <v>electronic music</v>
      </c>
      <c r="T2209" s="10">
        <f t="shared" si="173"/>
        <v>41563.985798611109</v>
      </c>
      <c r="U2209" s="10">
        <f t="shared" si="174"/>
        <v>41594.027465277773</v>
      </c>
      <c r="V2209" s="16">
        <f>Table1[[#This Row],[Date Ended Conversion]]-Table1[[#This Row],[Date Created Conversion]]</f>
        <v>30.041666666664241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3" t="str">
        <f t="shared" si="170"/>
        <v>1000 to 4999</v>
      </c>
      <c r="E2210">
        <v>1000</v>
      </c>
      <c r="F2210">
        <v>1016</v>
      </c>
      <c r="G2210" t="s">
        <v>8219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8279</v>
      </c>
      <c r="P2210" s="6">
        <f>(F2210/E2210)</f>
        <v>1.016</v>
      </c>
      <c r="Q2210">
        <f>F2210/M2210</f>
        <v>42.333333333333336</v>
      </c>
      <c r="R2210" t="str">
        <f t="shared" si="171"/>
        <v>music</v>
      </c>
      <c r="S2210" t="str">
        <f t="shared" si="172"/>
        <v>electronic music</v>
      </c>
      <c r="T2210" s="10">
        <f t="shared" si="173"/>
        <v>40946.673912037033</v>
      </c>
      <c r="U2210" s="10">
        <f t="shared" si="174"/>
        <v>41005.958333333328</v>
      </c>
      <c r="V2210" s="16">
        <f>Table1[[#This Row],[Date Ended Conversion]]-Table1[[#This Row],[Date Created Conversion]]</f>
        <v>59.284421296295477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3" t="str">
        <f t="shared" si="170"/>
        <v>Less Than 1000</v>
      </c>
      <c r="E2211">
        <v>500</v>
      </c>
      <c r="F2211">
        <v>754</v>
      </c>
      <c r="G2211" t="s">
        <v>8219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8279</v>
      </c>
      <c r="P2211" s="6">
        <f>(F2211/E2211)</f>
        <v>1.508</v>
      </c>
      <c r="Q2211">
        <f>F2211/M2211</f>
        <v>50.266666666666666</v>
      </c>
      <c r="R2211" t="str">
        <f t="shared" si="171"/>
        <v>music</v>
      </c>
      <c r="S2211" t="str">
        <f t="shared" si="172"/>
        <v>electronic music</v>
      </c>
      <c r="T2211" s="10">
        <f t="shared" si="173"/>
        <v>41732.27134259259</v>
      </c>
      <c r="U2211" s="10">
        <f t="shared" si="174"/>
        <v>41743.75</v>
      </c>
      <c r="V2211" s="16">
        <f>Table1[[#This Row],[Date Ended Conversion]]-Table1[[#This Row],[Date Created Conversion]]</f>
        <v>11.478657407409628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3" t="str">
        <f t="shared" si="170"/>
        <v>1000 to 4999</v>
      </c>
      <c r="E2212">
        <v>4000</v>
      </c>
      <c r="F2212">
        <v>4457</v>
      </c>
      <c r="G2212" t="s">
        <v>8219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8279</v>
      </c>
      <c r="P2212" s="6">
        <f>(F2212/E2212)</f>
        <v>1.11425</v>
      </c>
      <c r="Q2212">
        <f>F2212/M2212</f>
        <v>61.902777777777779</v>
      </c>
      <c r="R2212" t="str">
        <f t="shared" si="171"/>
        <v>music</v>
      </c>
      <c r="S2212" t="str">
        <f t="shared" si="172"/>
        <v>electronic music</v>
      </c>
      <c r="T2212" s="10">
        <f t="shared" si="173"/>
        <v>40955.857754629629</v>
      </c>
      <c r="U2212" s="10">
        <f t="shared" si="174"/>
        <v>41013.525000000001</v>
      </c>
      <c r="V2212" s="16">
        <f>Table1[[#This Row],[Date Ended Conversion]]-Table1[[#This Row],[Date Created Conversion]]</f>
        <v>57.667245370372257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3" t="str">
        <f t="shared" si="170"/>
        <v>1000 to 4999</v>
      </c>
      <c r="E2213">
        <v>2500</v>
      </c>
      <c r="F2213">
        <v>4890</v>
      </c>
      <c r="G2213" t="s">
        <v>8219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8279</v>
      </c>
      <c r="P2213" s="6">
        <f>(F2213/E2213)</f>
        <v>1.956</v>
      </c>
      <c r="Q2213">
        <f>F2213/M2213</f>
        <v>40.75</v>
      </c>
      <c r="R2213" t="str">
        <f t="shared" si="171"/>
        <v>music</v>
      </c>
      <c r="S2213" t="str">
        <f t="shared" si="172"/>
        <v>electronic music</v>
      </c>
      <c r="T2213" s="10">
        <f t="shared" si="173"/>
        <v>41716.576678240737</v>
      </c>
      <c r="U2213" s="10">
        <f t="shared" si="174"/>
        <v>41739.082638888889</v>
      </c>
      <c r="V2213" s="16">
        <f>Table1[[#This Row],[Date Ended Conversion]]-Table1[[#This Row],[Date Created Conversion]]</f>
        <v>22.505960648151813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3" t="str">
        <f t="shared" si="170"/>
        <v>5000 to 9999</v>
      </c>
      <c r="E2214">
        <v>6000</v>
      </c>
      <c r="F2214">
        <v>6863</v>
      </c>
      <c r="G2214" t="s">
        <v>8219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8279</v>
      </c>
      <c r="P2214" s="6">
        <f>(F2214/E2214)</f>
        <v>1.1438333333333333</v>
      </c>
      <c r="Q2214">
        <f>F2214/M2214</f>
        <v>55.796747967479675</v>
      </c>
      <c r="R2214" t="str">
        <f t="shared" si="171"/>
        <v>music</v>
      </c>
      <c r="S2214" t="str">
        <f t="shared" si="172"/>
        <v>electronic music</v>
      </c>
      <c r="T2214" s="10">
        <f t="shared" si="173"/>
        <v>41548.539085648146</v>
      </c>
      <c r="U2214" s="10">
        <f t="shared" si="174"/>
        <v>41581.833333333328</v>
      </c>
      <c r="V2214" s="16">
        <f>Table1[[#This Row],[Date Ended Conversion]]-Table1[[#This Row],[Date Created Conversion]]</f>
        <v>33.294247685182199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3" t="str">
        <f t="shared" si="170"/>
        <v>Less Than 1000</v>
      </c>
      <c r="E2215">
        <v>5</v>
      </c>
      <c r="F2215">
        <v>10</v>
      </c>
      <c r="G2215" t="s">
        <v>8219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8279</v>
      </c>
      <c r="P2215" s="6">
        <f>(F2215/E2215)</f>
        <v>2</v>
      </c>
      <c r="Q2215">
        <f>F2215/M2215</f>
        <v>10</v>
      </c>
      <c r="R2215" t="str">
        <f t="shared" si="171"/>
        <v>music</v>
      </c>
      <c r="S2215" t="str">
        <f t="shared" si="172"/>
        <v>electronic music</v>
      </c>
      <c r="T2215" s="10">
        <f t="shared" si="173"/>
        <v>42109.617812499993</v>
      </c>
      <c r="U2215" s="10">
        <f t="shared" si="174"/>
        <v>42139.617812499993</v>
      </c>
      <c r="V2215" s="16">
        <f>Table1[[#This Row],[Date Ended Conversion]]-Table1[[#This Row],[Date Created Conversion]]</f>
        <v>30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3" t="str">
        <f t="shared" si="170"/>
        <v>Less Than 1000</v>
      </c>
      <c r="E2216">
        <v>600</v>
      </c>
      <c r="F2216">
        <v>1755.01</v>
      </c>
      <c r="G2216" t="s">
        <v>8219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8279</v>
      </c>
      <c r="P2216" s="6">
        <f>(F2216/E2216)</f>
        <v>2.9250166666666666</v>
      </c>
      <c r="Q2216">
        <f>F2216/M2216</f>
        <v>73.125416666666666</v>
      </c>
      <c r="R2216" t="str">
        <f t="shared" si="171"/>
        <v>music</v>
      </c>
      <c r="S2216" t="str">
        <f t="shared" si="172"/>
        <v>electronic music</v>
      </c>
      <c r="T2216" s="10">
        <f t="shared" si="173"/>
        <v>41646.58388888889</v>
      </c>
      <c r="U2216" s="10">
        <f t="shared" si="174"/>
        <v>41676.58388888889</v>
      </c>
      <c r="V2216" s="16">
        <f>Table1[[#This Row],[Date Ended Conversion]]-Table1[[#This Row],[Date Created Conversion]]</f>
        <v>30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3" t="str">
        <f t="shared" si="170"/>
        <v>Less Than 1000</v>
      </c>
      <c r="E2217">
        <v>550</v>
      </c>
      <c r="F2217">
        <v>860</v>
      </c>
      <c r="G2217" t="s">
        <v>8219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8279</v>
      </c>
      <c r="P2217" s="6">
        <f>(F2217/E2217)</f>
        <v>1.5636363636363637</v>
      </c>
      <c r="Q2217">
        <f>F2217/M2217</f>
        <v>26.060606060606062</v>
      </c>
      <c r="R2217" t="str">
        <f t="shared" si="171"/>
        <v>music</v>
      </c>
      <c r="S2217" t="str">
        <f t="shared" si="172"/>
        <v>electronic music</v>
      </c>
      <c r="T2217" s="10">
        <f t="shared" si="173"/>
        <v>40958.508935185186</v>
      </c>
      <c r="U2217" s="10">
        <f t="shared" si="174"/>
        <v>40981.082638888889</v>
      </c>
      <c r="V2217" s="16">
        <f>Table1[[#This Row],[Date Ended Conversion]]-Table1[[#This Row],[Date Created Conversion]]</f>
        <v>22.573703703703359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3" t="str">
        <f t="shared" si="170"/>
        <v>Less Than 1000</v>
      </c>
      <c r="E2218">
        <v>300</v>
      </c>
      <c r="F2218">
        <v>317</v>
      </c>
      <c r="G2218" t="s">
        <v>8219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8279</v>
      </c>
      <c r="P2218" s="6">
        <f>(F2218/E2218)</f>
        <v>1.0566666666666666</v>
      </c>
      <c r="Q2218">
        <f>F2218/M2218</f>
        <v>22.642857142857142</v>
      </c>
      <c r="R2218" t="str">
        <f t="shared" si="171"/>
        <v>music</v>
      </c>
      <c r="S2218" t="str">
        <f t="shared" si="172"/>
        <v>electronic music</v>
      </c>
      <c r="T2218" s="10">
        <f t="shared" si="173"/>
        <v>42194.543344907404</v>
      </c>
      <c r="U2218" s="10">
        <f t="shared" si="174"/>
        <v>42208.543344907404</v>
      </c>
      <c r="V2218" s="16">
        <f>Table1[[#This Row],[Date Ended Conversion]]-Table1[[#This Row],[Date Created Conversion]]</f>
        <v>14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3" t="str">
        <f t="shared" si="170"/>
        <v>Less Than 1000</v>
      </c>
      <c r="E2219">
        <v>420</v>
      </c>
      <c r="F2219">
        <v>425</v>
      </c>
      <c r="G2219" t="s">
        <v>8219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8279</v>
      </c>
      <c r="P2219" s="6">
        <f>(F2219/E2219)</f>
        <v>1.0119047619047619</v>
      </c>
      <c r="Q2219">
        <f>F2219/M2219</f>
        <v>47.222222222222221</v>
      </c>
      <c r="R2219" t="str">
        <f t="shared" si="171"/>
        <v>music</v>
      </c>
      <c r="S2219" t="str">
        <f t="shared" si="172"/>
        <v>electronic music</v>
      </c>
      <c r="T2219" s="10">
        <f t="shared" si="173"/>
        <v>42299.568437499998</v>
      </c>
      <c r="U2219" s="10">
        <f t="shared" si="174"/>
        <v>42310.124999999993</v>
      </c>
      <c r="V2219" s="16">
        <f>Table1[[#This Row],[Date Ended Conversion]]-Table1[[#This Row],[Date Created Conversion]]</f>
        <v>10.55656249999447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3" t="str">
        <f t="shared" si="170"/>
        <v>1000 to 4999</v>
      </c>
      <c r="E2220">
        <v>2000</v>
      </c>
      <c r="F2220">
        <v>2456.66</v>
      </c>
      <c r="G2220" t="s">
        <v>8219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8279</v>
      </c>
      <c r="P2220" s="6">
        <f>(F2220/E2220)</f>
        <v>1.2283299999999999</v>
      </c>
      <c r="Q2220">
        <f>F2220/M2220</f>
        <v>32.324473684210524</v>
      </c>
      <c r="R2220" t="str">
        <f t="shared" si="171"/>
        <v>music</v>
      </c>
      <c r="S2220" t="str">
        <f t="shared" si="172"/>
        <v>electronic music</v>
      </c>
      <c r="T2220" s="10">
        <f t="shared" si="173"/>
        <v>41127.603969907403</v>
      </c>
      <c r="U2220" s="10">
        <f t="shared" si="174"/>
        <v>41149.791666666664</v>
      </c>
      <c r="V2220" s="16">
        <f>Table1[[#This Row],[Date Ended Conversion]]-Table1[[#This Row],[Date Created Conversion]]</f>
        <v>22.187696759261598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3" t="str">
        <f t="shared" si="170"/>
        <v>1000 to 4999</v>
      </c>
      <c r="E2221">
        <v>1000</v>
      </c>
      <c r="F2221">
        <v>1015</v>
      </c>
      <c r="G2221" t="s">
        <v>8219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8279</v>
      </c>
      <c r="P2221" s="6">
        <f>(F2221/E2221)</f>
        <v>1.0149999999999999</v>
      </c>
      <c r="Q2221">
        <f>F2221/M2221</f>
        <v>53.421052631578945</v>
      </c>
      <c r="R2221" t="str">
        <f t="shared" si="171"/>
        <v>music</v>
      </c>
      <c r="S2221" t="str">
        <f t="shared" si="172"/>
        <v>electronic music</v>
      </c>
      <c r="T2221" s="10">
        <f t="shared" si="173"/>
        <v>42205.510555555556</v>
      </c>
      <c r="U2221" s="10">
        <f t="shared" si="174"/>
        <v>42235.510555555556</v>
      </c>
      <c r="V2221" s="16">
        <f>Table1[[#This Row],[Date Ended Conversion]]-Table1[[#This Row],[Date Created Conversion]]</f>
        <v>30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3" t="str">
        <f t="shared" si="170"/>
        <v>1000 to 4999</v>
      </c>
      <c r="E2222">
        <v>3500</v>
      </c>
      <c r="F2222">
        <v>3540</v>
      </c>
      <c r="G2222" t="s">
        <v>8219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8279</v>
      </c>
      <c r="P2222" s="6">
        <f>(F2222/E2222)</f>
        <v>1.0114285714285713</v>
      </c>
      <c r="Q2222">
        <f>F2222/M2222</f>
        <v>51.304347826086953</v>
      </c>
      <c r="R2222" t="str">
        <f t="shared" si="171"/>
        <v>music</v>
      </c>
      <c r="S2222" t="str">
        <f t="shared" si="172"/>
        <v>electronic music</v>
      </c>
      <c r="T2222" s="10">
        <f t="shared" si="173"/>
        <v>41451.852268518516</v>
      </c>
      <c r="U2222" s="10">
        <f t="shared" si="174"/>
        <v>41481.852268518516</v>
      </c>
      <c r="V2222" s="16">
        <f>Table1[[#This Row],[Date Ended Conversion]]-Table1[[#This Row],[Date Created Conversion]]</f>
        <v>30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3" t="str">
        <f t="shared" si="170"/>
        <v>5000 to 9999</v>
      </c>
      <c r="E2223">
        <v>7500</v>
      </c>
      <c r="F2223">
        <v>8109</v>
      </c>
      <c r="G2223" t="s">
        <v>8219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8296</v>
      </c>
      <c r="P2223" s="6">
        <f>(F2223/E2223)</f>
        <v>1.0811999999999999</v>
      </c>
      <c r="Q2223">
        <f>F2223/M2223</f>
        <v>37.197247706422019</v>
      </c>
      <c r="R2223" t="str">
        <f t="shared" si="171"/>
        <v>games</v>
      </c>
      <c r="S2223" t="str">
        <f t="shared" si="172"/>
        <v>tabletop games</v>
      </c>
      <c r="T2223" s="10">
        <f t="shared" si="173"/>
        <v>42452.458437499998</v>
      </c>
      <c r="U2223" s="10">
        <f t="shared" si="174"/>
        <v>42482.791666666664</v>
      </c>
      <c r="V2223" s="16">
        <f>Table1[[#This Row],[Date Ended Conversion]]-Table1[[#This Row],[Date Created Conversion]]</f>
        <v>30.33322916666657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3" t="str">
        <f t="shared" si="170"/>
        <v>Less Than 1000</v>
      </c>
      <c r="E2224">
        <v>500</v>
      </c>
      <c r="F2224">
        <v>813</v>
      </c>
      <c r="G2224" t="s">
        <v>8219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8296</v>
      </c>
      <c r="P2224" s="6">
        <f>(F2224/E2224)</f>
        <v>1.6259999999999999</v>
      </c>
      <c r="Q2224">
        <f>F2224/M2224</f>
        <v>27.1</v>
      </c>
      <c r="R2224" t="str">
        <f t="shared" si="171"/>
        <v>games</v>
      </c>
      <c r="S2224" t="str">
        <f t="shared" si="172"/>
        <v>tabletop games</v>
      </c>
      <c r="T2224" s="10">
        <f t="shared" si="173"/>
        <v>40906.579247685186</v>
      </c>
      <c r="U2224" s="10">
        <f t="shared" si="174"/>
        <v>40936.579247685186</v>
      </c>
      <c r="V2224" s="16">
        <f>Table1[[#This Row],[Date Ended Conversion]]-Table1[[#This Row],[Date Created Conversion]]</f>
        <v>30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3" t="str">
        <f t="shared" si="170"/>
        <v>15000 to 19999</v>
      </c>
      <c r="E2225">
        <v>19500</v>
      </c>
      <c r="F2225">
        <v>20631</v>
      </c>
      <c r="G2225" t="s">
        <v>8219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8296</v>
      </c>
      <c r="P2225" s="6">
        <f>(F2225/E2225)</f>
        <v>1.0580000000000001</v>
      </c>
      <c r="Q2225">
        <f>F2225/M2225</f>
        <v>206.31</v>
      </c>
      <c r="R2225" t="str">
        <f t="shared" si="171"/>
        <v>games</v>
      </c>
      <c r="S2225" t="str">
        <f t="shared" si="172"/>
        <v>tabletop games</v>
      </c>
      <c r="T2225" s="10">
        <f t="shared" si="173"/>
        <v>42152.432500000003</v>
      </c>
      <c r="U2225" s="10">
        <f t="shared" si="174"/>
        <v>42182.432500000003</v>
      </c>
      <c r="V2225" s="16">
        <f>Table1[[#This Row],[Date Ended Conversion]]-Table1[[#This Row],[Date Created Conversion]]</f>
        <v>30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3" t="str">
        <f t="shared" si="170"/>
        <v>10000 to 14999</v>
      </c>
      <c r="E2226">
        <v>10000</v>
      </c>
      <c r="F2226">
        <v>24315</v>
      </c>
      <c r="G2226" t="s">
        <v>8219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8296</v>
      </c>
      <c r="P2226" s="6">
        <f>(F2226/E2226)</f>
        <v>2.4315000000000002</v>
      </c>
      <c r="Q2226">
        <f>F2226/M2226</f>
        <v>82.145270270270274</v>
      </c>
      <c r="R2226" t="str">
        <f t="shared" si="171"/>
        <v>games</v>
      </c>
      <c r="S2226" t="str">
        <f t="shared" si="172"/>
        <v>tabletop games</v>
      </c>
      <c r="T2226" s="10">
        <f t="shared" si="173"/>
        <v>42644.459201388883</v>
      </c>
      <c r="U2226" s="10">
        <f t="shared" si="174"/>
        <v>42672.583333333336</v>
      </c>
      <c r="V2226" s="16">
        <f>Table1[[#This Row],[Date Ended Conversion]]-Table1[[#This Row],[Date Created Conversion]]</f>
        <v>28.124131944452529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3" t="str">
        <f t="shared" si="170"/>
        <v>20000 to 24999</v>
      </c>
      <c r="E2227">
        <v>21000</v>
      </c>
      <c r="F2227">
        <v>198415.01</v>
      </c>
      <c r="G2227" t="s">
        <v>8219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8296</v>
      </c>
      <c r="P2227" s="6">
        <f>(F2227/E2227)</f>
        <v>9.4483338095238096</v>
      </c>
      <c r="Q2227">
        <f>F2227/M2227</f>
        <v>164.79651993355483</v>
      </c>
      <c r="R2227" t="str">
        <f t="shared" si="171"/>
        <v>games</v>
      </c>
      <c r="S2227" t="str">
        <f t="shared" si="172"/>
        <v>tabletop games</v>
      </c>
      <c r="T2227" s="10">
        <f t="shared" si="173"/>
        <v>41873.583506944444</v>
      </c>
      <c r="U2227" s="10">
        <f t="shared" si="174"/>
        <v>41903.583506944444</v>
      </c>
      <c r="V2227" s="16">
        <f>Table1[[#This Row],[Date Ended Conversion]]-Table1[[#This Row],[Date Created Conversion]]</f>
        <v>30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3" t="str">
        <f t="shared" si="170"/>
        <v>15000 to 19999</v>
      </c>
      <c r="E2228">
        <v>18000</v>
      </c>
      <c r="F2228">
        <v>19523.310000000001</v>
      </c>
      <c r="G2228" t="s">
        <v>8219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8296</v>
      </c>
      <c r="P2228" s="6">
        <f>(F2228/E2228)</f>
        <v>1.0846283333333333</v>
      </c>
      <c r="Q2228">
        <f>F2228/M2228</f>
        <v>60.820280373831778</v>
      </c>
      <c r="R2228" t="str">
        <f t="shared" si="171"/>
        <v>games</v>
      </c>
      <c r="S2228" t="str">
        <f t="shared" si="172"/>
        <v>tabletop games</v>
      </c>
      <c r="T2228" s="10">
        <f t="shared" si="173"/>
        <v>42381.590532407405</v>
      </c>
      <c r="U2228" s="10">
        <f t="shared" si="174"/>
        <v>42411.999305555553</v>
      </c>
      <c r="V2228" s="16">
        <f>Table1[[#This Row],[Date Ended Conversion]]-Table1[[#This Row],[Date Created Conversion]]</f>
        <v>30.408773148148612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3" t="str">
        <f t="shared" si="170"/>
        <v>10000 to 14999</v>
      </c>
      <c r="E2229">
        <v>13000</v>
      </c>
      <c r="F2229">
        <v>20459</v>
      </c>
      <c r="G2229" t="s">
        <v>8219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8296</v>
      </c>
      <c r="P2229" s="6">
        <f>(F2229/E2229)</f>
        <v>1.5737692307692308</v>
      </c>
      <c r="Q2229">
        <f>F2229/M2229</f>
        <v>67.970099667774093</v>
      </c>
      <c r="R2229" t="str">
        <f t="shared" si="171"/>
        <v>games</v>
      </c>
      <c r="S2229" t="str">
        <f t="shared" si="172"/>
        <v>tabletop games</v>
      </c>
      <c r="T2229" s="10">
        <f t="shared" si="173"/>
        <v>41561.599016203698</v>
      </c>
      <c r="U2229" s="10">
        <f t="shared" si="174"/>
        <v>41591.640682870369</v>
      </c>
      <c r="V2229" s="16">
        <f>Table1[[#This Row],[Date Ended Conversion]]-Table1[[#This Row],[Date Created Conversion]]</f>
        <v>30.041666666671517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3" t="str">
        <f t="shared" si="170"/>
        <v>1000 to 4999</v>
      </c>
      <c r="E2230">
        <v>1000</v>
      </c>
      <c r="F2230">
        <v>11744.9</v>
      </c>
      <c r="G2230" t="s">
        <v>8219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8296</v>
      </c>
      <c r="P2230" s="6">
        <f>(F2230/E2230)</f>
        <v>11.744899999999999</v>
      </c>
      <c r="Q2230">
        <f>F2230/M2230</f>
        <v>81.561805555555551</v>
      </c>
      <c r="R2230" t="str">
        <f t="shared" si="171"/>
        <v>games</v>
      </c>
      <c r="S2230" t="str">
        <f t="shared" si="172"/>
        <v>tabletop games</v>
      </c>
      <c r="T2230" s="10">
        <f t="shared" si="173"/>
        <v>42202.069861111107</v>
      </c>
      <c r="U2230" s="10">
        <f t="shared" si="174"/>
        <v>42232.069861111107</v>
      </c>
      <c r="V2230" s="16">
        <f>Table1[[#This Row],[Date Ended Conversion]]-Table1[[#This Row],[Date Created Conversion]]</f>
        <v>30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3" t="str">
        <f t="shared" si="170"/>
        <v>5000 to 9999</v>
      </c>
      <c r="E2231">
        <v>8012</v>
      </c>
      <c r="F2231">
        <v>13704.33</v>
      </c>
      <c r="G2231" t="s">
        <v>8219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8296</v>
      </c>
      <c r="P2231" s="6">
        <f>(F2231/E2231)</f>
        <v>1.7104755366949576</v>
      </c>
      <c r="Q2231">
        <f>F2231/M2231</f>
        <v>25.42547309833024</v>
      </c>
      <c r="R2231" t="str">
        <f t="shared" si="171"/>
        <v>games</v>
      </c>
      <c r="S2231" t="str">
        <f t="shared" si="172"/>
        <v>tabletop games</v>
      </c>
      <c r="T2231" s="10">
        <f t="shared" si="173"/>
        <v>41484.455914351849</v>
      </c>
      <c r="U2231" s="10">
        <f t="shared" si="174"/>
        <v>41519.958333333328</v>
      </c>
      <c r="V2231" s="16">
        <f>Table1[[#This Row],[Date Ended Conversion]]-Table1[[#This Row],[Date Created Conversion]]</f>
        <v>35.502418981479423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3" t="str">
        <f t="shared" si="170"/>
        <v>5000 to 9999</v>
      </c>
      <c r="E2232">
        <v>8500</v>
      </c>
      <c r="F2232">
        <v>10706</v>
      </c>
      <c r="G2232" t="s">
        <v>8219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8296</v>
      </c>
      <c r="P2232" s="6">
        <f>(F2232/E2232)</f>
        <v>1.2595294117647058</v>
      </c>
      <c r="Q2232">
        <f>F2232/M2232</f>
        <v>21.497991967871485</v>
      </c>
      <c r="R2232" t="str">
        <f t="shared" si="171"/>
        <v>games</v>
      </c>
      <c r="S2232" t="str">
        <f t="shared" si="172"/>
        <v>tabletop games</v>
      </c>
      <c r="T2232" s="10">
        <f t="shared" si="173"/>
        <v>41724.672766203701</v>
      </c>
      <c r="U2232" s="10">
        <f t="shared" si="174"/>
        <v>41754.672766203701</v>
      </c>
      <c r="V2232" s="16">
        <f>Table1[[#This Row],[Date Ended Conversion]]-Table1[[#This Row],[Date Created Conversion]]</f>
        <v>30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3" t="str">
        <f t="shared" si="170"/>
        <v>1000 to 4999</v>
      </c>
      <c r="E2233">
        <v>2500</v>
      </c>
      <c r="F2233">
        <v>30303.24</v>
      </c>
      <c r="G2233" t="s">
        <v>8219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8296</v>
      </c>
      <c r="P2233" s="6">
        <f>(F2233/E2233)</f>
        <v>12.121296000000001</v>
      </c>
      <c r="Q2233">
        <f>F2233/M2233</f>
        <v>27.226630727762803</v>
      </c>
      <c r="R2233" t="str">
        <f t="shared" si="171"/>
        <v>games</v>
      </c>
      <c r="S2233" t="str">
        <f t="shared" si="172"/>
        <v>tabletop games</v>
      </c>
      <c r="T2233" s="10">
        <f t="shared" si="173"/>
        <v>41423.702557870369</v>
      </c>
      <c r="U2233" s="10">
        <f t="shared" si="174"/>
        <v>41450</v>
      </c>
      <c r="V2233" s="16">
        <f>Table1[[#This Row],[Date Ended Conversion]]-Table1[[#This Row],[Date Created Conversion]]</f>
        <v>26.297442129631236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3" t="str">
        <f t="shared" si="170"/>
        <v>5000 to 9999</v>
      </c>
      <c r="E2234">
        <v>5000</v>
      </c>
      <c r="F2234">
        <v>24790</v>
      </c>
      <c r="G2234" t="s">
        <v>8219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8296</v>
      </c>
      <c r="P2234" s="6">
        <f>(F2234/E2234)</f>
        <v>4.9580000000000002</v>
      </c>
      <c r="Q2234">
        <f>F2234/M2234</f>
        <v>25.091093117408906</v>
      </c>
      <c r="R2234" t="str">
        <f t="shared" si="171"/>
        <v>games</v>
      </c>
      <c r="S2234" t="str">
        <f t="shared" si="172"/>
        <v>tabletop games</v>
      </c>
      <c r="T2234" s="10">
        <f t="shared" si="173"/>
        <v>41806.585740740738</v>
      </c>
      <c r="U2234" s="10">
        <f t="shared" si="174"/>
        <v>41838.916666666664</v>
      </c>
      <c r="V2234" s="16">
        <f>Table1[[#This Row],[Date Ended Conversion]]-Table1[[#This Row],[Date Created Conversion]]</f>
        <v>32.33092592592584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3" t="str">
        <f t="shared" si="170"/>
        <v>1000 to 4999</v>
      </c>
      <c r="E2235">
        <v>2500</v>
      </c>
      <c r="F2235">
        <v>8301</v>
      </c>
      <c r="G2235" t="s">
        <v>8219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8296</v>
      </c>
      <c r="P2235" s="6">
        <f>(F2235/E2235)</f>
        <v>3.3203999999999998</v>
      </c>
      <c r="Q2235">
        <f>F2235/M2235</f>
        <v>21.230179028132991</v>
      </c>
      <c r="R2235" t="str">
        <f t="shared" si="171"/>
        <v>games</v>
      </c>
      <c r="S2235" t="str">
        <f t="shared" si="172"/>
        <v>tabletop games</v>
      </c>
      <c r="T2235" s="10">
        <f t="shared" si="173"/>
        <v>42331.170590277776</v>
      </c>
      <c r="U2235" s="10">
        <f t="shared" si="174"/>
        <v>42351.791666666664</v>
      </c>
      <c r="V2235" s="16">
        <f>Table1[[#This Row],[Date Ended Conversion]]-Table1[[#This Row],[Date Created Conversion]]</f>
        <v>20.621076388888469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3" t="str">
        <f t="shared" si="170"/>
        <v>Less Than 1000</v>
      </c>
      <c r="E2236">
        <v>100</v>
      </c>
      <c r="F2236">
        <v>1165</v>
      </c>
      <c r="G2236" t="s">
        <v>8219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8296</v>
      </c>
      <c r="P2236" s="6">
        <f>(F2236/E2236)</f>
        <v>11.65</v>
      </c>
      <c r="Q2236">
        <f>F2236/M2236</f>
        <v>41.607142857142854</v>
      </c>
      <c r="R2236" t="str">
        <f t="shared" si="171"/>
        <v>games</v>
      </c>
      <c r="S2236" t="str">
        <f t="shared" si="172"/>
        <v>tabletop games</v>
      </c>
      <c r="T2236" s="10">
        <f t="shared" si="173"/>
        <v>42710.616284722222</v>
      </c>
      <c r="U2236" s="10">
        <f t="shared" si="174"/>
        <v>42740.616284722222</v>
      </c>
      <c r="V2236" s="16">
        <f>Table1[[#This Row],[Date Ended Conversion]]-Table1[[#This Row],[Date Created Conversion]]</f>
        <v>30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3" t="str">
        <f t="shared" si="170"/>
        <v>10000 to 14999</v>
      </c>
      <c r="E2237">
        <v>13000</v>
      </c>
      <c r="F2237">
        <v>19931</v>
      </c>
      <c r="G2237" t="s">
        <v>8219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8296</v>
      </c>
      <c r="P2237" s="6">
        <f>(F2237/E2237)</f>
        <v>1.5331538461538461</v>
      </c>
      <c r="Q2237">
        <f>F2237/M2237</f>
        <v>135.58503401360545</v>
      </c>
      <c r="R2237" t="str">
        <f t="shared" si="171"/>
        <v>games</v>
      </c>
      <c r="S2237" t="str">
        <f t="shared" si="172"/>
        <v>tabletop games</v>
      </c>
      <c r="T2237" s="10">
        <f t="shared" si="173"/>
        <v>42061.813784722217</v>
      </c>
      <c r="U2237" s="10">
        <f t="shared" si="174"/>
        <v>42091.772118055553</v>
      </c>
      <c r="V2237" s="16">
        <f>Table1[[#This Row],[Date Ended Conversion]]-Table1[[#This Row],[Date Created Conversion]]</f>
        <v>29.958333333335759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3" t="str">
        <f t="shared" si="170"/>
        <v>1000 to 4999</v>
      </c>
      <c r="E2238">
        <v>2800</v>
      </c>
      <c r="F2238">
        <v>15039</v>
      </c>
      <c r="G2238" t="s">
        <v>8219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8296</v>
      </c>
      <c r="P2238" s="6">
        <f>(F2238/E2238)</f>
        <v>5.3710714285714287</v>
      </c>
      <c r="Q2238">
        <f>F2238/M2238</f>
        <v>22.116176470588236</v>
      </c>
      <c r="R2238" t="str">
        <f t="shared" si="171"/>
        <v>games</v>
      </c>
      <c r="S2238" t="str">
        <f t="shared" si="172"/>
        <v>tabletop games</v>
      </c>
      <c r="T2238" s="10">
        <f t="shared" si="173"/>
        <v>42371.408831018511</v>
      </c>
      <c r="U2238" s="10">
        <f t="shared" si="174"/>
        <v>42401.408831018511</v>
      </c>
      <c r="V2238" s="16">
        <f>Table1[[#This Row],[Date Ended Conversion]]-Table1[[#This Row],[Date Created Conversion]]</f>
        <v>30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3" t="str">
        <f t="shared" si="170"/>
        <v>15000 to 19999</v>
      </c>
      <c r="E2239">
        <v>18000</v>
      </c>
      <c r="F2239">
        <v>63527</v>
      </c>
      <c r="G2239" t="s">
        <v>8219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8296</v>
      </c>
      <c r="P2239" s="6">
        <f>(F2239/E2239)</f>
        <v>3.5292777777777777</v>
      </c>
      <c r="Q2239">
        <f>F2239/M2239</f>
        <v>64.625635808748726</v>
      </c>
      <c r="R2239" t="str">
        <f t="shared" si="171"/>
        <v>games</v>
      </c>
      <c r="S2239" t="str">
        <f t="shared" si="172"/>
        <v>tabletop games</v>
      </c>
      <c r="T2239" s="10">
        <f t="shared" si="173"/>
        <v>41914.794942129629</v>
      </c>
      <c r="U2239" s="10">
        <f t="shared" si="174"/>
        <v>41955.124305555553</v>
      </c>
      <c r="V2239" s="16">
        <f>Table1[[#This Row],[Date Ended Conversion]]-Table1[[#This Row],[Date Created Conversion]]</f>
        <v>40.329363425924385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3" t="str">
        <f t="shared" si="170"/>
        <v>1000 to 4999</v>
      </c>
      <c r="E2240">
        <v>4000</v>
      </c>
      <c r="F2240">
        <v>5496</v>
      </c>
      <c r="G2240" t="s">
        <v>8219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8296</v>
      </c>
      <c r="P2240" s="6">
        <f>(F2240/E2240)</f>
        <v>1.3740000000000001</v>
      </c>
      <c r="Q2240">
        <f>F2240/M2240</f>
        <v>69.569620253164558</v>
      </c>
      <c r="R2240" t="str">
        <f t="shared" si="171"/>
        <v>games</v>
      </c>
      <c r="S2240" t="str">
        <f t="shared" si="172"/>
        <v>tabletop games</v>
      </c>
      <c r="T2240" s="10">
        <f t="shared" si="173"/>
        <v>42774.41337962963</v>
      </c>
      <c r="U2240" s="10">
        <f t="shared" si="174"/>
        <v>42804.41337962963</v>
      </c>
      <c r="V2240" s="16">
        <f>Table1[[#This Row],[Date Ended Conversion]]-Table1[[#This Row],[Date Created Conversion]]</f>
        <v>30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3" t="str">
        <f t="shared" si="170"/>
        <v>25000 to 29999</v>
      </c>
      <c r="E2241">
        <v>25000</v>
      </c>
      <c r="F2241">
        <v>32006.67</v>
      </c>
      <c r="G2241" t="s">
        <v>8219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8296</v>
      </c>
      <c r="P2241" s="6">
        <f>(F2241/E2241)</f>
        <v>1.2802667999999999</v>
      </c>
      <c r="Q2241">
        <f>F2241/M2241</f>
        <v>75.133028169014082</v>
      </c>
      <c r="R2241" t="str">
        <f t="shared" si="171"/>
        <v>games</v>
      </c>
      <c r="S2241" t="str">
        <f t="shared" si="172"/>
        <v>tabletop games</v>
      </c>
      <c r="T2241" s="10">
        <f t="shared" si="173"/>
        <v>41572.750162037039</v>
      </c>
      <c r="U2241" s="10">
        <f t="shared" si="174"/>
        <v>41608.959722222222</v>
      </c>
      <c r="V2241" s="16">
        <f>Table1[[#This Row],[Date Ended Conversion]]-Table1[[#This Row],[Date Created Conversion]]</f>
        <v>36.209560185183364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3" t="str">
        <f t="shared" ref="D2242:D2305" si="175">IF(E2242&lt;1000,"Less Than 1000",
 IF(AND(E2242&gt;=1000,E2242&lt;5000),"1000 to 4999",
 IF(AND(E2242&gt;=5000,E2242&lt;10000),"5000 to 9999",
 IF(AND(E2242&gt;=10000,E2242&lt;15000),"10000 to 14999",
 IF(AND(E2242&gt;=15000,E2242&lt;20000),"15000 to 19999",
 IF(AND(E2242&gt;=20000,E2242&lt;25000),"20000 to 24999",
 IF(AND(E2242&gt;=25000,E2242&lt;30000),"25000 to 29999",
 IF(AND(E2242&gt;=30000,E2242&lt;35000),"30000 to 34999",
 IF(AND(E2242&gt;=35000,E2242&lt;40000),"35000 to 39999",
 IF(AND(E2242&gt;=40000,E2242&lt;45000),"40000 to 44999",
 IF(AND(E2242&gt;=45000,E2242&lt;50000),"45000 to 49999","Greater than or equal to 50000")))))))))))</f>
        <v>5000 to 9999</v>
      </c>
      <c r="E2242">
        <v>5000</v>
      </c>
      <c r="F2242">
        <v>13534</v>
      </c>
      <c r="G2242" t="s">
        <v>8219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8296</v>
      </c>
      <c r="P2242" s="6">
        <f>(F2242/E2242)</f>
        <v>2.7067999999999999</v>
      </c>
      <c r="Q2242">
        <f>F2242/M2242</f>
        <v>140.97916666666666</v>
      </c>
      <c r="R2242" t="str">
        <f t="shared" si="171"/>
        <v>games</v>
      </c>
      <c r="S2242" t="str">
        <f t="shared" si="172"/>
        <v>tabletop games</v>
      </c>
      <c r="T2242" s="10">
        <f t="shared" si="173"/>
        <v>42452.617407407401</v>
      </c>
      <c r="U2242" s="10">
        <f t="shared" si="174"/>
        <v>42482.617407407401</v>
      </c>
      <c r="V2242" s="16">
        <f>Table1[[#This Row],[Date Ended Conversion]]-Table1[[#This Row],[Date Created Conversion]]</f>
        <v>30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3" t="str">
        <f t="shared" si="175"/>
        <v>1000 to 4999</v>
      </c>
      <c r="E2243">
        <v>1000</v>
      </c>
      <c r="F2243">
        <v>8064</v>
      </c>
      <c r="G2243" t="s">
        <v>8219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8296</v>
      </c>
      <c r="P2243" s="6">
        <f>(F2243/E2243)</f>
        <v>8.0640000000000001</v>
      </c>
      <c r="Q2243">
        <f>F2243/M2243</f>
        <v>49.472392638036808</v>
      </c>
      <c r="R2243" t="str">
        <f t="shared" ref="R2243:R2306" si="176">LEFT(O2243,FIND("/",O2243)-1)</f>
        <v>games</v>
      </c>
      <c r="S2243" t="str">
        <f t="shared" ref="S2243:S2306" si="177">RIGHT(O2243,LEN(O2243)-FIND("/",O2243))</f>
        <v>tabletop games</v>
      </c>
      <c r="T2243" s="10">
        <f t="shared" ref="T2243:T2306" si="178">(K2243/86400)+25569+(-5/24)</f>
        <v>42766.619212962956</v>
      </c>
      <c r="U2243" s="10">
        <f t="shared" ref="U2243:U2306" si="179">(J2243/86400)+25569+(-5/24)</f>
        <v>42796.619212962956</v>
      </c>
      <c r="V2243" s="16">
        <f>Table1[[#This Row],[Date Ended Conversion]]-Table1[[#This Row],[Date Created Conversion]]</f>
        <v>30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3" t="str">
        <f t="shared" si="175"/>
        <v>10000 to 14999</v>
      </c>
      <c r="E2244">
        <v>10000</v>
      </c>
      <c r="F2244">
        <v>136009.76</v>
      </c>
      <c r="G2244" t="s">
        <v>8219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8296</v>
      </c>
      <c r="P2244" s="6">
        <f>(F2244/E2244)</f>
        <v>13.600976000000001</v>
      </c>
      <c r="Q2244">
        <f>F2244/M2244</f>
        <v>53.865251485148519</v>
      </c>
      <c r="R2244" t="str">
        <f t="shared" si="176"/>
        <v>games</v>
      </c>
      <c r="S2244" t="str">
        <f t="shared" si="177"/>
        <v>tabletop games</v>
      </c>
      <c r="T2244" s="10">
        <f t="shared" si="178"/>
        <v>41569.367280092592</v>
      </c>
      <c r="U2244" s="10">
        <f t="shared" si="179"/>
        <v>41604.918055555558</v>
      </c>
      <c r="V2244" s="16">
        <f>Table1[[#This Row],[Date Ended Conversion]]-Table1[[#This Row],[Date Created Conversion]]</f>
        <v>35.550775462965248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3" t="str">
        <f t="shared" si="175"/>
        <v>Less Than 1000</v>
      </c>
      <c r="E2245">
        <v>1</v>
      </c>
      <c r="F2245">
        <v>9302.5</v>
      </c>
      <c r="G2245" t="s">
        <v>8219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8296</v>
      </c>
      <c r="P2245" s="6">
        <f>(F2245/E2245)</f>
        <v>9302.5</v>
      </c>
      <c r="Q2245">
        <f>F2245/M2245</f>
        <v>4.5712530712530715</v>
      </c>
      <c r="R2245" t="str">
        <f t="shared" si="176"/>
        <v>games</v>
      </c>
      <c r="S2245" t="str">
        <f t="shared" si="177"/>
        <v>tabletop games</v>
      </c>
      <c r="T2245" s="10">
        <f t="shared" si="178"/>
        <v>42800.542708333327</v>
      </c>
      <c r="U2245" s="10">
        <f t="shared" si="179"/>
        <v>42806.916666666664</v>
      </c>
      <c r="V2245" s="16">
        <f>Table1[[#This Row],[Date Ended Conversion]]-Table1[[#This Row],[Date Created Conversion]]</f>
        <v>6.3739583333372138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3" t="str">
        <f t="shared" si="175"/>
        <v>5000 to 9999</v>
      </c>
      <c r="E2246">
        <v>5000</v>
      </c>
      <c r="F2246">
        <v>18851</v>
      </c>
      <c r="G2246" t="s">
        <v>8219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8296</v>
      </c>
      <c r="P2246" s="6">
        <f>(F2246/E2246)</f>
        <v>3.7702</v>
      </c>
      <c r="Q2246">
        <f>F2246/M2246</f>
        <v>65.00344827586207</v>
      </c>
      <c r="R2246" t="str">
        <f t="shared" si="176"/>
        <v>games</v>
      </c>
      <c r="S2246" t="str">
        <f t="shared" si="177"/>
        <v>tabletop games</v>
      </c>
      <c r="T2246" s="10">
        <f t="shared" si="178"/>
        <v>42647.610486111109</v>
      </c>
      <c r="U2246" s="10">
        <f t="shared" si="179"/>
        <v>42659.645833333336</v>
      </c>
      <c r="V2246" s="16">
        <f>Table1[[#This Row],[Date Ended Conversion]]-Table1[[#This Row],[Date Created Conversion]]</f>
        <v>12.035347222226846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3" t="str">
        <f t="shared" si="175"/>
        <v>1000 to 4999</v>
      </c>
      <c r="E2247">
        <v>4000</v>
      </c>
      <c r="F2247">
        <v>105881</v>
      </c>
      <c r="G2247" t="s">
        <v>8219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8296</v>
      </c>
      <c r="P2247" s="6">
        <f>(F2247/E2247)</f>
        <v>26.47025</v>
      </c>
      <c r="Q2247">
        <f>F2247/M2247</f>
        <v>53.475252525252522</v>
      </c>
      <c r="R2247" t="str">
        <f t="shared" si="176"/>
        <v>games</v>
      </c>
      <c r="S2247" t="str">
        <f t="shared" si="177"/>
        <v>tabletop games</v>
      </c>
      <c r="T2247" s="10">
        <f t="shared" si="178"/>
        <v>41660.500196759254</v>
      </c>
      <c r="U2247" s="10">
        <f t="shared" si="179"/>
        <v>41691.541666666664</v>
      </c>
      <c r="V2247" s="16">
        <f>Table1[[#This Row],[Date Ended Conversion]]-Table1[[#This Row],[Date Created Conversion]]</f>
        <v>31.041469907409919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3" t="str">
        <f t="shared" si="175"/>
        <v>1000 to 4999</v>
      </c>
      <c r="E2248">
        <v>2500</v>
      </c>
      <c r="F2248">
        <v>2503</v>
      </c>
      <c r="G2248" t="s">
        <v>8219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8296</v>
      </c>
      <c r="P2248" s="6">
        <f>(F2248/E2248)</f>
        <v>1.0012000000000001</v>
      </c>
      <c r="Q2248">
        <f>F2248/M2248</f>
        <v>43.912280701754383</v>
      </c>
      <c r="R2248" t="str">
        <f t="shared" si="176"/>
        <v>games</v>
      </c>
      <c r="S2248" t="str">
        <f t="shared" si="177"/>
        <v>tabletop games</v>
      </c>
      <c r="T2248" s="10">
        <f t="shared" si="178"/>
        <v>42221.583449074074</v>
      </c>
      <c r="U2248" s="10">
        <f t="shared" si="179"/>
        <v>42251.583449074074</v>
      </c>
      <c r="V2248" s="16">
        <f>Table1[[#This Row],[Date Ended Conversion]]-Table1[[#This Row],[Date Created Conversion]]</f>
        <v>30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3" t="str">
        <f t="shared" si="175"/>
        <v>15000 to 19999</v>
      </c>
      <c r="E2249">
        <v>18500</v>
      </c>
      <c r="F2249">
        <v>19324</v>
      </c>
      <c r="G2249" t="s">
        <v>8219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8296</v>
      </c>
      <c r="P2249" s="6">
        <f>(F2249/E2249)</f>
        <v>1.0445405405405406</v>
      </c>
      <c r="Q2249">
        <f>F2249/M2249</f>
        <v>50.852631578947367</v>
      </c>
      <c r="R2249" t="str">
        <f t="shared" si="176"/>
        <v>games</v>
      </c>
      <c r="S2249" t="str">
        <f t="shared" si="177"/>
        <v>tabletop games</v>
      </c>
      <c r="T2249" s="10">
        <f t="shared" si="178"/>
        <v>42200.457928240743</v>
      </c>
      <c r="U2249" s="10">
        <f t="shared" si="179"/>
        <v>42214.457928240743</v>
      </c>
      <c r="V2249" s="16">
        <f>Table1[[#This Row],[Date Ended Conversion]]-Table1[[#This Row],[Date Created Conversion]]</f>
        <v>14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3" t="str">
        <f t="shared" si="175"/>
        <v>5000 to 9999</v>
      </c>
      <c r="E2250">
        <v>7000</v>
      </c>
      <c r="F2250">
        <v>7505</v>
      </c>
      <c r="G2250" t="s">
        <v>8219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8296</v>
      </c>
      <c r="P2250" s="6">
        <f>(F2250/E2250)</f>
        <v>1.0721428571428571</v>
      </c>
      <c r="Q2250">
        <f>F2250/M2250</f>
        <v>58.6328125</v>
      </c>
      <c r="R2250" t="str">
        <f t="shared" si="176"/>
        <v>games</v>
      </c>
      <c r="S2250" t="str">
        <f t="shared" si="177"/>
        <v>tabletop games</v>
      </c>
      <c r="T2250" s="10">
        <f t="shared" si="178"/>
        <v>42688.667569444442</v>
      </c>
      <c r="U2250" s="10">
        <f t="shared" si="179"/>
        <v>42718.667569444442</v>
      </c>
      <c r="V2250" s="16">
        <f>Table1[[#This Row],[Date Ended Conversion]]-Table1[[#This Row],[Date Created Conversion]]</f>
        <v>30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3" t="str">
        <f t="shared" si="175"/>
        <v>1000 to 4999</v>
      </c>
      <c r="E2251">
        <v>3500</v>
      </c>
      <c r="F2251">
        <v>5907</v>
      </c>
      <c r="G2251" t="s">
        <v>8219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8296</v>
      </c>
      <c r="P2251" s="6">
        <f>(F2251/E2251)</f>
        <v>1.6877142857142857</v>
      </c>
      <c r="Q2251">
        <f>F2251/M2251</f>
        <v>32.81666666666667</v>
      </c>
      <c r="R2251" t="str">
        <f t="shared" si="176"/>
        <v>games</v>
      </c>
      <c r="S2251" t="str">
        <f t="shared" si="177"/>
        <v>tabletop games</v>
      </c>
      <c r="T2251" s="10">
        <f t="shared" si="178"/>
        <v>41336.49496527778</v>
      </c>
      <c r="U2251" s="10">
        <f t="shared" si="179"/>
        <v>41366.453298611108</v>
      </c>
      <c r="V2251" s="16">
        <f>Table1[[#This Row],[Date Ended Conversion]]-Table1[[#This Row],[Date Created Conversion]]</f>
        <v>29.958333333328483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3" t="str">
        <f t="shared" si="175"/>
        <v>25000 to 29999</v>
      </c>
      <c r="E2252">
        <v>25000</v>
      </c>
      <c r="F2252">
        <v>243778</v>
      </c>
      <c r="G2252" t="s">
        <v>8219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8296</v>
      </c>
      <c r="P2252" s="6">
        <f>(F2252/E2252)</f>
        <v>9.7511200000000002</v>
      </c>
      <c r="Q2252">
        <f>F2252/M2252</f>
        <v>426.93169877408059</v>
      </c>
      <c r="R2252" t="str">
        <f t="shared" si="176"/>
        <v>games</v>
      </c>
      <c r="S2252" t="str">
        <f t="shared" si="177"/>
        <v>tabletop games</v>
      </c>
      <c r="T2252" s="10">
        <f t="shared" si="178"/>
        <v>42676.7971412037</v>
      </c>
      <c r="U2252" s="10">
        <f t="shared" si="179"/>
        <v>42706.838807870365</v>
      </c>
      <c r="V2252" s="16">
        <f>Table1[[#This Row],[Date Ended Conversion]]-Table1[[#This Row],[Date Created Conversion]]</f>
        <v>30.041666666664241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3" t="str">
        <f t="shared" si="175"/>
        <v>5000 to 9999</v>
      </c>
      <c r="E2253">
        <v>8500</v>
      </c>
      <c r="F2253">
        <v>11428.19</v>
      </c>
      <c r="G2253" t="s">
        <v>8219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8296</v>
      </c>
      <c r="P2253" s="6">
        <f>(F2253/E2253)</f>
        <v>1.3444929411764706</v>
      </c>
      <c r="Q2253">
        <f>F2253/M2253</f>
        <v>23.808729166666669</v>
      </c>
      <c r="R2253" t="str">
        <f t="shared" si="176"/>
        <v>games</v>
      </c>
      <c r="S2253" t="str">
        <f t="shared" si="177"/>
        <v>tabletop games</v>
      </c>
      <c r="T2253" s="10">
        <f t="shared" si="178"/>
        <v>41846.137465277774</v>
      </c>
      <c r="U2253" s="10">
        <f t="shared" si="179"/>
        <v>41867.137465277774</v>
      </c>
      <c r="V2253" s="16">
        <f>Table1[[#This Row],[Date Ended Conversion]]-Table1[[#This Row],[Date Created Conversion]]</f>
        <v>21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3" t="str">
        <f t="shared" si="175"/>
        <v>5000 to 9999</v>
      </c>
      <c r="E2254">
        <v>9000</v>
      </c>
      <c r="F2254">
        <v>24505</v>
      </c>
      <c r="G2254" t="s">
        <v>8219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8296</v>
      </c>
      <c r="P2254" s="6">
        <f>(F2254/E2254)</f>
        <v>2.722777777777778</v>
      </c>
      <c r="Q2254">
        <f>F2254/M2254</f>
        <v>98.413654618473899</v>
      </c>
      <c r="R2254" t="str">
        <f t="shared" si="176"/>
        <v>games</v>
      </c>
      <c r="S2254" t="str">
        <f t="shared" si="177"/>
        <v>tabletop games</v>
      </c>
      <c r="T2254" s="10">
        <f t="shared" si="178"/>
        <v>42573.119652777772</v>
      </c>
      <c r="U2254" s="10">
        <f t="shared" si="179"/>
        <v>42588.119652777772</v>
      </c>
      <c r="V2254" s="16">
        <f>Table1[[#This Row],[Date Ended Conversion]]-Table1[[#This Row],[Date Created Conversion]]</f>
        <v>15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3" t="str">
        <f t="shared" si="175"/>
        <v>5000 to 9999</v>
      </c>
      <c r="E2255">
        <v>8000</v>
      </c>
      <c r="F2255">
        <v>9015</v>
      </c>
      <c r="G2255" t="s">
        <v>8219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8296</v>
      </c>
      <c r="P2255" s="6">
        <f>(F2255/E2255)</f>
        <v>1.1268750000000001</v>
      </c>
      <c r="Q2255">
        <f>F2255/M2255</f>
        <v>107.32142857142857</v>
      </c>
      <c r="R2255" t="str">
        <f t="shared" si="176"/>
        <v>games</v>
      </c>
      <c r="S2255" t="str">
        <f t="shared" si="177"/>
        <v>tabletop games</v>
      </c>
      <c r="T2255" s="10">
        <f t="shared" si="178"/>
        <v>42296.422997685186</v>
      </c>
      <c r="U2255" s="10">
        <f t="shared" si="179"/>
        <v>42326.46466435185</v>
      </c>
      <c r="V2255" s="16">
        <f>Table1[[#This Row],[Date Ended Conversion]]-Table1[[#This Row],[Date Created Conversion]]</f>
        <v>30.041666666664241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3" t="str">
        <f t="shared" si="175"/>
        <v>Less Than 1000</v>
      </c>
      <c r="E2256">
        <v>500</v>
      </c>
      <c r="F2256">
        <v>2299</v>
      </c>
      <c r="G2256" t="s">
        <v>8219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8296</v>
      </c>
      <c r="P2256" s="6">
        <f>(F2256/E2256)</f>
        <v>4.5979999999999999</v>
      </c>
      <c r="Q2256">
        <f>F2256/M2256</f>
        <v>11.67005076142132</v>
      </c>
      <c r="R2256" t="str">
        <f t="shared" si="176"/>
        <v>games</v>
      </c>
      <c r="S2256" t="str">
        <f t="shared" si="177"/>
        <v>tabletop games</v>
      </c>
      <c r="T2256" s="10">
        <f t="shared" si="178"/>
        <v>42752.439444444441</v>
      </c>
      <c r="U2256" s="10">
        <f t="shared" si="179"/>
        <v>42759.439444444441</v>
      </c>
      <c r="V2256" s="16">
        <f>Table1[[#This Row],[Date Ended Conversion]]-Table1[[#This Row],[Date Created Conversion]]</f>
        <v>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3" t="str">
        <f t="shared" si="175"/>
        <v>1000 to 4999</v>
      </c>
      <c r="E2257">
        <v>3950</v>
      </c>
      <c r="F2257">
        <v>11323</v>
      </c>
      <c r="G2257" t="s">
        <v>8219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8296</v>
      </c>
      <c r="P2257" s="6">
        <f>(F2257/E2257)</f>
        <v>2.8665822784810127</v>
      </c>
      <c r="Q2257">
        <f>F2257/M2257</f>
        <v>41.782287822878232</v>
      </c>
      <c r="R2257" t="str">
        <f t="shared" si="176"/>
        <v>games</v>
      </c>
      <c r="S2257" t="str">
        <f t="shared" si="177"/>
        <v>tabletop games</v>
      </c>
      <c r="T2257" s="10">
        <f t="shared" si="178"/>
        <v>42467.743645833332</v>
      </c>
      <c r="U2257" s="10">
        <f t="shared" si="179"/>
        <v>42497.743645833332</v>
      </c>
      <c r="V2257" s="16">
        <f>Table1[[#This Row],[Date Ended Conversion]]-Table1[[#This Row],[Date Created Conversion]]</f>
        <v>30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3" t="str">
        <f t="shared" si="175"/>
        <v>Less Than 1000</v>
      </c>
      <c r="E2258">
        <v>480</v>
      </c>
      <c r="F2258">
        <v>1069</v>
      </c>
      <c r="G2258" t="s">
        <v>8219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8296</v>
      </c>
      <c r="P2258" s="6">
        <f>(F2258/E2258)</f>
        <v>2.2270833333333333</v>
      </c>
      <c r="Q2258">
        <f>F2258/M2258</f>
        <v>21.38</v>
      </c>
      <c r="R2258" t="str">
        <f t="shared" si="176"/>
        <v>games</v>
      </c>
      <c r="S2258" t="str">
        <f t="shared" si="177"/>
        <v>tabletop games</v>
      </c>
      <c r="T2258" s="10">
        <f t="shared" si="178"/>
        <v>42682.243587962956</v>
      </c>
      <c r="U2258" s="10">
        <f t="shared" si="179"/>
        <v>42696.243587962956</v>
      </c>
      <c r="V2258" s="16">
        <f>Table1[[#This Row],[Date Ended Conversion]]-Table1[[#This Row],[Date Created Conversion]]</f>
        <v>14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3" t="str">
        <f t="shared" si="175"/>
        <v>1000 to 4999</v>
      </c>
      <c r="E2259">
        <v>2500</v>
      </c>
      <c r="F2259">
        <v>15903.5</v>
      </c>
      <c r="G2259" t="s">
        <v>8219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8296</v>
      </c>
      <c r="P2259" s="6">
        <f>(F2259/E2259)</f>
        <v>6.3613999999999997</v>
      </c>
      <c r="Q2259">
        <f>F2259/M2259</f>
        <v>94.103550295857985</v>
      </c>
      <c r="R2259" t="str">
        <f t="shared" si="176"/>
        <v>games</v>
      </c>
      <c r="S2259" t="str">
        <f t="shared" si="177"/>
        <v>tabletop games</v>
      </c>
      <c r="T2259" s="10">
        <f t="shared" si="178"/>
        <v>42505.728344907409</v>
      </c>
      <c r="U2259" s="10">
        <f t="shared" si="179"/>
        <v>42540.749999999993</v>
      </c>
      <c r="V2259" s="16">
        <f>Table1[[#This Row],[Date Ended Conversion]]-Table1[[#This Row],[Date Created Conversion]]</f>
        <v>35.021655092583387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3" t="str">
        <f t="shared" si="175"/>
        <v>1000 to 4999</v>
      </c>
      <c r="E2260">
        <v>2200</v>
      </c>
      <c r="F2260">
        <v>3223</v>
      </c>
      <c r="G2260" t="s">
        <v>8219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8296</v>
      </c>
      <c r="P2260" s="6">
        <f>(F2260/E2260)</f>
        <v>1.4650000000000001</v>
      </c>
      <c r="Q2260">
        <f>F2260/M2260</f>
        <v>15.721951219512196</v>
      </c>
      <c r="R2260" t="str">
        <f t="shared" si="176"/>
        <v>games</v>
      </c>
      <c r="S2260" t="str">
        <f t="shared" si="177"/>
        <v>tabletop games</v>
      </c>
      <c r="T2260" s="10">
        <f t="shared" si="178"/>
        <v>42136.542673611104</v>
      </c>
      <c r="U2260" s="10">
        <f t="shared" si="179"/>
        <v>42166.542673611104</v>
      </c>
      <c r="V2260" s="16">
        <f>Table1[[#This Row],[Date Ended Conversion]]-Table1[[#This Row],[Date Created Conversion]]</f>
        <v>30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3" t="str">
        <f t="shared" si="175"/>
        <v>1000 to 4999</v>
      </c>
      <c r="E2261">
        <v>1000</v>
      </c>
      <c r="F2261">
        <v>18671</v>
      </c>
      <c r="G2261" t="s">
        <v>8219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8296</v>
      </c>
      <c r="P2261" s="6">
        <f>(F2261/E2261)</f>
        <v>18.670999999999999</v>
      </c>
      <c r="Q2261">
        <f>F2261/M2261</f>
        <v>90.635922330097088</v>
      </c>
      <c r="R2261" t="str">
        <f t="shared" si="176"/>
        <v>games</v>
      </c>
      <c r="S2261" t="str">
        <f t="shared" si="177"/>
        <v>tabletop games</v>
      </c>
      <c r="T2261" s="10">
        <f t="shared" si="178"/>
        <v>42702.59648148148</v>
      </c>
      <c r="U2261" s="10">
        <f t="shared" si="179"/>
        <v>42712.59648148148</v>
      </c>
      <c r="V2261" s="16">
        <f>Table1[[#This Row],[Date Ended Conversion]]-Table1[[#This Row],[Date Created Conversion]]</f>
        <v>10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3" t="str">
        <f t="shared" si="175"/>
        <v>1000 to 4999</v>
      </c>
      <c r="E2262">
        <v>2500</v>
      </c>
      <c r="F2262">
        <v>8173</v>
      </c>
      <c r="G2262" t="s">
        <v>8219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8296</v>
      </c>
      <c r="P2262" s="6">
        <f>(F2262/E2262)</f>
        <v>3.2692000000000001</v>
      </c>
      <c r="Q2262">
        <f>F2262/M2262</f>
        <v>97.297619047619051</v>
      </c>
      <c r="R2262" t="str">
        <f t="shared" si="176"/>
        <v>games</v>
      </c>
      <c r="S2262" t="str">
        <f t="shared" si="177"/>
        <v>tabletop games</v>
      </c>
      <c r="T2262" s="10">
        <f t="shared" si="178"/>
        <v>41694.808449074073</v>
      </c>
      <c r="U2262" s="10">
        <f t="shared" si="179"/>
        <v>41724.766782407409</v>
      </c>
      <c r="V2262" s="16">
        <f>Table1[[#This Row],[Date Ended Conversion]]-Table1[[#This Row],[Date Created Conversion]]</f>
        <v>29.958333333335759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3" t="str">
        <f t="shared" si="175"/>
        <v>1000 to 4999</v>
      </c>
      <c r="E2263">
        <v>1000</v>
      </c>
      <c r="F2263">
        <v>7795</v>
      </c>
      <c r="G2263" t="s">
        <v>8219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8296</v>
      </c>
      <c r="P2263" s="6">
        <f>(F2263/E2263)</f>
        <v>7.7949999999999999</v>
      </c>
      <c r="Q2263">
        <f>F2263/M2263</f>
        <v>37.11904761904762</v>
      </c>
      <c r="R2263" t="str">
        <f t="shared" si="176"/>
        <v>games</v>
      </c>
      <c r="S2263" t="str">
        <f t="shared" si="177"/>
        <v>tabletop games</v>
      </c>
      <c r="T2263" s="10">
        <f t="shared" si="178"/>
        <v>42759.516435185178</v>
      </c>
      <c r="U2263" s="10">
        <f t="shared" si="179"/>
        <v>42780.516435185178</v>
      </c>
      <c r="V2263" s="16">
        <f>Table1[[#This Row],[Date Ended Conversion]]-Table1[[#This Row],[Date Created Conversion]]</f>
        <v>21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3" t="str">
        <f t="shared" si="175"/>
        <v>1000 to 4999</v>
      </c>
      <c r="E2264">
        <v>3300</v>
      </c>
      <c r="F2264">
        <v>5087</v>
      </c>
      <c r="G2264" t="s">
        <v>8219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8296</v>
      </c>
      <c r="P2264" s="6">
        <f>(F2264/E2264)</f>
        <v>1.5415151515151515</v>
      </c>
      <c r="Q2264">
        <f>F2264/M2264</f>
        <v>28.104972375690608</v>
      </c>
      <c r="R2264" t="str">
        <f t="shared" si="176"/>
        <v>games</v>
      </c>
      <c r="S2264" t="str">
        <f t="shared" si="177"/>
        <v>tabletop games</v>
      </c>
      <c r="T2264" s="10">
        <f t="shared" si="178"/>
        <v>41926.376828703702</v>
      </c>
      <c r="U2264" s="10">
        <f t="shared" si="179"/>
        <v>41960.791666666664</v>
      </c>
      <c r="V2264" s="16">
        <f>Table1[[#This Row],[Date Ended Conversion]]-Table1[[#This Row],[Date Created Conversion]]</f>
        <v>34.414837962962338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3" t="str">
        <f t="shared" si="175"/>
        <v>5000 to 9999</v>
      </c>
      <c r="E2265">
        <v>7500</v>
      </c>
      <c r="F2265">
        <v>8666</v>
      </c>
      <c r="G2265" t="s">
        <v>8219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8296</v>
      </c>
      <c r="P2265" s="6">
        <f>(F2265/E2265)</f>
        <v>1.1554666666666666</v>
      </c>
      <c r="Q2265">
        <f>F2265/M2265</f>
        <v>144.43333333333334</v>
      </c>
      <c r="R2265" t="str">
        <f t="shared" si="176"/>
        <v>games</v>
      </c>
      <c r="S2265" t="str">
        <f t="shared" si="177"/>
        <v>tabletop games</v>
      </c>
      <c r="T2265" s="10">
        <f t="shared" si="178"/>
        <v>42014.623993055553</v>
      </c>
      <c r="U2265" s="10">
        <f t="shared" si="179"/>
        <v>42035.623993055553</v>
      </c>
      <c r="V2265" s="16">
        <f>Table1[[#This Row],[Date Ended Conversion]]-Table1[[#This Row],[Date Created Conversion]]</f>
        <v>21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3" t="str">
        <f t="shared" si="175"/>
        <v>5000 to 9999</v>
      </c>
      <c r="E2266">
        <v>6000</v>
      </c>
      <c r="F2266">
        <v>10802</v>
      </c>
      <c r="G2266" t="s">
        <v>8219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8296</v>
      </c>
      <c r="P2266" s="6">
        <f>(F2266/E2266)</f>
        <v>1.8003333333333333</v>
      </c>
      <c r="Q2266">
        <f>F2266/M2266</f>
        <v>24.274157303370785</v>
      </c>
      <c r="R2266" t="str">
        <f t="shared" si="176"/>
        <v>games</v>
      </c>
      <c r="S2266" t="str">
        <f t="shared" si="177"/>
        <v>tabletop games</v>
      </c>
      <c r="T2266" s="10">
        <f t="shared" si="178"/>
        <v>42496.374004629623</v>
      </c>
      <c r="U2266" s="10">
        <f t="shared" si="179"/>
        <v>42512.916666666664</v>
      </c>
      <c r="V2266" s="16">
        <f>Table1[[#This Row],[Date Ended Conversion]]-Table1[[#This Row],[Date Created Conversion]]</f>
        <v>16.542662037041737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3" t="str">
        <f t="shared" si="175"/>
        <v>Less Than 1000</v>
      </c>
      <c r="E2267">
        <v>200</v>
      </c>
      <c r="F2267">
        <v>597</v>
      </c>
      <c r="G2267" t="s">
        <v>8219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8296</v>
      </c>
      <c r="P2267" s="6">
        <f>(F2267/E2267)</f>
        <v>2.9849999999999999</v>
      </c>
      <c r="Q2267">
        <f>F2267/M2267</f>
        <v>35.117647058823529</v>
      </c>
      <c r="R2267" t="str">
        <f t="shared" si="176"/>
        <v>games</v>
      </c>
      <c r="S2267" t="str">
        <f t="shared" si="177"/>
        <v>tabletop games</v>
      </c>
      <c r="T2267" s="10">
        <f t="shared" si="178"/>
        <v>42689.644756944443</v>
      </c>
      <c r="U2267" s="10">
        <f t="shared" si="179"/>
        <v>42696.644756944443</v>
      </c>
      <c r="V2267" s="16">
        <f>Table1[[#This Row],[Date Ended Conversion]]-Table1[[#This Row],[Date Created Conversion]]</f>
        <v>7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3" t="str">
        <f t="shared" si="175"/>
        <v>1000 to 4999</v>
      </c>
      <c r="E2268">
        <v>1500</v>
      </c>
      <c r="F2268">
        <v>4804</v>
      </c>
      <c r="G2268" t="s">
        <v>8219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8296</v>
      </c>
      <c r="P2268" s="6">
        <f>(F2268/E2268)</f>
        <v>3.2026666666666666</v>
      </c>
      <c r="Q2268">
        <f>F2268/M2268</f>
        <v>24.762886597938145</v>
      </c>
      <c r="R2268" t="str">
        <f t="shared" si="176"/>
        <v>games</v>
      </c>
      <c r="S2268" t="str">
        <f t="shared" si="177"/>
        <v>tabletop games</v>
      </c>
      <c r="T2268" s="10">
        <f t="shared" si="178"/>
        <v>42469.666574074072</v>
      </c>
      <c r="U2268" s="10">
        <f t="shared" si="179"/>
        <v>42486.874999999993</v>
      </c>
      <c r="V2268" s="16">
        <f>Table1[[#This Row],[Date Ended Conversion]]-Table1[[#This Row],[Date Created Conversion]]</f>
        <v>17.208425925920892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3" t="str">
        <f t="shared" si="175"/>
        <v>20000 to 24999</v>
      </c>
      <c r="E2269">
        <v>20000</v>
      </c>
      <c r="F2269">
        <v>76105</v>
      </c>
      <c r="G2269" t="s">
        <v>8219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8296</v>
      </c>
      <c r="P2269" s="6">
        <f>(F2269/E2269)</f>
        <v>3.80525</v>
      </c>
      <c r="Q2269">
        <f>F2269/M2269</f>
        <v>188.37871287128712</v>
      </c>
      <c r="R2269" t="str">
        <f t="shared" si="176"/>
        <v>games</v>
      </c>
      <c r="S2269" t="str">
        <f t="shared" si="177"/>
        <v>tabletop games</v>
      </c>
      <c r="T2269" s="10">
        <f t="shared" si="178"/>
        <v>41968.621493055551</v>
      </c>
      <c r="U2269" s="10">
        <f t="shared" si="179"/>
        <v>41993.833333333336</v>
      </c>
      <c r="V2269" s="16">
        <f>Table1[[#This Row],[Date Ended Conversion]]-Table1[[#This Row],[Date Created Conversion]]</f>
        <v>25.211840277785086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3" t="str">
        <f t="shared" si="175"/>
        <v>25000 to 29999</v>
      </c>
      <c r="E2270">
        <v>28000</v>
      </c>
      <c r="F2270">
        <v>28728</v>
      </c>
      <c r="G2270" t="s">
        <v>8219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8296</v>
      </c>
      <c r="P2270" s="6">
        <f>(F2270/E2270)</f>
        <v>1.026</v>
      </c>
      <c r="Q2270">
        <f>F2270/M2270</f>
        <v>148.08247422680412</v>
      </c>
      <c r="R2270" t="str">
        <f t="shared" si="176"/>
        <v>games</v>
      </c>
      <c r="S2270" t="str">
        <f t="shared" si="177"/>
        <v>tabletop games</v>
      </c>
      <c r="T2270" s="10">
        <f t="shared" si="178"/>
        <v>42775.874016203707</v>
      </c>
      <c r="U2270" s="10">
        <f t="shared" si="179"/>
        <v>42805.874016203707</v>
      </c>
      <c r="V2270" s="16">
        <f>Table1[[#This Row],[Date Ended Conversion]]-Table1[[#This Row],[Date Created Conversion]]</f>
        <v>30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3" t="str">
        <f t="shared" si="175"/>
        <v>1000 to 4999</v>
      </c>
      <c r="E2271">
        <v>2500</v>
      </c>
      <c r="F2271">
        <v>45041</v>
      </c>
      <c r="G2271" t="s">
        <v>8219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8296</v>
      </c>
      <c r="P2271" s="6">
        <f>(F2271/E2271)</f>
        <v>18.016400000000001</v>
      </c>
      <c r="Q2271">
        <f>F2271/M2271</f>
        <v>49.934589800443462</v>
      </c>
      <c r="R2271" t="str">
        <f t="shared" si="176"/>
        <v>games</v>
      </c>
      <c r="S2271" t="str">
        <f t="shared" si="177"/>
        <v>tabletop games</v>
      </c>
      <c r="T2271" s="10">
        <f t="shared" si="178"/>
        <v>42776.496099537035</v>
      </c>
      <c r="U2271" s="10">
        <f t="shared" si="179"/>
        <v>42800.999999999993</v>
      </c>
      <c r="V2271" s="16">
        <f>Table1[[#This Row],[Date Ended Conversion]]-Table1[[#This Row],[Date Created Conversion]]</f>
        <v>24.503900462957972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3" t="str">
        <f t="shared" si="175"/>
        <v>25000 to 29999</v>
      </c>
      <c r="E2272">
        <v>25000</v>
      </c>
      <c r="F2272">
        <v>180062</v>
      </c>
      <c r="G2272" t="s">
        <v>8219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8296</v>
      </c>
      <c r="P2272" s="6">
        <f>(F2272/E2272)</f>
        <v>7.2024800000000004</v>
      </c>
      <c r="Q2272">
        <f>F2272/M2272</f>
        <v>107.82155688622754</v>
      </c>
      <c r="R2272" t="str">
        <f t="shared" si="176"/>
        <v>games</v>
      </c>
      <c r="S2272" t="str">
        <f t="shared" si="177"/>
        <v>tabletop games</v>
      </c>
      <c r="T2272" s="10">
        <f t="shared" si="178"/>
        <v>42725.661030092589</v>
      </c>
      <c r="U2272" s="10">
        <f t="shared" si="179"/>
        <v>42745.707638888889</v>
      </c>
      <c r="V2272" s="16">
        <f>Table1[[#This Row],[Date Ended Conversion]]-Table1[[#This Row],[Date Created Conversion]]</f>
        <v>20.046608796299552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3" t="str">
        <f t="shared" si="175"/>
        <v>20000 to 24999</v>
      </c>
      <c r="E2273">
        <v>20000</v>
      </c>
      <c r="F2273">
        <v>56618</v>
      </c>
      <c r="G2273" t="s">
        <v>8219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8296</v>
      </c>
      <c r="P2273" s="6">
        <f>(F2273/E2273)</f>
        <v>2.8309000000000002</v>
      </c>
      <c r="Q2273">
        <f>F2273/M2273</f>
        <v>42.63403614457831</v>
      </c>
      <c r="R2273" t="str">
        <f t="shared" si="176"/>
        <v>games</v>
      </c>
      <c r="S2273" t="str">
        <f t="shared" si="177"/>
        <v>tabletop games</v>
      </c>
      <c r="T2273" s="10">
        <f t="shared" si="178"/>
        <v>42683.791712962957</v>
      </c>
      <c r="U2273" s="10">
        <f t="shared" si="179"/>
        <v>42713.791712962957</v>
      </c>
      <c r="V2273" s="16">
        <f>Table1[[#This Row],[Date Ended Conversion]]-Table1[[#This Row],[Date Created Conversion]]</f>
        <v>30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3" t="str">
        <f t="shared" si="175"/>
        <v>1000 to 4999</v>
      </c>
      <c r="E2274">
        <v>1000</v>
      </c>
      <c r="F2274">
        <v>13566</v>
      </c>
      <c r="G2274" t="s">
        <v>8219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8296</v>
      </c>
      <c r="P2274" s="6">
        <f>(F2274/E2274)</f>
        <v>13.566000000000001</v>
      </c>
      <c r="Q2274">
        <f>F2274/M2274</f>
        <v>14.370762711864407</v>
      </c>
      <c r="R2274" t="str">
        <f t="shared" si="176"/>
        <v>games</v>
      </c>
      <c r="S2274" t="str">
        <f t="shared" si="177"/>
        <v>tabletop games</v>
      </c>
      <c r="T2274" s="10">
        <f t="shared" si="178"/>
        <v>42315.491157407407</v>
      </c>
      <c r="U2274" s="10">
        <f t="shared" si="179"/>
        <v>42345.491157407407</v>
      </c>
      <c r="V2274" s="16">
        <f>Table1[[#This Row],[Date Ended Conversion]]-Table1[[#This Row],[Date Created Conversion]]</f>
        <v>30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3" t="str">
        <f t="shared" si="175"/>
        <v>1000 to 4999</v>
      </c>
      <c r="E2275">
        <v>2500</v>
      </c>
      <c r="F2275">
        <v>5509</v>
      </c>
      <c r="G2275" t="s">
        <v>8219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8296</v>
      </c>
      <c r="P2275" s="6">
        <f>(F2275/E2275)</f>
        <v>2.2035999999999998</v>
      </c>
      <c r="Q2275">
        <f>F2275/M2275</f>
        <v>37.476190476190474</v>
      </c>
      <c r="R2275" t="str">
        <f t="shared" si="176"/>
        <v>games</v>
      </c>
      <c r="S2275" t="str">
        <f t="shared" si="177"/>
        <v>tabletop games</v>
      </c>
      <c r="T2275" s="10">
        <f t="shared" si="178"/>
        <v>42781.340763888882</v>
      </c>
      <c r="U2275" s="10">
        <f t="shared" si="179"/>
        <v>42806.299097222225</v>
      </c>
      <c r="V2275" s="16">
        <f>Table1[[#This Row],[Date Ended Conversion]]-Table1[[#This Row],[Date Created Conversion]]</f>
        <v>24.958333333343035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3" t="str">
        <f t="shared" si="175"/>
        <v>1000 to 4999</v>
      </c>
      <c r="E2276">
        <v>2500</v>
      </c>
      <c r="F2276">
        <v>2990</v>
      </c>
      <c r="G2276" t="s">
        <v>8219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8296</v>
      </c>
      <c r="P2276" s="6">
        <f>(F2276/E2276)</f>
        <v>1.196</v>
      </c>
      <c r="Q2276">
        <f>F2276/M2276</f>
        <v>30.202020202020201</v>
      </c>
      <c r="R2276" t="str">
        <f t="shared" si="176"/>
        <v>games</v>
      </c>
      <c r="S2276" t="str">
        <f t="shared" si="177"/>
        <v>tabletop games</v>
      </c>
      <c r="T2276" s="10">
        <f t="shared" si="178"/>
        <v>41663.292326388888</v>
      </c>
      <c r="U2276" s="10">
        <f t="shared" si="179"/>
        <v>41693.292326388888</v>
      </c>
      <c r="V2276" s="16">
        <f>Table1[[#This Row],[Date Ended Conversion]]-Table1[[#This Row],[Date Created Conversion]]</f>
        <v>30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3" t="str">
        <f t="shared" si="175"/>
        <v>Less Than 1000</v>
      </c>
      <c r="E2277">
        <v>650</v>
      </c>
      <c r="F2277">
        <v>2650.5</v>
      </c>
      <c r="G2277" t="s">
        <v>8219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8296</v>
      </c>
      <c r="P2277" s="6">
        <f>(F2277/E2277)</f>
        <v>4.0776923076923079</v>
      </c>
      <c r="Q2277">
        <f>F2277/M2277</f>
        <v>33.550632911392405</v>
      </c>
      <c r="R2277" t="str">
        <f t="shared" si="176"/>
        <v>games</v>
      </c>
      <c r="S2277" t="str">
        <f t="shared" si="177"/>
        <v>tabletop games</v>
      </c>
      <c r="T2277" s="10">
        <f t="shared" si="178"/>
        <v>41965.408321759256</v>
      </c>
      <c r="U2277" s="10">
        <f t="shared" si="179"/>
        <v>41995.408321759256</v>
      </c>
      <c r="V2277" s="16">
        <f>Table1[[#This Row],[Date Ended Conversion]]-Table1[[#This Row],[Date Created Conversion]]</f>
        <v>30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3" t="str">
        <f t="shared" si="175"/>
        <v>1000 to 4999</v>
      </c>
      <c r="E2278">
        <v>4589</v>
      </c>
      <c r="F2278">
        <v>4856</v>
      </c>
      <c r="G2278" t="s">
        <v>8219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8296</v>
      </c>
      <c r="P2278" s="6">
        <f>(F2278/E2278)</f>
        <v>1.0581826105905425</v>
      </c>
      <c r="Q2278">
        <f>F2278/M2278</f>
        <v>64.74666666666667</v>
      </c>
      <c r="R2278" t="str">
        <f t="shared" si="176"/>
        <v>games</v>
      </c>
      <c r="S2278" t="str">
        <f t="shared" si="177"/>
        <v>tabletop games</v>
      </c>
      <c r="T2278" s="10">
        <f t="shared" si="178"/>
        <v>41614.443159722221</v>
      </c>
      <c r="U2278" s="10">
        <f t="shared" si="179"/>
        <v>41644.443159722221</v>
      </c>
      <c r="V2278" s="16">
        <f>Table1[[#This Row],[Date Ended Conversion]]-Table1[[#This Row],[Date Created Conversion]]</f>
        <v>30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3" t="str">
        <f t="shared" si="175"/>
        <v>5000 to 9999</v>
      </c>
      <c r="E2279">
        <v>8500</v>
      </c>
      <c r="F2279">
        <v>11992</v>
      </c>
      <c r="G2279" t="s">
        <v>8219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8296</v>
      </c>
      <c r="P2279" s="6">
        <f>(F2279/E2279)</f>
        <v>1.4108235294117648</v>
      </c>
      <c r="Q2279">
        <f>F2279/M2279</f>
        <v>57.932367149758456</v>
      </c>
      <c r="R2279" t="str">
        <f t="shared" si="176"/>
        <v>games</v>
      </c>
      <c r="S2279" t="str">
        <f t="shared" si="177"/>
        <v>tabletop games</v>
      </c>
      <c r="T2279" s="10">
        <f t="shared" si="178"/>
        <v>40936.470173611109</v>
      </c>
      <c r="U2279" s="10">
        <f t="shared" si="179"/>
        <v>40966.470173611109</v>
      </c>
      <c r="V2279" s="16">
        <f>Table1[[#This Row],[Date Ended Conversion]]-Table1[[#This Row],[Date Created Conversion]]</f>
        <v>30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3" t="str">
        <f t="shared" si="175"/>
        <v>1000 to 4999</v>
      </c>
      <c r="E2280">
        <v>2000</v>
      </c>
      <c r="F2280">
        <v>5414</v>
      </c>
      <c r="G2280" t="s">
        <v>8219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8296</v>
      </c>
      <c r="P2280" s="6">
        <f>(F2280/E2280)</f>
        <v>2.7069999999999999</v>
      </c>
      <c r="Q2280">
        <f>F2280/M2280</f>
        <v>53.078431372549019</v>
      </c>
      <c r="R2280" t="str">
        <f t="shared" si="176"/>
        <v>games</v>
      </c>
      <c r="S2280" t="str">
        <f t="shared" si="177"/>
        <v>tabletop games</v>
      </c>
      <c r="T2280" s="10">
        <f t="shared" si="178"/>
        <v>42338.500775462962</v>
      </c>
      <c r="U2280" s="10">
        <f t="shared" si="179"/>
        <v>42372.749305555553</v>
      </c>
      <c r="V2280" s="16">
        <f>Table1[[#This Row],[Date Ended Conversion]]-Table1[[#This Row],[Date Created Conversion]]</f>
        <v>34.248530092590954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3" t="str">
        <f t="shared" si="175"/>
        <v>1000 to 4999</v>
      </c>
      <c r="E2281">
        <v>1000</v>
      </c>
      <c r="F2281">
        <v>1538</v>
      </c>
      <c r="G2281" t="s">
        <v>8219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8296</v>
      </c>
      <c r="P2281" s="6">
        <f>(F2281/E2281)</f>
        <v>1.538</v>
      </c>
      <c r="Q2281">
        <f>F2281/M2281</f>
        <v>48.0625</v>
      </c>
      <c r="R2281" t="str">
        <f t="shared" si="176"/>
        <v>games</v>
      </c>
      <c r="S2281" t="str">
        <f t="shared" si="177"/>
        <v>tabletop games</v>
      </c>
      <c r="T2281" s="10">
        <f t="shared" si="178"/>
        <v>42020.598368055558</v>
      </c>
      <c r="U2281" s="10">
        <f t="shared" si="179"/>
        <v>42038.958333333336</v>
      </c>
      <c r="V2281" s="16">
        <f>Table1[[#This Row],[Date Ended Conversion]]-Table1[[#This Row],[Date Created Conversion]]</f>
        <v>18.359965277777519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3" t="str">
        <f t="shared" si="175"/>
        <v>5000 to 9999</v>
      </c>
      <c r="E2282">
        <v>9800</v>
      </c>
      <c r="F2282">
        <v>39550.5</v>
      </c>
      <c r="G2282" t="s">
        <v>8219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8296</v>
      </c>
      <c r="P2282" s="6">
        <f>(F2282/E2282)</f>
        <v>4.0357653061224488</v>
      </c>
      <c r="Q2282">
        <f>F2282/M2282</f>
        <v>82.396874999999994</v>
      </c>
      <c r="R2282" t="str">
        <f t="shared" si="176"/>
        <v>games</v>
      </c>
      <c r="S2282" t="str">
        <f t="shared" si="177"/>
        <v>tabletop games</v>
      </c>
      <c r="T2282" s="10">
        <f t="shared" si="178"/>
        <v>42234.416562499995</v>
      </c>
      <c r="U2282" s="10">
        <f t="shared" si="179"/>
        <v>42264.416562499995</v>
      </c>
      <c r="V2282" s="16">
        <f>Table1[[#This Row],[Date Ended Conversion]]-Table1[[#This Row],[Date Created Conversion]]</f>
        <v>30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3" t="str">
        <f t="shared" si="175"/>
        <v>Less Than 1000</v>
      </c>
      <c r="E2283">
        <v>300</v>
      </c>
      <c r="F2283">
        <v>555</v>
      </c>
      <c r="G2283" t="s">
        <v>8219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8275</v>
      </c>
      <c r="P2283" s="6">
        <f>(F2283/E2283)</f>
        <v>1.85</v>
      </c>
      <c r="Q2283">
        <f>F2283/M2283</f>
        <v>50.454545454545453</v>
      </c>
      <c r="R2283" t="str">
        <f t="shared" si="176"/>
        <v>music</v>
      </c>
      <c r="S2283" t="str">
        <f t="shared" si="177"/>
        <v>rock</v>
      </c>
      <c r="T2283" s="10">
        <f t="shared" si="178"/>
        <v>40687.077511574069</v>
      </c>
      <c r="U2283" s="10">
        <f t="shared" si="179"/>
        <v>40749.076388888883</v>
      </c>
      <c r="V2283" s="16">
        <f>Table1[[#This Row],[Date Ended Conversion]]-Table1[[#This Row],[Date Created Conversion]]</f>
        <v>61.998877314814308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3" t="str">
        <f t="shared" si="175"/>
        <v>Less Than 1000</v>
      </c>
      <c r="E2284">
        <v>750</v>
      </c>
      <c r="F2284">
        <v>1390</v>
      </c>
      <c r="G2284" t="s">
        <v>8219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8275</v>
      </c>
      <c r="P2284" s="6">
        <f>(F2284/E2284)</f>
        <v>1.8533333333333333</v>
      </c>
      <c r="Q2284">
        <f>F2284/M2284</f>
        <v>115.83333333333333</v>
      </c>
      <c r="R2284" t="str">
        <f t="shared" si="176"/>
        <v>music</v>
      </c>
      <c r="S2284" t="str">
        <f t="shared" si="177"/>
        <v>rock</v>
      </c>
      <c r="T2284" s="10">
        <f t="shared" si="178"/>
        <v>42322.966273148144</v>
      </c>
      <c r="U2284" s="10">
        <f t="shared" si="179"/>
        <v>42382.966273148144</v>
      </c>
      <c r="V2284" s="16">
        <f>Table1[[#This Row],[Date Ended Conversion]]-Table1[[#This Row],[Date Created Conversion]]</f>
        <v>60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3" t="str">
        <f t="shared" si="175"/>
        <v>1000 to 4999</v>
      </c>
      <c r="E2285">
        <v>3000</v>
      </c>
      <c r="F2285">
        <v>3025.66</v>
      </c>
      <c r="G2285" t="s">
        <v>8219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8275</v>
      </c>
      <c r="P2285" s="6">
        <f>(F2285/E2285)</f>
        <v>1.0085533333333332</v>
      </c>
      <c r="Q2285">
        <f>F2285/M2285</f>
        <v>63.03458333333333</v>
      </c>
      <c r="R2285" t="str">
        <f t="shared" si="176"/>
        <v>music</v>
      </c>
      <c r="S2285" t="str">
        <f t="shared" si="177"/>
        <v>rock</v>
      </c>
      <c r="T2285" s="10">
        <f t="shared" si="178"/>
        <v>40977.916712962957</v>
      </c>
      <c r="U2285" s="10">
        <f t="shared" si="179"/>
        <v>41037.875046296293</v>
      </c>
      <c r="V2285" s="16">
        <f>Table1[[#This Row],[Date Ended Conversion]]-Table1[[#This Row],[Date Created Conversion]]</f>
        <v>59.958333333335759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3" t="str">
        <f t="shared" si="175"/>
        <v>5000 to 9999</v>
      </c>
      <c r="E2286">
        <v>6000</v>
      </c>
      <c r="F2286">
        <v>6373.27</v>
      </c>
      <c r="G2286" t="s">
        <v>8219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8275</v>
      </c>
      <c r="P2286" s="6">
        <f>(F2286/E2286)</f>
        <v>1.0622116666666668</v>
      </c>
      <c r="Q2286">
        <f>F2286/M2286</f>
        <v>108.02152542372882</v>
      </c>
      <c r="R2286" t="str">
        <f t="shared" si="176"/>
        <v>music</v>
      </c>
      <c r="S2286" t="str">
        <f t="shared" si="177"/>
        <v>rock</v>
      </c>
      <c r="T2286" s="10">
        <f t="shared" si="178"/>
        <v>40585.588483796295</v>
      </c>
      <c r="U2286" s="10">
        <f t="shared" si="179"/>
        <v>40613.958333333328</v>
      </c>
      <c r="V2286" s="16">
        <f>Table1[[#This Row],[Date Ended Conversion]]-Table1[[#This Row],[Date Created Conversion]]</f>
        <v>28.369849537033588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3" t="str">
        <f t="shared" si="175"/>
        <v>1000 to 4999</v>
      </c>
      <c r="E2287">
        <v>3000</v>
      </c>
      <c r="F2287">
        <v>3641</v>
      </c>
      <c r="G2287" t="s">
        <v>8219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8275</v>
      </c>
      <c r="P2287" s="6">
        <f>(F2287/E2287)</f>
        <v>1.2136666666666667</v>
      </c>
      <c r="Q2287">
        <f>F2287/M2287</f>
        <v>46.088607594936711</v>
      </c>
      <c r="R2287" t="str">
        <f t="shared" si="176"/>
        <v>music</v>
      </c>
      <c r="S2287" t="str">
        <f t="shared" si="177"/>
        <v>rock</v>
      </c>
      <c r="T2287" s="10">
        <f t="shared" si="178"/>
        <v>41058.977349537039</v>
      </c>
      <c r="U2287" s="10">
        <f t="shared" si="179"/>
        <v>41088.977349537039</v>
      </c>
      <c r="V2287" s="16">
        <f>Table1[[#This Row],[Date Ended Conversion]]-Table1[[#This Row],[Date Created Conversion]]</f>
        <v>30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3" t="str">
        <f t="shared" si="175"/>
        <v>1000 to 4999</v>
      </c>
      <c r="E2288">
        <v>1500</v>
      </c>
      <c r="F2288">
        <v>1501</v>
      </c>
      <c r="G2288" t="s">
        <v>8219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8275</v>
      </c>
      <c r="P2288" s="6">
        <f>(F2288/E2288)</f>
        <v>1.0006666666666666</v>
      </c>
      <c r="Q2288">
        <f>F2288/M2288</f>
        <v>107.21428571428571</v>
      </c>
      <c r="R2288" t="str">
        <f t="shared" si="176"/>
        <v>music</v>
      </c>
      <c r="S2288" t="str">
        <f t="shared" si="177"/>
        <v>rock</v>
      </c>
      <c r="T2288" s="10">
        <f t="shared" si="178"/>
        <v>41494.755254629628</v>
      </c>
      <c r="U2288" s="10">
        <f t="shared" si="179"/>
        <v>41522.957638888889</v>
      </c>
      <c r="V2288" s="16">
        <f>Table1[[#This Row],[Date Ended Conversion]]-Table1[[#This Row],[Date Created Conversion]]</f>
        <v>28.202384259260725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3" t="str">
        <f t="shared" si="175"/>
        <v>1000 to 4999</v>
      </c>
      <c r="E2289">
        <v>4500</v>
      </c>
      <c r="F2289">
        <v>5398.99</v>
      </c>
      <c r="G2289" t="s">
        <v>8219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8275</v>
      </c>
      <c r="P2289" s="6">
        <f>(F2289/E2289)</f>
        <v>1.1997755555555556</v>
      </c>
      <c r="Q2289">
        <f>F2289/M2289</f>
        <v>50.9338679245283</v>
      </c>
      <c r="R2289" t="str">
        <f t="shared" si="176"/>
        <v>music</v>
      </c>
      <c r="S2289" t="str">
        <f t="shared" si="177"/>
        <v>rock</v>
      </c>
      <c r="T2289" s="10">
        <f t="shared" si="178"/>
        <v>41792.459027777775</v>
      </c>
      <c r="U2289" s="10">
        <f t="shared" si="179"/>
        <v>41813.459027777775</v>
      </c>
      <c r="V2289" s="16">
        <f>Table1[[#This Row],[Date Ended Conversion]]-Table1[[#This Row],[Date Created Conversion]]</f>
        <v>21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3" t="str">
        <f t="shared" si="175"/>
        <v>1000 to 4999</v>
      </c>
      <c r="E2290">
        <v>1000</v>
      </c>
      <c r="F2290">
        <v>1001</v>
      </c>
      <c r="G2290" t="s">
        <v>8219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8275</v>
      </c>
      <c r="P2290" s="6">
        <f>(F2290/E2290)</f>
        <v>1.0009999999999999</v>
      </c>
      <c r="Q2290">
        <f>F2290/M2290</f>
        <v>40.04</v>
      </c>
      <c r="R2290" t="str">
        <f t="shared" si="176"/>
        <v>music</v>
      </c>
      <c r="S2290" t="str">
        <f t="shared" si="177"/>
        <v>rock</v>
      </c>
      <c r="T2290" s="10">
        <f t="shared" si="178"/>
        <v>41067.619085648148</v>
      </c>
      <c r="U2290" s="10">
        <f t="shared" si="179"/>
        <v>41086.541666666664</v>
      </c>
      <c r="V2290" s="16">
        <f>Table1[[#This Row],[Date Ended Conversion]]-Table1[[#This Row],[Date Created Conversion]]</f>
        <v>18.922581018516212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3" t="str">
        <f t="shared" si="175"/>
        <v>1000 to 4999</v>
      </c>
      <c r="E2291">
        <v>1500</v>
      </c>
      <c r="F2291">
        <v>1611</v>
      </c>
      <c r="G2291" t="s">
        <v>8219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8275</v>
      </c>
      <c r="P2291" s="6">
        <f>(F2291/E2291)</f>
        <v>1.0740000000000001</v>
      </c>
      <c r="Q2291">
        <f>F2291/M2291</f>
        <v>64.44</v>
      </c>
      <c r="R2291" t="str">
        <f t="shared" si="176"/>
        <v>music</v>
      </c>
      <c r="S2291" t="str">
        <f t="shared" si="177"/>
        <v>rock</v>
      </c>
      <c r="T2291" s="10">
        <f t="shared" si="178"/>
        <v>41571.790046296293</v>
      </c>
      <c r="U2291" s="10">
        <f t="shared" si="179"/>
        <v>41614.765277777777</v>
      </c>
      <c r="V2291" s="16">
        <f>Table1[[#This Row],[Date Ended Conversion]]-Table1[[#This Row],[Date Created Conversion]]</f>
        <v>42.975231481483206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3" t="str">
        <f t="shared" si="175"/>
        <v>1000 to 4999</v>
      </c>
      <c r="E2292">
        <v>1500</v>
      </c>
      <c r="F2292">
        <v>1561</v>
      </c>
      <c r="G2292" t="s">
        <v>8219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8275</v>
      </c>
      <c r="P2292" s="6">
        <f>(F2292/E2292)</f>
        <v>1.0406666666666666</v>
      </c>
      <c r="Q2292">
        <f>F2292/M2292</f>
        <v>53.827586206896555</v>
      </c>
      <c r="R2292" t="str">
        <f t="shared" si="176"/>
        <v>music</v>
      </c>
      <c r="S2292" t="str">
        <f t="shared" si="177"/>
        <v>rock</v>
      </c>
      <c r="T2292" s="10">
        <f t="shared" si="178"/>
        <v>40070.045486111107</v>
      </c>
      <c r="U2292" s="10">
        <f t="shared" si="179"/>
        <v>40148.5</v>
      </c>
      <c r="V2292" s="16">
        <f>Table1[[#This Row],[Date Ended Conversion]]-Table1[[#This Row],[Date Created Conversion]]</f>
        <v>78.454513888893416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3" t="str">
        <f t="shared" si="175"/>
        <v>1000 to 4999</v>
      </c>
      <c r="E2293">
        <v>2500</v>
      </c>
      <c r="F2293">
        <v>4320</v>
      </c>
      <c r="G2293" t="s">
        <v>8219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8275</v>
      </c>
      <c r="P2293" s="6">
        <f>(F2293/E2293)</f>
        <v>1.728</v>
      </c>
      <c r="Q2293">
        <f>F2293/M2293</f>
        <v>100.46511627906976</v>
      </c>
      <c r="R2293" t="str">
        <f t="shared" si="176"/>
        <v>music</v>
      </c>
      <c r="S2293" t="str">
        <f t="shared" si="177"/>
        <v>rock</v>
      </c>
      <c r="T2293" s="10">
        <f t="shared" si="178"/>
        <v>40987.768726851849</v>
      </c>
      <c r="U2293" s="10">
        <f t="shared" si="179"/>
        <v>41021.958333333328</v>
      </c>
      <c r="V2293" s="16">
        <f>Table1[[#This Row],[Date Ended Conversion]]-Table1[[#This Row],[Date Created Conversion]]</f>
        <v>34.189606481479132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3" t="str">
        <f t="shared" si="175"/>
        <v>1000 to 4999</v>
      </c>
      <c r="E2294">
        <v>2000</v>
      </c>
      <c r="F2294">
        <v>2145.0100000000002</v>
      </c>
      <c r="G2294" t="s">
        <v>8219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8275</v>
      </c>
      <c r="P2294" s="6">
        <f>(F2294/E2294)</f>
        <v>1.072505</v>
      </c>
      <c r="Q2294">
        <f>F2294/M2294</f>
        <v>46.630652173913049</v>
      </c>
      <c r="R2294" t="str">
        <f t="shared" si="176"/>
        <v>music</v>
      </c>
      <c r="S2294" t="str">
        <f t="shared" si="177"/>
        <v>rock</v>
      </c>
      <c r="T2294" s="10">
        <f t="shared" si="178"/>
        <v>40987.489305555551</v>
      </c>
      <c r="U2294" s="10">
        <f t="shared" si="179"/>
        <v>41017.489305555551</v>
      </c>
      <c r="V2294" s="16">
        <f>Table1[[#This Row],[Date Ended Conversion]]-Table1[[#This Row],[Date Created Conversion]]</f>
        <v>30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3" t="str">
        <f t="shared" si="175"/>
        <v>Less Than 1000</v>
      </c>
      <c r="E2295">
        <v>850</v>
      </c>
      <c r="F2295">
        <v>920</v>
      </c>
      <c r="G2295" t="s">
        <v>8219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8275</v>
      </c>
      <c r="P2295" s="6">
        <f>(F2295/E2295)</f>
        <v>1.0823529411764705</v>
      </c>
      <c r="Q2295">
        <f>F2295/M2295</f>
        <v>34.074074074074076</v>
      </c>
      <c r="R2295" t="str">
        <f t="shared" si="176"/>
        <v>music</v>
      </c>
      <c r="S2295" t="str">
        <f t="shared" si="177"/>
        <v>rock</v>
      </c>
      <c r="T2295" s="10">
        <f t="shared" si="178"/>
        <v>41151.499988425923</v>
      </c>
      <c r="U2295" s="10">
        <f t="shared" si="179"/>
        <v>41176.957638888889</v>
      </c>
      <c r="V2295" s="16">
        <f>Table1[[#This Row],[Date Ended Conversion]]-Table1[[#This Row],[Date Created Conversion]]</f>
        <v>25.45765046296583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3" t="str">
        <f t="shared" si="175"/>
        <v>5000 to 9999</v>
      </c>
      <c r="E2296">
        <v>5000</v>
      </c>
      <c r="F2296">
        <v>7304.04</v>
      </c>
      <c r="G2296" t="s">
        <v>8219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8275</v>
      </c>
      <c r="P2296" s="6">
        <f>(F2296/E2296)</f>
        <v>1.4608079999999999</v>
      </c>
      <c r="Q2296">
        <f>F2296/M2296</f>
        <v>65.214642857142863</v>
      </c>
      <c r="R2296" t="str">
        <f t="shared" si="176"/>
        <v>music</v>
      </c>
      <c r="S2296" t="str">
        <f t="shared" si="177"/>
        <v>rock</v>
      </c>
      <c r="T2296" s="10">
        <f t="shared" si="178"/>
        <v>41264.514814814815</v>
      </c>
      <c r="U2296" s="10">
        <f t="shared" si="179"/>
        <v>41294.514814814815</v>
      </c>
      <c r="V2296" s="16">
        <f>Table1[[#This Row],[Date Ended Conversion]]-Table1[[#This Row],[Date Created Conversion]]</f>
        <v>30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3" t="str">
        <f t="shared" si="175"/>
        <v>1000 to 4999</v>
      </c>
      <c r="E2297">
        <v>1200</v>
      </c>
      <c r="F2297">
        <v>1503</v>
      </c>
      <c r="G2297" t="s">
        <v>8219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8275</v>
      </c>
      <c r="P2297" s="6">
        <f>(F2297/E2297)</f>
        <v>1.2524999999999999</v>
      </c>
      <c r="Q2297">
        <f>F2297/M2297</f>
        <v>44.205882352941174</v>
      </c>
      <c r="R2297" t="str">
        <f t="shared" si="176"/>
        <v>music</v>
      </c>
      <c r="S2297" t="str">
        <f t="shared" si="177"/>
        <v>rock</v>
      </c>
      <c r="T2297" s="10">
        <f t="shared" si="178"/>
        <v>41270.746018518512</v>
      </c>
      <c r="U2297" s="10">
        <f t="shared" si="179"/>
        <v>41300.746018518512</v>
      </c>
      <c r="V2297" s="16">
        <f>Table1[[#This Row],[Date Ended Conversion]]-Table1[[#This Row],[Date Created Conversion]]</f>
        <v>30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3" t="str">
        <f t="shared" si="175"/>
        <v>5000 to 9999</v>
      </c>
      <c r="E2298">
        <v>7000</v>
      </c>
      <c r="F2298">
        <v>10435</v>
      </c>
      <c r="G2298" t="s">
        <v>8219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8275</v>
      </c>
      <c r="P2298" s="6">
        <f>(F2298/E2298)</f>
        <v>1.4907142857142857</v>
      </c>
      <c r="Q2298">
        <f>F2298/M2298</f>
        <v>71.965517241379317</v>
      </c>
      <c r="R2298" t="str">
        <f t="shared" si="176"/>
        <v>music</v>
      </c>
      <c r="S2298" t="str">
        <f t="shared" si="177"/>
        <v>rock</v>
      </c>
      <c r="T2298" s="10">
        <f t="shared" si="178"/>
        <v>40927.52344907407</v>
      </c>
      <c r="U2298" s="10">
        <f t="shared" si="179"/>
        <v>40962.52344907407</v>
      </c>
      <c r="V2298" s="16">
        <f>Table1[[#This Row],[Date Ended Conversion]]-Table1[[#This Row],[Date Created Conversion]]</f>
        <v>35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3" t="str">
        <f t="shared" si="175"/>
        <v>1000 to 4999</v>
      </c>
      <c r="E2299">
        <v>1000</v>
      </c>
      <c r="F2299">
        <v>1006</v>
      </c>
      <c r="G2299" t="s">
        <v>8219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8275</v>
      </c>
      <c r="P2299" s="6">
        <f>(F2299/E2299)</f>
        <v>1.006</v>
      </c>
      <c r="Q2299">
        <f>F2299/M2299</f>
        <v>52.94736842105263</v>
      </c>
      <c r="R2299" t="str">
        <f t="shared" si="176"/>
        <v>music</v>
      </c>
      <c r="S2299" t="str">
        <f t="shared" si="177"/>
        <v>rock</v>
      </c>
      <c r="T2299" s="10">
        <f t="shared" si="178"/>
        <v>40947.83390046296</v>
      </c>
      <c r="U2299" s="10">
        <f t="shared" si="179"/>
        <v>40981.957638888889</v>
      </c>
      <c r="V2299" s="16">
        <f>Table1[[#This Row],[Date Ended Conversion]]-Table1[[#This Row],[Date Created Conversion]]</f>
        <v>34.123738425929332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3" t="str">
        <f t="shared" si="175"/>
        <v>30000 to 34999</v>
      </c>
      <c r="E2300">
        <v>30000</v>
      </c>
      <c r="F2300">
        <v>31522</v>
      </c>
      <c r="G2300" t="s">
        <v>8219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8275</v>
      </c>
      <c r="P2300" s="6">
        <f>(F2300/E2300)</f>
        <v>1.0507333333333333</v>
      </c>
      <c r="Q2300">
        <f>F2300/M2300</f>
        <v>109.45138888888889</v>
      </c>
      <c r="R2300" t="str">
        <f t="shared" si="176"/>
        <v>music</v>
      </c>
      <c r="S2300" t="str">
        <f t="shared" si="177"/>
        <v>rock</v>
      </c>
      <c r="T2300" s="10">
        <f t="shared" si="178"/>
        <v>41694.632326388884</v>
      </c>
      <c r="U2300" s="10">
        <f t="shared" si="179"/>
        <v>41724.59065972222</v>
      </c>
      <c r="V2300" s="16">
        <f>Table1[[#This Row],[Date Ended Conversion]]-Table1[[#This Row],[Date Created Conversion]]</f>
        <v>29.958333333335759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3" t="str">
        <f t="shared" si="175"/>
        <v>Less Than 1000</v>
      </c>
      <c r="E2301">
        <v>300</v>
      </c>
      <c r="F2301">
        <v>1050.5</v>
      </c>
      <c r="G2301" t="s">
        <v>8219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8275</v>
      </c>
      <c r="P2301" s="6">
        <f>(F2301/E2301)</f>
        <v>3.5016666666666665</v>
      </c>
      <c r="Q2301">
        <f>F2301/M2301</f>
        <v>75.035714285714292</v>
      </c>
      <c r="R2301" t="str">
        <f t="shared" si="176"/>
        <v>music</v>
      </c>
      <c r="S2301" t="str">
        <f t="shared" si="177"/>
        <v>rock</v>
      </c>
      <c r="T2301" s="10">
        <f t="shared" si="178"/>
        <v>40564.824178240735</v>
      </c>
      <c r="U2301" s="10">
        <f t="shared" si="179"/>
        <v>40579.824178240735</v>
      </c>
      <c r="V2301" s="16">
        <f>Table1[[#This Row],[Date Ended Conversion]]-Table1[[#This Row],[Date Created Conversion]]</f>
        <v>15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3" t="str">
        <f t="shared" si="175"/>
        <v>Less Than 1000</v>
      </c>
      <c r="E2302">
        <v>800</v>
      </c>
      <c r="F2302">
        <v>810</v>
      </c>
      <c r="G2302" t="s">
        <v>8219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8275</v>
      </c>
      <c r="P2302" s="6">
        <f>(F2302/E2302)</f>
        <v>1.0125</v>
      </c>
      <c r="Q2302">
        <f>F2302/M2302</f>
        <v>115.71428571428571</v>
      </c>
      <c r="R2302" t="str">
        <f t="shared" si="176"/>
        <v>music</v>
      </c>
      <c r="S2302" t="str">
        <f t="shared" si="177"/>
        <v>rock</v>
      </c>
      <c r="T2302" s="10">
        <f t="shared" si="178"/>
        <v>41074.518703703703</v>
      </c>
      <c r="U2302" s="10">
        <f t="shared" si="179"/>
        <v>41088.518703703703</v>
      </c>
      <c r="V2302" s="16">
        <f>Table1[[#This Row],[Date Ended Conversion]]-Table1[[#This Row],[Date Created Conversion]]</f>
        <v>14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3" t="str">
        <f t="shared" si="175"/>
        <v>5000 to 9999</v>
      </c>
      <c r="E2303">
        <v>5000</v>
      </c>
      <c r="F2303">
        <v>6680.22</v>
      </c>
      <c r="G2303" t="s">
        <v>8219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8278</v>
      </c>
      <c r="P2303" s="6">
        <f>(F2303/E2303)</f>
        <v>1.336044</v>
      </c>
      <c r="Q2303">
        <f>F2303/M2303</f>
        <v>31.659810426540286</v>
      </c>
      <c r="R2303" t="str">
        <f t="shared" si="176"/>
        <v>music</v>
      </c>
      <c r="S2303" t="str">
        <f t="shared" si="177"/>
        <v>indie rock</v>
      </c>
      <c r="T2303" s="10">
        <f t="shared" si="178"/>
        <v>41415.938611111109</v>
      </c>
      <c r="U2303" s="10">
        <f t="shared" si="179"/>
        <v>41445.938611111109</v>
      </c>
      <c r="V2303" s="16">
        <f>Table1[[#This Row],[Date Ended Conversion]]-Table1[[#This Row],[Date Created Conversion]]</f>
        <v>30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3" t="str">
        <f t="shared" si="175"/>
        <v>1000 to 4999</v>
      </c>
      <c r="E2304">
        <v>2300</v>
      </c>
      <c r="F2304">
        <v>3925</v>
      </c>
      <c r="G2304" t="s">
        <v>8219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8278</v>
      </c>
      <c r="P2304" s="6">
        <f>(F2304/E2304)</f>
        <v>1.7065217391304348</v>
      </c>
      <c r="Q2304">
        <f>F2304/M2304</f>
        <v>46.176470588235297</v>
      </c>
      <c r="R2304" t="str">
        <f t="shared" si="176"/>
        <v>music</v>
      </c>
      <c r="S2304" t="str">
        <f t="shared" si="177"/>
        <v>indie rock</v>
      </c>
      <c r="T2304" s="10">
        <f t="shared" si="178"/>
        <v>41605.660115740735</v>
      </c>
      <c r="U2304" s="10">
        <f t="shared" si="179"/>
        <v>41639.083333333328</v>
      </c>
      <c r="V2304" s="16">
        <f>Table1[[#This Row],[Date Ended Conversion]]-Table1[[#This Row],[Date Created Conversion]]</f>
        <v>33.423217592593573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3" t="str">
        <f t="shared" si="175"/>
        <v>5000 to 9999</v>
      </c>
      <c r="E2305">
        <v>6450</v>
      </c>
      <c r="F2305">
        <v>7053.61</v>
      </c>
      <c r="G2305" t="s">
        <v>8219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8278</v>
      </c>
      <c r="P2305" s="6">
        <f>(F2305/E2305)</f>
        <v>1.0935829457364341</v>
      </c>
      <c r="Q2305">
        <f>F2305/M2305</f>
        <v>68.481650485436887</v>
      </c>
      <c r="R2305" t="str">
        <f t="shared" si="176"/>
        <v>music</v>
      </c>
      <c r="S2305" t="str">
        <f t="shared" si="177"/>
        <v>indie rock</v>
      </c>
      <c r="T2305" s="10">
        <f t="shared" si="178"/>
        <v>40849.902731481481</v>
      </c>
      <c r="U2305" s="10">
        <f t="shared" si="179"/>
        <v>40889.944398148145</v>
      </c>
      <c r="V2305" s="16">
        <f>Table1[[#This Row],[Date Ended Conversion]]-Table1[[#This Row],[Date Created Conversion]]</f>
        <v>40.041666666664241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3" t="str">
        <f t="shared" ref="D2306:D2369" si="180">IF(E2306&lt;1000,"Less Than 1000",
 IF(AND(E2306&gt;=1000,E2306&lt;5000),"1000 to 4999",
 IF(AND(E2306&gt;=5000,E2306&lt;10000),"5000 to 9999",
 IF(AND(E2306&gt;=10000,E2306&lt;15000),"10000 to 14999",
 IF(AND(E2306&gt;=15000,E2306&lt;20000),"15000 to 19999",
 IF(AND(E2306&gt;=20000,E2306&lt;25000),"20000 to 24999",
 IF(AND(E2306&gt;=25000,E2306&lt;30000),"25000 to 29999",
 IF(AND(E2306&gt;=30000,E2306&lt;35000),"30000 to 34999",
 IF(AND(E2306&gt;=35000,E2306&lt;40000),"35000 to 39999",
 IF(AND(E2306&gt;=40000,E2306&lt;45000),"40000 to 44999",
 IF(AND(E2306&gt;=45000,E2306&lt;50000),"45000 to 49999","Greater than or equal to 50000")))))))))))</f>
        <v>5000 to 9999</v>
      </c>
      <c r="E2306">
        <v>6000</v>
      </c>
      <c r="F2306">
        <v>6042.02</v>
      </c>
      <c r="G2306" t="s">
        <v>8219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8278</v>
      </c>
      <c r="P2306" s="6">
        <f>(F2306/E2306)</f>
        <v>1.0070033333333335</v>
      </c>
      <c r="Q2306">
        <f>F2306/M2306</f>
        <v>53.469203539823013</v>
      </c>
      <c r="R2306" t="str">
        <f t="shared" si="176"/>
        <v>music</v>
      </c>
      <c r="S2306" t="str">
        <f t="shared" si="177"/>
        <v>indie rock</v>
      </c>
      <c r="T2306" s="10">
        <f t="shared" si="178"/>
        <v>40502.607534722221</v>
      </c>
      <c r="U2306" s="10">
        <f t="shared" si="179"/>
        <v>40543.999305555553</v>
      </c>
      <c r="V2306" s="16">
        <f>Table1[[#This Row],[Date Ended Conversion]]-Table1[[#This Row],[Date Created Conversion]]</f>
        <v>41.391770833331975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3" t="str">
        <f t="shared" si="180"/>
        <v>15000 to 19999</v>
      </c>
      <c r="E2307">
        <v>18000</v>
      </c>
      <c r="F2307">
        <v>18221</v>
      </c>
      <c r="G2307" t="s">
        <v>8219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8278</v>
      </c>
      <c r="P2307" s="6">
        <f>(F2307/E2307)</f>
        <v>1.0122777777777778</v>
      </c>
      <c r="Q2307">
        <f>F2307/M2307</f>
        <v>109.10778443113773</v>
      </c>
      <c r="R2307" t="str">
        <f t="shared" ref="R2307:R2370" si="181">LEFT(O2307,FIND("/",O2307)-1)</f>
        <v>music</v>
      </c>
      <c r="S2307" t="str">
        <f t="shared" ref="S2307:S2370" si="182">RIGHT(O2307,LEN(O2307)-FIND("/",O2307))</f>
        <v>indie rock</v>
      </c>
      <c r="T2307" s="10">
        <f t="shared" ref="T2307:T2370" si="183">(K2307/86400)+25569+(-5/24)</f>
        <v>41834.486944444441</v>
      </c>
      <c r="U2307" s="10">
        <f t="shared" ref="U2307:U2370" si="184">(J2307/86400)+25569+(-5/24)</f>
        <v>41859.541666666664</v>
      </c>
      <c r="V2307" s="16">
        <f>Table1[[#This Row],[Date Ended Conversion]]-Table1[[#This Row],[Date Created Conversion]]</f>
        <v>25.054722222223063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3" t="str">
        <f t="shared" si="180"/>
        <v>1000 to 4999</v>
      </c>
      <c r="E2308">
        <v>3500</v>
      </c>
      <c r="F2308">
        <v>3736.55</v>
      </c>
      <c r="G2308" t="s">
        <v>8219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8278</v>
      </c>
      <c r="P2308" s="6">
        <f>(F2308/E2308)</f>
        <v>1.0675857142857144</v>
      </c>
      <c r="Q2308">
        <f>F2308/M2308</f>
        <v>51.185616438356163</v>
      </c>
      <c r="R2308" t="str">
        <f t="shared" si="181"/>
        <v>music</v>
      </c>
      <c r="S2308" t="str">
        <f t="shared" si="182"/>
        <v>indie rock</v>
      </c>
      <c r="T2308" s="10">
        <f t="shared" si="183"/>
        <v>40947.959826388884</v>
      </c>
      <c r="U2308" s="10">
        <f t="shared" si="184"/>
        <v>40977.959826388884</v>
      </c>
      <c r="V2308" s="16">
        <f>Table1[[#This Row],[Date Ended Conversion]]-Table1[[#This Row],[Date Created Conversion]]</f>
        <v>30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3" t="str">
        <f t="shared" si="180"/>
        <v>1000 to 4999</v>
      </c>
      <c r="E2309">
        <v>1964.47</v>
      </c>
      <c r="F2309">
        <v>2095.2600000000002</v>
      </c>
      <c r="G2309" t="s">
        <v>8219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8278</v>
      </c>
      <c r="P2309" s="6">
        <f>(F2309/E2309)</f>
        <v>1.0665777537961894</v>
      </c>
      <c r="Q2309">
        <f>F2309/M2309</f>
        <v>27.936800000000002</v>
      </c>
      <c r="R2309" t="str">
        <f t="shared" si="181"/>
        <v>music</v>
      </c>
      <c r="S2309" t="str">
        <f t="shared" si="182"/>
        <v>indie rock</v>
      </c>
      <c r="T2309" s="10">
        <f t="shared" si="183"/>
        <v>41004.594131944446</v>
      </c>
      <c r="U2309" s="10">
        <f t="shared" si="184"/>
        <v>41034.59407407407</v>
      </c>
      <c r="V2309" s="16">
        <f>Table1[[#This Row],[Date Ended Conversion]]-Table1[[#This Row],[Date Created Conversion]]</f>
        <v>29.999942129623378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3" t="str">
        <f t="shared" si="180"/>
        <v>Greater than or equal to 50000</v>
      </c>
      <c r="E2310">
        <v>50000</v>
      </c>
      <c r="F2310">
        <v>50653.11</v>
      </c>
      <c r="G2310" t="s">
        <v>8219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8278</v>
      </c>
      <c r="P2310" s="6">
        <f>(F2310/E2310)</f>
        <v>1.0130622</v>
      </c>
      <c r="Q2310">
        <f>F2310/M2310</f>
        <v>82.496921824104234</v>
      </c>
      <c r="R2310" t="str">
        <f t="shared" si="181"/>
        <v>music</v>
      </c>
      <c r="S2310" t="str">
        <f t="shared" si="182"/>
        <v>indie rock</v>
      </c>
      <c r="T2310" s="10">
        <f t="shared" si="183"/>
        <v>41851.754583333335</v>
      </c>
      <c r="U2310" s="10">
        <f t="shared" si="184"/>
        <v>41879.833333333328</v>
      </c>
      <c r="V2310" s="16">
        <f>Table1[[#This Row],[Date Ended Conversion]]-Table1[[#This Row],[Date Created Conversion]]</f>
        <v>28.078749999993306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3" t="str">
        <f t="shared" si="180"/>
        <v>5000 to 9999</v>
      </c>
      <c r="E2311">
        <v>6000</v>
      </c>
      <c r="F2311">
        <v>6400.47</v>
      </c>
      <c r="G2311" t="s">
        <v>8219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8278</v>
      </c>
      <c r="P2311" s="6">
        <f>(F2311/E2311)</f>
        <v>1.0667450000000001</v>
      </c>
      <c r="Q2311">
        <f>F2311/M2311</f>
        <v>59.817476635514019</v>
      </c>
      <c r="R2311" t="str">
        <f t="shared" si="181"/>
        <v>music</v>
      </c>
      <c r="S2311" t="str">
        <f t="shared" si="182"/>
        <v>indie rock</v>
      </c>
      <c r="T2311" s="10">
        <f t="shared" si="183"/>
        <v>41307.779363425921</v>
      </c>
      <c r="U2311" s="10">
        <f t="shared" si="184"/>
        <v>41342.779363425921</v>
      </c>
      <c r="V2311" s="16">
        <f>Table1[[#This Row],[Date Ended Conversion]]-Table1[[#This Row],[Date Created Conversion]]</f>
        <v>35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3" t="str">
        <f t="shared" si="180"/>
        <v>15000 to 19999</v>
      </c>
      <c r="E2312">
        <v>18500</v>
      </c>
      <c r="F2312">
        <v>79335.360000000001</v>
      </c>
      <c r="G2312" t="s">
        <v>8219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8278</v>
      </c>
      <c r="P2312" s="6">
        <f>(F2312/E2312)</f>
        <v>4.288397837837838</v>
      </c>
      <c r="Q2312">
        <f>F2312/M2312</f>
        <v>64.816470588235291</v>
      </c>
      <c r="R2312" t="str">
        <f t="shared" si="181"/>
        <v>music</v>
      </c>
      <c r="S2312" t="str">
        <f t="shared" si="182"/>
        <v>indie rock</v>
      </c>
      <c r="T2312" s="10">
        <f t="shared" si="183"/>
        <v>41324.585821759254</v>
      </c>
      <c r="U2312" s="10">
        <f t="shared" si="184"/>
        <v>41354.54415509259</v>
      </c>
      <c r="V2312" s="16">
        <f>Table1[[#This Row],[Date Ended Conversion]]-Table1[[#This Row],[Date Created Conversion]]</f>
        <v>29.958333333335759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3" t="str">
        <f t="shared" si="180"/>
        <v>5000 to 9999</v>
      </c>
      <c r="E2313">
        <v>9000</v>
      </c>
      <c r="F2313">
        <v>9370</v>
      </c>
      <c r="G2313" t="s">
        <v>8219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8278</v>
      </c>
      <c r="P2313" s="6">
        <f>(F2313/E2313)</f>
        <v>1.0411111111111111</v>
      </c>
      <c r="Q2313">
        <f>F2313/M2313</f>
        <v>90.09615384615384</v>
      </c>
      <c r="R2313" t="str">
        <f t="shared" si="181"/>
        <v>music</v>
      </c>
      <c r="S2313" t="str">
        <f t="shared" si="182"/>
        <v>indie rock</v>
      </c>
      <c r="T2313" s="10">
        <f t="shared" si="183"/>
        <v>41735.796168981477</v>
      </c>
      <c r="U2313" s="10">
        <f t="shared" si="184"/>
        <v>41765.796168981477</v>
      </c>
      <c r="V2313" s="16">
        <f>Table1[[#This Row],[Date Ended Conversion]]-Table1[[#This Row],[Date Created Conversion]]</f>
        <v>30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3" t="str">
        <f t="shared" si="180"/>
        <v>1000 to 4999</v>
      </c>
      <c r="E2314">
        <v>3000</v>
      </c>
      <c r="F2314">
        <v>3236</v>
      </c>
      <c r="G2314" t="s">
        <v>8219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8278</v>
      </c>
      <c r="P2314" s="6">
        <f>(F2314/E2314)</f>
        <v>1.0786666666666667</v>
      </c>
      <c r="Q2314">
        <f>F2314/M2314</f>
        <v>40.962025316455694</v>
      </c>
      <c r="R2314" t="str">
        <f t="shared" si="181"/>
        <v>music</v>
      </c>
      <c r="S2314" t="str">
        <f t="shared" si="182"/>
        <v>indie rock</v>
      </c>
      <c r="T2314" s="10">
        <f t="shared" si="183"/>
        <v>41716.424513888887</v>
      </c>
      <c r="U2314" s="10">
        <f t="shared" si="184"/>
        <v>41747.75</v>
      </c>
      <c r="V2314" s="16">
        <f>Table1[[#This Row],[Date Ended Conversion]]-Table1[[#This Row],[Date Created Conversion]]</f>
        <v>31.325486111112696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3" t="str">
        <f t="shared" si="180"/>
        <v>5000 to 9999</v>
      </c>
      <c r="E2315">
        <v>5000</v>
      </c>
      <c r="F2315">
        <v>8792.02</v>
      </c>
      <c r="G2315" t="s">
        <v>8219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8278</v>
      </c>
      <c r="P2315" s="6">
        <f>(F2315/E2315)</f>
        <v>1.7584040000000001</v>
      </c>
      <c r="Q2315">
        <f>F2315/M2315</f>
        <v>56.000127388535034</v>
      </c>
      <c r="R2315" t="str">
        <f t="shared" si="181"/>
        <v>music</v>
      </c>
      <c r="S2315" t="str">
        <f t="shared" si="182"/>
        <v>indie rock</v>
      </c>
      <c r="T2315" s="10">
        <f t="shared" si="183"/>
        <v>41002.750300925924</v>
      </c>
      <c r="U2315" s="10">
        <f t="shared" si="184"/>
        <v>41032.750300925924</v>
      </c>
      <c r="V2315" s="16">
        <f>Table1[[#This Row],[Date Ended Conversion]]-Table1[[#This Row],[Date Created Conversion]]</f>
        <v>30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3" t="str">
        <f t="shared" si="180"/>
        <v>1000 to 4999</v>
      </c>
      <c r="E2316">
        <v>1200</v>
      </c>
      <c r="F2316">
        <v>1883.64</v>
      </c>
      <c r="G2316" t="s">
        <v>8219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8278</v>
      </c>
      <c r="P2316" s="6">
        <f>(F2316/E2316)</f>
        <v>1.5697000000000001</v>
      </c>
      <c r="Q2316">
        <f>F2316/M2316</f>
        <v>37.672800000000002</v>
      </c>
      <c r="R2316" t="str">
        <f t="shared" si="181"/>
        <v>music</v>
      </c>
      <c r="S2316" t="str">
        <f t="shared" si="182"/>
        <v>indie rock</v>
      </c>
      <c r="T2316" s="10">
        <f t="shared" si="183"/>
        <v>41037.343252314815</v>
      </c>
      <c r="U2316" s="10">
        <f t="shared" si="184"/>
        <v>41067.343252314815</v>
      </c>
      <c r="V2316" s="16">
        <f>Table1[[#This Row],[Date Ended Conversion]]-Table1[[#This Row],[Date Created Conversion]]</f>
        <v>30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3" t="str">
        <f t="shared" si="180"/>
        <v>1000 to 4999</v>
      </c>
      <c r="E2317">
        <v>2500</v>
      </c>
      <c r="F2317">
        <v>2565</v>
      </c>
      <c r="G2317" t="s">
        <v>8219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8278</v>
      </c>
      <c r="P2317" s="6">
        <f>(F2317/E2317)</f>
        <v>1.026</v>
      </c>
      <c r="Q2317">
        <f>F2317/M2317</f>
        <v>40.078125</v>
      </c>
      <c r="R2317" t="str">
        <f t="shared" si="181"/>
        <v>music</v>
      </c>
      <c r="S2317" t="str">
        <f t="shared" si="182"/>
        <v>indie rock</v>
      </c>
      <c r="T2317" s="10">
        <f t="shared" si="183"/>
        <v>41004.517858796295</v>
      </c>
      <c r="U2317" s="10">
        <f t="shared" si="184"/>
        <v>41034.517858796295</v>
      </c>
      <c r="V2317" s="16">
        <f>Table1[[#This Row],[Date Ended Conversion]]-Table1[[#This Row],[Date Created Conversion]]</f>
        <v>30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3" t="str">
        <f t="shared" si="180"/>
        <v>15000 to 19999</v>
      </c>
      <c r="E2318">
        <v>15000</v>
      </c>
      <c r="F2318">
        <v>15606.4</v>
      </c>
      <c r="G2318" t="s">
        <v>8219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8278</v>
      </c>
      <c r="P2318" s="6">
        <f>(F2318/E2318)</f>
        <v>1.0404266666666666</v>
      </c>
      <c r="Q2318">
        <f>F2318/M2318</f>
        <v>78.031999999999996</v>
      </c>
      <c r="R2318" t="str">
        <f t="shared" si="181"/>
        <v>music</v>
      </c>
      <c r="S2318" t="str">
        <f t="shared" si="182"/>
        <v>indie rock</v>
      </c>
      <c r="T2318" s="10">
        <f t="shared" si="183"/>
        <v>40079.516782407409</v>
      </c>
      <c r="U2318" s="10">
        <f t="shared" si="184"/>
        <v>40156.558333333327</v>
      </c>
      <c r="V2318" s="16">
        <f>Table1[[#This Row],[Date Ended Conversion]]-Table1[[#This Row],[Date Created Conversion]]</f>
        <v>77.041550925918273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3" t="str">
        <f t="shared" si="180"/>
        <v>Less Than 1000</v>
      </c>
      <c r="E2319">
        <v>400</v>
      </c>
      <c r="F2319">
        <v>416</v>
      </c>
      <c r="G2319" t="s">
        <v>8219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8278</v>
      </c>
      <c r="P2319" s="6">
        <f>(F2319/E2319)</f>
        <v>1.04</v>
      </c>
      <c r="Q2319">
        <f>F2319/M2319</f>
        <v>18.90909090909091</v>
      </c>
      <c r="R2319" t="str">
        <f t="shared" si="181"/>
        <v>music</v>
      </c>
      <c r="S2319" t="str">
        <f t="shared" si="182"/>
        <v>indie rock</v>
      </c>
      <c r="T2319" s="10">
        <f t="shared" si="183"/>
        <v>40192.33390046296</v>
      </c>
      <c r="U2319" s="10">
        <f t="shared" si="184"/>
        <v>40224</v>
      </c>
      <c r="V2319" s="16">
        <f>Table1[[#This Row],[Date Ended Conversion]]-Table1[[#This Row],[Date Created Conversion]]</f>
        <v>31.666099537040282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3" t="str">
        <f t="shared" si="180"/>
        <v>5000 to 9999</v>
      </c>
      <c r="E2320">
        <v>5000</v>
      </c>
      <c r="F2320">
        <v>6053</v>
      </c>
      <c r="G2320" t="s">
        <v>8219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8278</v>
      </c>
      <c r="P2320" s="6">
        <f>(F2320/E2320)</f>
        <v>1.2105999999999999</v>
      </c>
      <c r="Q2320">
        <f>F2320/M2320</f>
        <v>37.134969325153371</v>
      </c>
      <c r="R2320" t="str">
        <f t="shared" si="181"/>
        <v>music</v>
      </c>
      <c r="S2320" t="str">
        <f t="shared" si="182"/>
        <v>indie rock</v>
      </c>
      <c r="T2320" s="10">
        <f t="shared" si="183"/>
        <v>40050.435347222221</v>
      </c>
      <c r="U2320" s="10">
        <f t="shared" si="184"/>
        <v>40081.957638888889</v>
      </c>
      <c r="V2320" s="16">
        <f>Table1[[#This Row],[Date Ended Conversion]]-Table1[[#This Row],[Date Created Conversion]]</f>
        <v>31.522291666668025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3" t="str">
        <f t="shared" si="180"/>
        <v>1000 to 4999</v>
      </c>
      <c r="E2321">
        <v>3000</v>
      </c>
      <c r="F2321">
        <v>3231</v>
      </c>
      <c r="G2321" t="s">
        <v>8219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8278</v>
      </c>
      <c r="P2321" s="6">
        <f>(F2321/E2321)</f>
        <v>1.077</v>
      </c>
      <c r="Q2321">
        <f>F2321/M2321</f>
        <v>41.961038961038959</v>
      </c>
      <c r="R2321" t="str">
        <f t="shared" si="181"/>
        <v>music</v>
      </c>
      <c r="S2321" t="str">
        <f t="shared" si="182"/>
        <v>indie rock</v>
      </c>
      <c r="T2321" s="10">
        <f t="shared" si="183"/>
        <v>41592.873668981476</v>
      </c>
      <c r="U2321" s="10">
        <f t="shared" si="184"/>
        <v>41622.873668981476</v>
      </c>
      <c r="V2321" s="16">
        <f>Table1[[#This Row],[Date Ended Conversion]]-Table1[[#This Row],[Date Created Conversion]]</f>
        <v>30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3" t="str">
        <f t="shared" si="180"/>
        <v>5000 to 9999</v>
      </c>
      <c r="E2322">
        <v>5000</v>
      </c>
      <c r="F2322">
        <v>5433</v>
      </c>
      <c r="G2322" t="s">
        <v>8219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8278</v>
      </c>
      <c r="P2322" s="6">
        <f>(F2322/E2322)</f>
        <v>1.0866</v>
      </c>
      <c r="Q2322">
        <f>F2322/M2322</f>
        <v>61.044943820224717</v>
      </c>
      <c r="R2322" t="str">
        <f t="shared" si="181"/>
        <v>music</v>
      </c>
      <c r="S2322" t="str">
        <f t="shared" si="182"/>
        <v>indie rock</v>
      </c>
      <c r="T2322" s="10">
        <f t="shared" si="183"/>
        <v>41696.608796296292</v>
      </c>
      <c r="U2322" s="10">
        <f t="shared" si="184"/>
        <v>41731.567129629628</v>
      </c>
      <c r="V2322" s="16">
        <f>Table1[[#This Row],[Date Ended Conversion]]-Table1[[#This Row],[Date Created Conversion]]</f>
        <v>34.958333333335759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3" t="str">
        <f t="shared" si="180"/>
        <v>10000 to 14999</v>
      </c>
      <c r="E2323">
        <v>10557</v>
      </c>
      <c r="F2323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8297</v>
      </c>
      <c r="P2323" s="6">
        <f>(F2323/E2323)</f>
        <v>0.39120962394619685</v>
      </c>
      <c r="Q2323">
        <f>F2323/M2323</f>
        <v>64.53125</v>
      </c>
      <c r="R2323" t="str">
        <f t="shared" si="181"/>
        <v>food</v>
      </c>
      <c r="S2323" t="str">
        <f t="shared" si="182"/>
        <v>small batch</v>
      </c>
      <c r="T2323" s="10">
        <f t="shared" si="183"/>
        <v>42799.052094907405</v>
      </c>
      <c r="U2323" s="10">
        <f t="shared" si="184"/>
        <v>42829.010428240734</v>
      </c>
      <c r="V2323" s="16">
        <f>Table1[[#This Row],[Date Ended Conversion]]-Table1[[#This Row],[Date Created Conversion]]</f>
        <v>29.958333333328483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3" t="str">
        <f t="shared" si="180"/>
        <v>1000 to 4999</v>
      </c>
      <c r="E2324">
        <v>2700</v>
      </c>
      <c r="F2324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8297</v>
      </c>
      <c r="P2324" s="6">
        <f>(F2324/E2324)</f>
        <v>3.1481481481481478E-2</v>
      </c>
      <c r="Q2324">
        <f>F2324/M2324</f>
        <v>21.25</v>
      </c>
      <c r="R2324" t="str">
        <f t="shared" si="181"/>
        <v>food</v>
      </c>
      <c r="S2324" t="str">
        <f t="shared" si="182"/>
        <v>small batch</v>
      </c>
      <c r="T2324" s="10">
        <f t="shared" si="183"/>
        <v>42804.6871412037</v>
      </c>
      <c r="U2324" s="10">
        <f t="shared" si="184"/>
        <v>42834.645474537036</v>
      </c>
      <c r="V2324" s="16">
        <f>Table1[[#This Row],[Date Ended Conversion]]-Table1[[#This Row],[Date Created Conversion]]</f>
        <v>29.958333333335759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3" t="str">
        <f t="shared" si="180"/>
        <v>Less Than 1000</v>
      </c>
      <c r="E2325">
        <v>250</v>
      </c>
      <c r="F2325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8297</v>
      </c>
      <c r="P2325" s="6">
        <f>(F2325/E2325)</f>
        <v>0.48</v>
      </c>
      <c r="Q2325">
        <f>F2325/M2325</f>
        <v>30</v>
      </c>
      <c r="R2325" t="str">
        <f t="shared" si="181"/>
        <v>food</v>
      </c>
      <c r="S2325" t="str">
        <f t="shared" si="182"/>
        <v>small batch</v>
      </c>
      <c r="T2325" s="10">
        <f t="shared" si="183"/>
        <v>42807.546840277777</v>
      </c>
      <c r="U2325" s="10">
        <f t="shared" si="184"/>
        <v>42814.546840277777</v>
      </c>
      <c r="V2325" s="16">
        <f>Table1[[#This Row],[Date Ended Conversion]]-Table1[[#This Row],[Date Created Conversion]]</f>
        <v>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3" t="str">
        <f t="shared" si="180"/>
        <v>5000 to 9999</v>
      </c>
      <c r="E2326">
        <v>7500</v>
      </c>
      <c r="F2326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8297</v>
      </c>
      <c r="P2326" s="6">
        <f>(F2326/E2326)</f>
        <v>0.20733333333333334</v>
      </c>
      <c r="Q2326">
        <f>F2326/M2326</f>
        <v>25.491803278688526</v>
      </c>
      <c r="R2326" t="str">
        <f t="shared" si="181"/>
        <v>food</v>
      </c>
      <c r="S2326" t="str">
        <f t="shared" si="182"/>
        <v>small batch</v>
      </c>
      <c r="T2326" s="10">
        <f t="shared" si="183"/>
        <v>42790.67690972222</v>
      </c>
      <c r="U2326" s="10">
        <f t="shared" si="184"/>
        <v>42820.635243055549</v>
      </c>
      <c r="V2326" s="16">
        <f>Table1[[#This Row],[Date Ended Conversion]]-Table1[[#This Row],[Date Created Conversion]]</f>
        <v>29.958333333328483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3" t="str">
        <f t="shared" si="180"/>
        <v>1000 to 4999</v>
      </c>
      <c r="E2327">
        <v>1000</v>
      </c>
      <c r="F2327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8297</v>
      </c>
      <c r="P2327" s="6">
        <f>(F2327/E2327)</f>
        <v>0.08</v>
      </c>
      <c r="Q2327">
        <f>F2327/M2327</f>
        <v>11.428571428571429</v>
      </c>
      <c r="R2327" t="str">
        <f t="shared" si="181"/>
        <v>food</v>
      </c>
      <c r="S2327" t="str">
        <f t="shared" si="182"/>
        <v>small batch</v>
      </c>
      <c r="T2327" s="10">
        <f t="shared" si="183"/>
        <v>42793.814016203702</v>
      </c>
      <c r="U2327" s="10">
        <f t="shared" si="184"/>
        <v>42823.772349537037</v>
      </c>
      <c r="V2327" s="16">
        <f>Table1[[#This Row],[Date Ended Conversion]]-Table1[[#This Row],[Date Created Conversion]]</f>
        <v>29.958333333335759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3" t="str">
        <f t="shared" si="180"/>
        <v>15000 to 19999</v>
      </c>
      <c r="E2328">
        <v>15000</v>
      </c>
      <c r="F232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8297</v>
      </c>
      <c r="P2328" s="6">
        <f>(F2328/E2328)</f>
        <v>7.1999999999999998E-3</v>
      </c>
      <c r="Q2328">
        <f>F2328/M2328</f>
        <v>108</v>
      </c>
      <c r="R2328" t="str">
        <f t="shared" si="181"/>
        <v>food</v>
      </c>
      <c r="S2328" t="str">
        <f t="shared" si="182"/>
        <v>small batch</v>
      </c>
      <c r="T2328" s="10">
        <f t="shared" si="183"/>
        <v>42803.825787037036</v>
      </c>
      <c r="U2328" s="10">
        <f t="shared" si="184"/>
        <v>42855.499999999993</v>
      </c>
      <c r="V2328" s="16">
        <f>Table1[[#This Row],[Date Ended Conversion]]-Table1[[#This Row],[Date Created Conversion]]</f>
        <v>51.674212962956517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3" t="str">
        <f t="shared" si="180"/>
        <v>35000 to 39999</v>
      </c>
      <c r="E2329">
        <v>35000</v>
      </c>
      <c r="F2329">
        <v>184133.01</v>
      </c>
      <c r="G2329" t="s">
        <v>8219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8297</v>
      </c>
      <c r="P2329" s="6">
        <f>(F2329/E2329)</f>
        <v>5.2609431428571432</v>
      </c>
      <c r="Q2329">
        <f>F2329/M2329</f>
        <v>54.883162444113267</v>
      </c>
      <c r="R2329" t="str">
        <f t="shared" si="181"/>
        <v>food</v>
      </c>
      <c r="S2329" t="str">
        <f t="shared" si="182"/>
        <v>small batch</v>
      </c>
      <c r="T2329" s="10">
        <f t="shared" si="183"/>
        <v>41842.708796296291</v>
      </c>
      <c r="U2329" s="10">
        <f t="shared" si="184"/>
        <v>41877.708796296291</v>
      </c>
      <c r="V2329" s="16">
        <f>Table1[[#This Row],[Date Ended Conversion]]-Table1[[#This Row],[Date Created Conversion]]</f>
        <v>35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3" t="str">
        <f t="shared" si="180"/>
        <v>10000 to 14999</v>
      </c>
      <c r="E2330">
        <v>10000</v>
      </c>
      <c r="F2330">
        <v>25445</v>
      </c>
      <c r="G2330" t="s">
        <v>8219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8297</v>
      </c>
      <c r="P2330" s="6">
        <f>(F2330/E2330)</f>
        <v>2.5445000000000002</v>
      </c>
      <c r="Q2330">
        <f>F2330/M2330</f>
        <v>47.383612662942269</v>
      </c>
      <c r="R2330" t="str">
        <f t="shared" si="181"/>
        <v>food</v>
      </c>
      <c r="S2330" t="str">
        <f t="shared" si="182"/>
        <v>small batch</v>
      </c>
      <c r="T2330" s="10">
        <f t="shared" si="183"/>
        <v>42139.573344907403</v>
      </c>
      <c r="U2330" s="10">
        <f t="shared" si="184"/>
        <v>42169.573344907403</v>
      </c>
      <c r="V2330" s="16">
        <f>Table1[[#This Row],[Date Ended Conversion]]-Table1[[#This Row],[Date Created Conversion]]</f>
        <v>30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3" t="str">
        <f t="shared" si="180"/>
        <v>25000 to 29999</v>
      </c>
      <c r="E2331">
        <v>25000</v>
      </c>
      <c r="F2331">
        <v>26480</v>
      </c>
      <c r="G2331" t="s">
        <v>8219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8297</v>
      </c>
      <c r="P2331" s="6">
        <f>(F2331/E2331)</f>
        <v>1.0591999999999999</v>
      </c>
      <c r="Q2331">
        <f>F2331/M2331</f>
        <v>211.84</v>
      </c>
      <c r="R2331" t="str">
        <f t="shared" si="181"/>
        <v>food</v>
      </c>
      <c r="S2331" t="str">
        <f t="shared" si="182"/>
        <v>small batch</v>
      </c>
      <c r="T2331" s="10">
        <f t="shared" si="183"/>
        <v>41807.416041666664</v>
      </c>
      <c r="U2331" s="10">
        <f t="shared" si="184"/>
        <v>41837.416041666664</v>
      </c>
      <c r="V2331" s="16">
        <f>Table1[[#This Row],[Date Ended Conversion]]-Table1[[#This Row],[Date Created Conversion]]</f>
        <v>30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3" t="str">
        <f t="shared" si="180"/>
        <v>35000 to 39999</v>
      </c>
      <c r="E2332">
        <v>35000</v>
      </c>
      <c r="F2332">
        <v>35848</v>
      </c>
      <c r="G2332" t="s">
        <v>8219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8297</v>
      </c>
      <c r="P2332" s="6">
        <f>(F2332/E2332)</f>
        <v>1.0242285714285715</v>
      </c>
      <c r="Q2332">
        <f>F2332/M2332</f>
        <v>219.92638036809817</v>
      </c>
      <c r="R2332" t="str">
        <f t="shared" si="181"/>
        <v>food</v>
      </c>
      <c r="S2332" t="str">
        <f t="shared" si="182"/>
        <v>small batch</v>
      </c>
      <c r="T2332" s="10">
        <f t="shared" si="183"/>
        <v>42332.691469907404</v>
      </c>
      <c r="U2332" s="10">
        <f t="shared" si="184"/>
        <v>42362.791666666664</v>
      </c>
      <c r="V2332" s="16">
        <f>Table1[[#This Row],[Date Ended Conversion]]-Table1[[#This Row],[Date Created Conversion]]</f>
        <v>30.100196759260143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3" t="str">
        <f t="shared" si="180"/>
        <v>5000 to 9999</v>
      </c>
      <c r="E2333">
        <v>8000</v>
      </c>
      <c r="F2333">
        <v>11545.1</v>
      </c>
      <c r="G2333" t="s">
        <v>8219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8297</v>
      </c>
      <c r="P2333" s="6">
        <f>(F2333/E2333)</f>
        <v>1.4431375</v>
      </c>
      <c r="Q2333">
        <f>F2333/M2333</f>
        <v>40.795406360424032</v>
      </c>
      <c r="R2333" t="str">
        <f t="shared" si="181"/>
        <v>food</v>
      </c>
      <c r="S2333" t="str">
        <f t="shared" si="182"/>
        <v>small batch</v>
      </c>
      <c r="T2333" s="10">
        <f t="shared" si="183"/>
        <v>41838.797337962962</v>
      </c>
      <c r="U2333" s="10">
        <f t="shared" si="184"/>
        <v>41868.797337962962</v>
      </c>
      <c r="V2333" s="16">
        <f>Table1[[#This Row],[Date Ended Conversion]]-Table1[[#This Row],[Date Created Conversion]]</f>
        <v>30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3" t="str">
        <f t="shared" si="180"/>
        <v>25000 to 29999</v>
      </c>
      <c r="E2334">
        <v>25000</v>
      </c>
      <c r="F2334">
        <v>26577</v>
      </c>
      <c r="G2334" t="s">
        <v>8219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8297</v>
      </c>
      <c r="P2334" s="6">
        <f>(F2334/E2334)</f>
        <v>1.06308</v>
      </c>
      <c r="Q2334">
        <f>F2334/M2334</f>
        <v>75.502840909090907</v>
      </c>
      <c r="R2334" t="str">
        <f t="shared" si="181"/>
        <v>food</v>
      </c>
      <c r="S2334" t="str">
        <f t="shared" si="182"/>
        <v>small batch</v>
      </c>
      <c r="T2334" s="10">
        <f t="shared" si="183"/>
        <v>42011.419803240737</v>
      </c>
      <c r="U2334" s="10">
        <f t="shared" si="184"/>
        <v>42041.419803240737</v>
      </c>
      <c r="V2334" s="16">
        <f>Table1[[#This Row],[Date Ended Conversion]]-Table1[[#This Row],[Date Created Conversion]]</f>
        <v>30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3" t="str">
        <f t="shared" si="180"/>
        <v>Less Than 1000</v>
      </c>
      <c r="E2335">
        <v>600</v>
      </c>
      <c r="F2335">
        <v>1273</v>
      </c>
      <c r="G2335" t="s">
        <v>8219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8297</v>
      </c>
      <c r="P2335" s="6">
        <f>(F2335/E2335)</f>
        <v>2.1216666666666666</v>
      </c>
      <c r="Q2335">
        <f>F2335/M2335</f>
        <v>13.542553191489361</v>
      </c>
      <c r="R2335" t="str">
        <f t="shared" si="181"/>
        <v>food</v>
      </c>
      <c r="S2335" t="str">
        <f t="shared" si="182"/>
        <v>small batch</v>
      </c>
      <c r="T2335" s="10">
        <f t="shared" si="183"/>
        <v>41767.442013888889</v>
      </c>
      <c r="U2335" s="10">
        <f t="shared" si="184"/>
        <v>41788.534722222219</v>
      </c>
      <c r="V2335" s="16">
        <f>Table1[[#This Row],[Date Ended Conversion]]-Table1[[#This Row],[Date Created Conversion]]</f>
        <v>21.092708333329938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3" t="str">
        <f t="shared" si="180"/>
        <v>1000 to 4999</v>
      </c>
      <c r="E2336">
        <v>4000</v>
      </c>
      <c r="F2336">
        <v>4078</v>
      </c>
      <c r="G2336" t="s">
        <v>8219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8297</v>
      </c>
      <c r="P2336" s="6">
        <f>(F2336/E2336)</f>
        <v>1.0195000000000001</v>
      </c>
      <c r="Q2336">
        <f>F2336/M2336</f>
        <v>60.865671641791046</v>
      </c>
      <c r="R2336" t="str">
        <f t="shared" si="181"/>
        <v>food</v>
      </c>
      <c r="S2336" t="str">
        <f t="shared" si="182"/>
        <v>small batch</v>
      </c>
      <c r="T2336" s="10">
        <f t="shared" si="183"/>
        <v>41918.461782407401</v>
      </c>
      <c r="U2336" s="10">
        <f t="shared" si="184"/>
        <v>41948.523611111108</v>
      </c>
      <c r="V2336" s="16">
        <f>Table1[[#This Row],[Date Ended Conversion]]-Table1[[#This Row],[Date Created Conversion]]</f>
        <v>30.061828703706851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3" t="str">
        <f t="shared" si="180"/>
        <v>25000 to 29999</v>
      </c>
      <c r="E2337">
        <v>25000</v>
      </c>
      <c r="F2337">
        <v>25568</v>
      </c>
      <c r="G2337" t="s">
        <v>8219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8297</v>
      </c>
      <c r="P2337" s="6">
        <f>(F2337/E2337)</f>
        <v>1.0227200000000001</v>
      </c>
      <c r="Q2337">
        <f>F2337/M2337</f>
        <v>115.69230769230769</v>
      </c>
      <c r="R2337" t="str">
        <f t="shared" si="181"/>
        <v>food</v>
      </c>
      <c r="S2337" t="str">
        <f t="shared" si="182"/>
        <v>small batch</v>
      </c>
      <c r="T2337" s="10">
        <f t="shared" si="183"/>
        <v>41771.363923611112</v>
      </c>
      <c r="U2337" s="10">
        <f t="shared" si="184"/>
        <v>41801.363923611112</v>
      </c>
      <c r="V2337" s="16">
        <f>Table1[[#This Row],[Date Ended Conversion]]-Table1[[#This Row],[Date Created Conversion]]</f>
        <v>30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3" t="str">
        <f t="shared" si="180"/>
        <v>20000 to 24999</v>
      </c>
      <c r="E2338">
        <v>20000</v>
      </c>
      <c r="F2338">
        <v>104146.51</v>
      </c>
      <c r="G2338" t="s">
        <v>8219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8297</v>
      </c>
      <c r="P2338" s="6">
        <f>(F2338/E2338)</f>
        <v>5.2073254999999996</v>
      </c>
      <c r="Q2338">
        <f>F2338/M2338</f>
        <v>48.104623556581984</v>
      </c>
      <c r="R2338" t="str">
        <f t="shared" si="181"/>
        <v>food</v>
      </c>
      <c r="S2338" t="str">
        <f t="shared" si="182"/>
        <v>small batch</v>
      </c>
      <c r="T2338" s="10">
        <f t="shared" si="183"/>
        <v>41666.716377314813</v>
      </c>
      <c r="U2338" s="10">
        <f t="shared" si="184"/>
        <v>41706.716377314813</v>
      </c>
      <c r="V2338" s="16">
        <f>Table1[[#This Row],[Date Ended Conversion]]-Table1[[#This Row],[Date Created Conversion]]</f>
        <v>40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3" t="str">
        <f t="shared" si="180"/>
        <v>10000 to 14999</v>
      </c>
      <c r="E2339">
        <v>12000</v>
      </c>
      <c r="F2339">
        <v>13279</v>
      </c>
      <c r="G2339" t="s">
        <v>8219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8297</v>
      </c>
      <c r="P2339" s="6">
        <f>(F2339/E2339)</f>
        <v>1.1065833333333333</v>
      </c>
      <c r="Q2339">
        <f>F2339/M2339</f>
        <v>74.184357541899445</v>
      </c>
      <c r="R2339" t="str">
        <f t="shared" si="181"/>
        <v>food</v>
      </c>
      <c r="S2339" t="str">
        <f t="shared" si="182"/>
        <v>small batch</v>
      </c>
      <c r="T2339" s="10">
        <f t="shared" si="183"/>
        <v>41786.432210648149</v>
      </c>
      <c r="U2339" s="10">
        <f t="shared" si="184"/>
        <v>41816.432210648149</v>
      </c>
      <c r="V2339" s="16">
        <f>Table1[[#This Row],[Date Ended Conversion]]-Table1[[#This Row],[Date Created Conversion]]</f>
        <v>30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3" t="str">
        <f t="shared" si="180"/>
        <v>15000 to 19999</v>
      </c>
      <c r="E2340">
        <v>15000</v>
      </c>
      <c r="F2340">
        <v>15171.5</v>
      </c>
      <c r="G2340" t="s">
        <v>8219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8297</v>
      </c>
      <c r="P2340" s="6">
        <f>(F2340/E2340)</f>
        <v>1.0114333333333334</v>
      </c>
      <c r="Q2340">
        <f>F2340/M2340</f>
        <v>123.34552845528455</v>
      </c>
      <c r="R2340" t="str">
        <f t="shared" si="181"/>
        <v>food</v>
      </c>
      <c r="S2340" t="str">
        <f t="shared" si="182"/>
        <v>small batch</v>
      </c>
      <c r="T2340" s="10">
        <f t="shared" si="183"/>
        <v>41789.688472222224</v>
      </c>
      <c r="U2340" s="10">
        <f t="shared" si="184"/>
        <v>41819.688472222224</v>
      </c>
      <c r="V2340" s="16">
        <f>Table1[[#This Row],[Date Ended Conversion]]-Table1[[#This Row],[Date Created Conversion]]</f>
        <v>30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3" t="str">
        <f t="shared" si="180"/>
        <v>25000 to 29999</v>
      </c>
      <c r="E2341">
        <v>25000</v>
      </c>
      <c r="F2341">
        <v>73552</v>
      </c>
      <c r="G2341" t="s">
        <v>8219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8297</v>
      </c>
      <c r="P2341" s="6">
        <f>(F2341/E2341)</f>
        <v>2.9420799999999998</v>
      </c>
      <c r="Q2341">
        <f>F2341/M2341</f>
        <v>66.623188405797094</v>
      </c>
      <c r="R2341" t="str">
        <f t="shared" si="181"/>
        <v>food</v>
      </c>
      <c r="S2341" t="str">
        <f t="shared" si="182"/>
        <v>small batch</v>
      </c>
      <c r="T2341" s="10">
        <f t="shared" si="183"/>
        <v>42692.591539351844</v>
      </c>
      <c r="U2341" s="10">
        <f t="shared" si="184"/>
        <v>42723.124305555553</v>
      </c>
      <c r="V2341" s="16">
        <f>Table1[[#This Row],[Date Ended Conversion]]-Table1[[#This Row],[Date Created Conversion]]</f>
        <v>30.532766203708888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3" t="str">
        <f t="shared" si="180"/>
        <v>40000 to 44999</v>
      </c>
      <c r="E2342">
        <v>40000</v>
      </c>
      <c r="F2342">
        <v>42311</v>
      </c>
      <c r="G2342" t="s">
        <v>8219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8297</v>
      </c>
      <c r="P2342" s="6">
        <f>(F2342/E2342)</f>
        <v>1.0577749999999999</v>
      </c>
      <c r="Q2342">
        <f>F2342/M2342</f>
        <v>104.99007444168734</v>
      </c>
      <c r="R2342" t="str">
        <f t="shared" si="181"/>
        <v>food</v>
      </c>
      <c r="S2342" t="str">
        <f t="shared" si="182"/>
        <v>small batch</v>
      </c>
      <c r="T2342" s="10">
        <f t="shared" si="183"/>
        <v>42643.434467592589</v>
      </c>
      <c r="U2342" s="10">
        <f t="shared" si="184"/>
        <v>42673.434467592589</v>
      </c>
      <c r="V2342" s="16">
        <f>Table1[[#This Row],[Date Ended Conversion]]-Table1[[#This Row],[Date Created Conversion]]</f>
        <v>30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3" t="str">
        <f t="shared" si="180"/>
        <v>5000 to 9999</v>
      </c>
      <c r="E2343">
        <v>5000</v>
      </c>
      <c r="F2343">
        <v>0</v>
      </c>
      <c r="G2343" t="s">
        <v>8305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8271</v>
      </c>
      <c r="P2343" s="6">
        <f>(F2343/E2343)</f>
        <v>0</v>
      </c>
      <c r="Q2343" t="e">
        <f>F2343/M2343</f>
        <v>#DIV/0!</v>
      </c>
      <c r="R2343" t="str">
        <f t="shared" si="181"/>
        <v>technology</v>
      </c>
      <c r="S2343" t="str">
        <f t="shared" si="182"/>
        <v>web</v>
      </c>
      <c r="T2343" s="10">
        <f t="shared" si="183"/>
        <v>42167.605370370373</v>
      </c>
      <c r="U2343" s="10">
        <f t="shared" si="184"/>
        <v>42197.605370370373</v>
      </c>
      <c r="V2343" s="16">
        <f>Table1[[#This Row],[Date Ended Conversion]]-Table1[[#This Row],[Date Created Conversion]]</f>
        <v>30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3" t="str">
        <f t="shared" si="180"/>
        <v>5000 to 9999</v>
      </c>
      <c r="E2344">
        <v>5500</v>
      </c>
      <c r="F2344">
        <v>0</v>
      </c>
      <c r="G2344" t="s">
        <v>8305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8271</v>
      </c>
      <c r="P2344" s="6">
        <f>(F2344/E2344)</f>
        <v>0</v>
      </c>
      <c r="Q2344" t="e">
        <f>F2344/M2344</f>
        <v>#DIV/0!</v>
      </c>
      <c r="R2344" t="str">
        <f t="shared" si="181"/>
        <v>technology</v>
      </c>
      <c r="S2344" t="str">
        <f t="shared" si="182"/>
        <v>web</v>
      </c>
      <c r="T2344" s="10">
        <f t="shared" si="183"/>
        <v>41897.49386574074</v>
      </c>
      <c r="U2344" s="10">
        <f t="shared" si="184"/>
        <v>41918</v>
      </c>
      <c r="V2344" s="16">
        <f>Table1[[#This Row],[Date Ended Conversion]]-Table1[[#This Row],[Date Created Conversion]]</f>
        <v>20.506134259259852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3" t="str">
        <f t="shared" si="180"/>
        <v>10000 to 14999</v>
      </c>
      <c r="E2345">
        <v>10000</v>
      </c>
      <c r="F2345">
        <v>300</v>
      </c>
      <c r="G2345" t="s">
        <v>8305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8271</v>
      </c>
      <c r="P2345" s="6">
        <f>(F2345/E2345)</f>
        <v>0.03</v>
      </c>
      <c r="Q2345">
        <f>F2345/M2345</f>
        <v>300</v>
      </c>
      <c r="R2345" t="str">
        <f t="shared" si="181"/>
        <v>technology</v>
      </c>
      <c r="S2345" t="str">
        <f t="shared" si="182"/>
        <v>web</v>
      </c>
      <c r="T2345" s="10">
        <f t="shared" si="183"/>
        <v>42327.616956018515</v>
      </c>
      <c r="U2345" s="10">
        <f t="shared" si="184"/>
        <v>42377.615972222215</v>
      </c>
      <c r="V2345" s="16">
        <f>Table1[[#This Row],[Date Ended Conversion]]-Table1[[#This Row],[Date Created Conversion]]</f>
        <v>49.999016203699284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3" t="str">
        <f t="shared" si="180"/>
        <v>1000 to 4999</v>
      </c>
      <c r="E2346">
        <v>1000</v>
      </c>
      <c r="F2346">
        <v>1</v>
      </c>
      <c r="G2346" t="s">
        <v>8305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8271</v>
      </c>
      <c r="P2346" s="6">
        <f>(F2346/E2346)</f>
        <v>1E-3</v>
      </c>
      <c r="Q2346">
        <f>F2346/M2346</f>
        <v>1</v>
      </c>
      <c r="R2346" t="str">
        <f t="shared" si="181"/>
        <v>technology</v>
      </c>
      <c r="S2346" t="str">
        <f t="shared" si="182"/>
        <v>web</v>
      </c>
      <c r="T2346" s="10">
        <f t="shared" si="183"/>
        <v>42515.519317129627</v>
      </c>
      <c r="U2346" s="10">
        <f t="shared" si="184"/>
        <v>42545.519317129627</v>
      </c>
      <c r="V2346" s="16">
        <f>Table1[[#This Row],[Date Ended Conversion]]-Table1[[#This Row],[Date Created Conversion]]</f>
        <v>30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3" t="str">
        <f t="shared" si="180"/>
        <v>1000 to 4999</v>
      </c>
      <c r="E2347">
        <v>3000</v>
      </c>
      <c r="F2347">
        <v>0</v>
      </c>
      <c r="G2347" t="s">
        <v>8305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8271</v>
      </c>
      <c r="P2347" s="6">
        <f>(F2347/E2347)</f>
        <v>0</v>
      </c>
      <c r="Q2347" t="e">
        <f>F2347/M2347</f>
        <v>#DIV/0!</v>
      </c>
      <c r="R2347" t="str">
        <f t="shared" si="181"/>
        <v>technology</v>
      </c>
      <c r="S2347" t="str">
        <f t="shared" si="182"/>
        <v>web</v>
      </c>
      <c r="T2347" s="10">
        <f t="shared" si="183"/>
        <v>42059.79347222222</v>
      </c>
      <c r="U2347" s="10">
        <f t="shared" si="184"/>
        <v>42094.777083333327</v>
      </c>
      <c r="V2347" s="16">
        <f>Table1[[#This Row],[Date Ended Conversion]]-Table1[[#This Row],[Date Created Conversion]]</f>
        <v>34.983611111107166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3" t="str">
        <f t="shared" si="180"/>
        <v>Greater than or equal to 50000</v>
      </c>
      <c r="E2348">
        <v>60000</v>
      </c>
      <c r="F2348">
        <v>39</v>
      </c>
      <c r="G2348" t="s">
        <v>8305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8271</v>
      </c>
      <c r="P2348" s="6">
        <f>(F2348/E2348)</f>
        <v>6.4999999999999997E-4</v>
      </c>
      <c r="Q2348">
        <f>F2348/M2348</f>
        <v>13</v>
      </c>
      <c r="R2348" t="str">
        <f t="shared" si="181"/>
        <v>technology</v>
      </c>
      <c r="S2348" t="str">
        <f t="shared" si="182"/>
        <v>web</v>
      </c>
      <c r="T2348" s="10">
        <f t="shared" si="183"/>
        <v>42615.590636574074</v>
      </c>
      <c r="U2348" s="10">
        <f t="shared" si="184"/>
        <v>42660.590636574074</v>
      </c>
      <c r="V2348" s="16">
        <f>Table1[[#This Row],[Date Ended Conversion]]-Table1[[#This Row],[Date Created Conversion]]</f>
        <v>45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3" t="str">
        <f t="shared" si="180"/>
        <v>1000 to 4999</v>
      </c>
      <c r="E2349">
        <v>1000</v>
      </c>
      <c r="F2349">
        <v>15</v>
      </c>
      <c r="G2349" t="s">
        <v>8305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8271</v>
      </c>
      <c r="P2349" s="6">
        <f>(F2349/E2349)</f>
        <v>1.4999999999999999E-2</v>
      </c>
      <c r="Q2349">
        <f>F2349/M2349</f>
        <v>15</v>
      </c>
      <c r="R2349" t="str">
        <f t="shared" si="181"/>
        <v>technology</v>
      </c>
      <c r="S2349" t="str">
        <f t="shared" si="182"/>
        <v>web</v>
      </c>
      <c r="T2349" s="10">
        <f t="shared" si="183"/>
        <v>42577.39902777777</v>
      </c>
      <c r="U2349" s="10">
        <f t="shared" si="184"/>
        <v>42607.39902777777</v>
      </c>
      <c r="V2349" s="16">
        <f>Table1[[#This Row],[Date Ended Conversion]]-Table1[[#This Row],[Date Created Conversion]]</f>
        <v>30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3" t="str">
        <f t="shared" si="180"/>
        <v>Greater than or equal to 50000</v>
      </c>
      <c r="E2350">
        <v>70000</v>
      </c>
      <c r="F2350">
        <v>270</v>
      </c>
      <c r="G2350" t="s">
        <v>8305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8271</v>
      </c>
      <c r="P2350" s="6">
        <f>(F2350/E2350)</f>
        <v>3.8571428571428572E-3</v>
      </c>
      <c r="Q2350">
        <f>F2350/M2350</f>
        <v>54</v>
      </c>
      <c r="R2350" t="str">
        <f t="shared" si="181"/>
        <v>technology</v>
      </c>
      <c r="S2350" t="str">
        <f t="shared" si="182"/>
        <v>web</v>
      </c>
      <c r="T2350" s="10">
        <f t="shared" si="183"/>
        <v>42360.723819444444</v>
      </c>
      <c r="U2350" s="10">
        <f t="shared" si="184"/>
        <v>42420.723819444444</v>
      </c>
      <c r="V2350" s="16">
        <f>Table1[[#This Row],[Date Ended Conversion]]-Table1[[#This Row],[Date Created Conversion]]</f>
        <v>60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3" t="str">
        <f t="shared" si="180"/>
        <v>Greater than or equal to 50000</v>
      </c>
      <c r="E2351">
        <v>474900</v>
      </c>
      <c r="F2351">
        <v>0</v>
      </c>
      <c r="G2351" t="s">
        <v>8305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8271</v>
      </c>
      <c r="P2351" s="6">
        <f>(F2351/E2351)</f>
        <v>0</v>
      </c>
      <c r="Q2351" t="e">
        <f>F2351/M2351</f>
        <v>#DIV/0!</v>
      </c>
      <c r="R2351" t="str">
        <f t="shared" si="181"/>
        <v>technology</v>
      </c>
      <c r="S2351" t="str">
        <f t="shared" si="182"/>
        <v>web</v>
      </c>
      <c r="T2351" s="10">
        <f t="shared" si="183"/>
        <v>42198.567453703705</v>
      </c>
      <c r="U2351" s="10">
        <f t="shared" si="184"/>
        <v>42227.567453703705</v>
      </c>
      <c r="V2351" s="16">
        <f>Table1[[#This Row],[Date Ended Conversion]]-Table1[[#This Row],[Date Created Conversion]]</f>
        <v>29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3" t="str">
        <f t="shared" si="180"/>
        <v>Greater than or equal to 50000</v>
      </c>
      <c r="E2352">
        <v>50000</v>
      </c>
      <c r="F2352">
        <v>0</v>
      </c>
      <c r="G2352" t="s">
        <v>8305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8271</v>
      </c>
      <c r="P2352" s="6">
        <f>(F2352/E2352)</f>
        <v>0</v>
      </c>
      <c r="Q2352" t="e">
        <f>F2352/M2352</f>
        <v>#DIV/0!</v>
      </c>
      <c r="R2352" t="str">
        <f t="shared" si="181"/>
        <v>technology</v>
      </c>
      <c r="S2352" t="str">
        <f t="shared" si="182"/>
        <v>web</v>
      </c>
      <c r="T2352" s="10">
        <f t="shared" si="183"/>
        <v>42708.633912037032</v>
      </c>
      <c r="U2352" s="10">
        <f t="shared" si="184"/>
        <v>42738.633912037032</v>
      </c>
      <c r="V2352" s="16">
        <f>Table1[[#This Row],[Date Ended Conversion]]-Table1[[#This Row],[Date Created Conversion]]</f>
        <v>30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3" t="str">
        <f t="shared" si="180"/>
        <v>15000 to 19999</v>
      </c>
      <c r="E2353">
        <v>18900</v>
      </c>
      <c r="F2353">
        <v>108</v>
      </c>
      <c r="G2353" t="s">
        <v>8305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8271</v>
      </c>
      <c r="P2353" s="6">
        <f>(F2353/E2353)</f>
        <v>5.7142857142857143E-3</v>
      </c>
      <c r="Q2353">
        <f>F2353/M2353</f>
        <v>15.428571428571429</v>
      </c>
      <c r="R2353" t="str">
        <f t="shared" si="181"/>
        <v>technology</v>
      </c>
      <c r="S2353" t="str">
        <f t="shared" si="182"/>
        <v>web</v>
      </c>
      <c r="T2353" s="10">
        <f t="shared" si="183"/>
        <v>42093.892812500002</v>
      </c>
      <c r="U2353" s="10">
        <f t="shared" si="184"/>
        <v>42123.892812500002</v>
      </c>
      <c r="V2353" s="16">
        <f>Table1[[#This Row],[Date Ended Conversion]]-Table1[[#This Row],[Date Created Conversion]]</f>
        <v>30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3" t="str">
        <f t="shared" si="180"/>
        <v>1000 to 4999</v>
      </c>
      <c r="E2354">
        <v>2000</v>
      </c>
      <c r="F2354">
        <v>0</v>
      </c>
      <c r="G2354" t="s">
        <v>8305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8271</v>
      </c>
      <c r="P2354" s="6">
        <f>(F2354/E2354)</f>
        <v>0</v>
      </c>
      <c r="Q2354" t="e">
        <f>F2354/M2354</f>
        <v>#DIV/0!</v>
      </c>
      <c r="R2354" t="str">
        <f t="shared" si="181"/>
        <v>technology</v>
      </c>
      <c r="S2354" t="str">
        <f t="shared" si="182"/>
        <v>web</v>
      </c>
      <c r="T2354" s="10">
        <f t="shared" si="183"/>
        <v>42101.425370370365</v>
      </c>
      <c r="U2354" s="10">
        <f t="shared" si="184"/>
        <v>42161.425370370365</v>
      </c>
      <c r="V2354" s="16">
        <f>Table1[[#This Row],[Date Ended Conversion]]-Table1[[#This Row],[Date Created Conversion]]</f>
        <v>60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3" t="str">
        <f t="shared" si="180"/>
        <v>1000 to 4999</v>
      </c>
      <c r="E2355">
        <v>1000</v>
      </c>
      <c r="F2355">
        <v>0</v>
      </c>
      <c r="G2355" t="s">
        <v>8305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8271</v>
      </c>
      <c r="P2355" s="6">
        <f>(F2355/E2355)</f>
        <v>0</v>
      </c>
      <c r="Q2355" t="e">
        <f>F2355/M2355</f>
        <v>#DIV/0!</v>
      </c>
      <c r="R2355" t="str">
        <f t="shared" si="181"/>
        <v>technology</v>
      </c>
      <c r="S2355" t="str">
        <f t="shared" si="182"/>
        <v>web</v>
      </c>
      <c r="T2355" s="10">
        <f t="shared" si="183"/>
        <v>42103.467847222222</v>
      </c>
      <c r="U2355" s="10">
        <f t="shared" si="184"/>
        <v>42115.467847222222</v>
      </c>
      <c r="V2355" s="16">
        <f>Table1[[#This Row],[Date Ended Conversion]]-Table1[[#This Row],[Date Created Conversion]]</f>
        <v>12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3" t="str">
        <f t="shared" si="180"/>
        <v>35000 to 39999</v>
      </c>
      <c r="E2356">
        <v>35000</v>
      </c>
      <c r="F2356">
        <v>25</v>
      </c>
      <c r="G2356" t="s">
        <v>8305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8271</v>
      </c>
      <c r="P2356" s="6">
        <f>(F2356/E2356)</f>
        <v>7.1428571428571429E-4</v>
      </c>
      <c r="Q2356">
        <f>F2356/M2356</f>
        <v>25</v>
      </c>
      <c r="R2356" t="str">
        <f t="shared" si="181"/>
        <v>technology</v>
      </c>
      <c r="S2356" t="str">
        <f t="shared" si="182"/>
        <v>web</v>
      </c>
      <c r="T2356" s="10">
        <f t="shared" si="183"/>
        <v>41954.51458333333</v>
      </c>
      <c r="U2356" s="10">
        <f t="shared" si="184"/>
        <v>42014.51458333333</v>
      </c>
      <c r="V2356" s="16">
        <f>Table1[[#This Row],[Date Ended Conversion]]-Table1[[#This Row],[Date Created Conversion]]</f>
        <v>60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3" t="str">
        <f t="shared" si="180"/>
        <v>5000 to 9999</v>
      </c>
      <c r="E2357">
        <v>8000</v>
      </c>
      <c r="F2357">
        <v>55</v>
      </c>
      <c r="G2357" t="s">
        <v>8305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8271</v>
      </c>
      <c r="P2357" s="6">
        <f>(F2357/E2357)</f>
        <v>6.875E-3</v>
      </c>
      <c r="Q2357">
        <f>F2357/M2357</f>
        <v>27.5</v>
      </c>
      <c r="R2357" t="str">
        <f t="shared" si="181"/>
        <v>technology</v>
      </c>
      <c r="S2357" t="str">
        <f t="shared" si="182"/>
        <v>web</v>
      </c>
      <c r="T2357" s="10">
        <f t="shared" si="183"/>
        <v>42096.709907407407</v>
      </c>
      <c r="U2357" s="10">
        <f t="shared" si="184"/>
        <v>42126.709907407407</v>
      </c>
      <c r="V2357" s="16">
        <f>Table1[[#This Row],[Date Ended Conversion]]-Table1[[#This Row],[Date Created Conversion]]</f>
        <v>30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3" t="str">
        <f t="shared" si="180"/>
        <v>10000 to 14999</v>
      </c>
      <c r="E2358">
        <v>10000</v>
      </c>
      <c r="F2358">
        <v>0</v>
      </c>
      <c r="G2358" t="s">
        <v>8305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8271</v>
      </c>
      <c r="P2358" s="6">
        <f>(F2358/E2358)</f>
        <v>0</v>
      </c>
      <c r="Q2358" t="e">
        <f>F2358/M2358</f>
        <v>#DIV/0!</v>
      </c>
      <c r="R2358" t="str">
        <f t="shared" si="181"/>
        <v>technology</v>
      </c>
      <c r="S2358" t="str">
        <f t="shared" si="182"/>
        <v>web</v>
      </c>
      <c r="T2358" s="10">
        <f t="shared" si="183"/>
        <v>42130.575277777774</v>
      </c>
      <c r="U2358" s="10">
        <f t="shared" si="184"/>
        <v>42160.575277777774</v>
      </c>
      <c r="V2358" s="16">
        <f>Table1[[#This Row],[Date Ended Conversion]]-Table1[[#This Row],[Date Created Conversion]]</f>
        <v>30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3" t="str">
        <f t="shared" si="180"/>
        <v>25000 to 29999</v>
      </c>
      <c r="E2359">
        <v>27000</v>
      </c>
      <c r="F2359">
        <v>0</v>
      </c>
      <c r="G2359" t="s">
        <v>8305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8271</v>
      </c>
      <c r="P2359" s="6">
        <f>(F2359/E2359)</f>
        <v>0</v>
      </c>
      <c r="Q2359" t="e">
        <f>F2359/M2359</f>
        <v>#DIV/0!</v>
      </c>
      <c r="R2359" t="str">
        <f t="shared" si="181"/>
        <v>technology</v>
      </c>
      <c r="S2359" t="str">
        <f t="shared" si="182"/>
        <v>web</v>
      </c>
      <c r="T2359" s="10">
        <f t="shared" si="183"/>
        <v>42264.411782407406</v>
      </c>
      <c r="U2359" s="10">
        <f t="shared" si="184"/>
        <v>42294.411782407406</v>
      </c>
      <c r="V2359" s="16">
        <f>Table1[[#This Row],[Date Ended Conversion]]-Table1[[#This Row],[Date Created Conversion]]</f>
        <v>30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3" t="str">
        <f t="shared" si="180"/>
        <v>1000 to 4999</v>
      </c>
      <c r="E2360">
        <v>1500</v>
      </c>
      <c r="F2360">
        <v>0</v>
      </c>
      <c r="G2360" t="s">
        <v>8305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8271</v>
      </c>
      <c r="P2360" s="6">
        <f>(F2360/E2360)</f>
        <v>0</v>
      </c>
      <c r="Q2360" t="e">
        <f>F2360/M2360</f>
        <v>#DIV/0!</v>
      </c>
      <c r="R2360" t="str">
        <f t="shared" si="181"/>
        <v>technology</v>
      </c>
      <c r="S2360" t="str">
        <f t="shared" si="182"/>
        <v>web</v>
      </c>
      <c r="T2360" s="10">
        <f t="shared" si="183"/>
        <v>41978.722638888888</v>
      </c>
      <c r="U2360" s="10">
        <f t="shared" si="184"/>
        <v>42034.818749999999</v>
      </c>
      <c r="V2360" s="16">
        <f>Table1[[#This Row],[Date Ended Conversion]]-Table1[[#This Row],[Date Created Conversion]]</f>
        <v>56.096111111110076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3" t="str">
        <f t="shared" si="180"/>
        <v>5000 to 9999</v>
      </c>
      <c r="E2361">
        <v>7500</v>
      </c>
      <c r="F2361">
        <v>1101</v>
      </c>
      <c r="G2361" t="s">
        <v>8305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8271</v>
      </c>
      <c r="P2361" s="6">
        <f>(F2361/E2361)</f>
        <v>0.14680000000000001</v>
      </c>
      <c r="Q2361">
        <f>F2361/M2361</f>
        <v>367</v>
      </c>
      <c r="R2361" t="str">
        <f t="shared" si="181"/>
        <v>technology</v>
      </c>
      <c r="S2361" t="str">
        <f t="shared" si="182"/>
        <v>web</v>
      </c>
      <c r="T2361" s="10">
        <f t="shared" si="183"/>
        <v>42159.441249999996</v>
      </c>
      <c r="U2361" s="10">
        <f t="shared" si="184"/>
        <v>42219.441249999996</v>
      </c>
      <c r="V2361" s="16">
        <f>Table1[[#This Row],[Date Ended Conversion]]-Table1[[#This Row],[Date Created Conversion]]</f>
        <v>60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3" t="str">
        <f t="shared" si="180"/>
        <v>5000 to 9999</v>
      </c>
      <c r="E2362">
        <v>5000</v>
      </c>
      <c r="F2362">
        <v>2</v>
      </c>
      <c r="G2362" t="s">
        <v>8305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8271</v>
      </c>
      <c r="P2362" s="6">
        <f>(F2362/E2362)</f>
        <v>4.0000000000000002E-4</v>
      </c>
      <c r="Q2362">
        <f>F2362/M2362</f>
        <v>2</v>
      </c>
      <c r="R2362" t="str">
        <f t="shared" si="181"/>
        <v>technology</v>
      </c>
      <c r="S2362" t="str">
        <f t="shared" si="182"/>
        <v>web</v>
      </c>
      <c r="T2362" s="10">
        <f t="shared" si="183"/>
        <v>42377.498611111114</v>
      </c>
      <c r="U2362" s="10">
        <f t="shared" si="184"/>
        <v>42407.498611111114</v>
      </c>
      <c r="V2362" s="16">
        <f>Table1[[#This Row],[Date Ended Conversion]]-Table1[[#This Row],[Date Created Conversion]]</f>
        <v>30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3" t="str">
        <f t="shared" si="180"/>
        <v>Less Than 1000</v>
      </c>
      <c r="E2363">
        <v>200</v>
      </c>
      <c r="F2363">
        <v>0</v>
      </c>
      <c r="G2363" t="s">
        <v>8305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8271</v>
      </c>
      <c r="P2363" s="6">
        <f>(F2363/E2363)</f>
        <v>0</v>
      </c>
      <c r="Q2363" t="e">
        <f>F2363/M2363</f>
        <v>#DIV/0!</v>
      </c>
      <c r="R2363" t="str">
        <f t="shared" si="181"/>
        <v>technology</v>
      </c>
      <c r="S2363" t="str">
        <f t="shared" si="182"/>
        <v>web</v>
      </c>
      <c r="T2363" s="10">
        <f t="shared" si="183"/>
        <v>42466.650555555556</v>
      </c>
      <c r="U2363" s="10">
        <f t="shared" si="184"/>
        <v>42490.708333333336</v>
      </c>
      <c r="V2363" s="16">
        <f>Table1[[#This Row],[Date Ended Conversion]]-Table1[[#This Row],[Date Created Conversion]]</f>
        <v>24.057777777779847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3" t="str">
        <f t="shared" si="180"/>
        <v>Less Than 1000</v>
      </c>
      <c r="E2364">
        <v>420</v>
      </c>
      <c r="F2364">
        <v>120</v>
      </c>
      <c r="G2364" t="s">
        <v>8305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8271</v>
      </c>
      <c r="P2364" s="6">
        <f>(F2364/E2364)</f>
        <v>0.2857142857142857</v>
      </c>
      <c r="Q2364">
        <f>F2364/M2364</f>
        <v>60</v>
      </c>
      <c r="R2364" t="str">
        <f t="shared" si="181"/>
        <v>technology</v>
      </c>
      <c r="S2364" t="str">
        <f t="shared" si="182"/>
        <v>web</v>
      </c>
      <c r="T2364" s="10">
        <f t="shared" si="183"/>
        <v>41954.47997685185</v>
      </c>
      <c r="U2364" s="10">
        <f t="shared" si="184"/>
        <v>41984.47997685185</v>
      </c>
      <c r="V2364" s="16">
        <f>Table1[[#This Row],[Date Ended Conversion]]-Table1[[#This Row],[Date Created Conversion]]</f>
        <v>30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3" t="str">
        <f t="shared" si="180"/>
        <v>Greater than or equal to 50000</v>
      </c>
      <c r="E2365">
        <v>175000</v>
      </c>
      <c r="F2365">
        <v>0</v>
      </c>
      <c r="G2365" t="s">
        <v>8305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8271</v>
      </c>
      <c r="P2365" s="6">
        <f>(F2365/E2365)</f>
        <v>0</v>
      </c>
      <c r="Q2365" t="e">
        <f>F2365/M2365</f>
        <v>#DIV/0!</v>
      </c>
      <c r="R2365" t="str">
        <f t="shared" si="181"/>
        <v>technology</v>
      </c>
      <c r="S2365" t="str">
        <f t="shared" si="182"/>
        <v>web</v>
      </c>
      <c r="T2365" s="10">
        <f t="shared" si="183"/>
        <v>42321.803240740737</v>
      </c>
      <c r="U2365" s="10">
        <f t="shared" si="184"/>
        <v>42366.803240740737</v>
      </c>
      <c r="V2365" s="16">
        <f>Table1[[#This Row],[Date Ended Conversion]]-Table1[[#This Row],[Date Created Conversion]]</f>
        <v>45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3" t="str">
        <f t="shared" si="180"/>
        <v>Less Than 1000</v>
      </c>
      <c r="E2366">
        <v>128</v>
      </c>
      <c r="F2366">
        <v>0</v>
      </c>
      <c r="G2366" t="s">
        <v>8305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8271</v>
      </c>
      <c r="P2366" s="6">
        <f>(F2366/E2366)</f>
        <v>0</v>
      </c>
      <c r="Q2366" t="e">
        <f>F2366/M2366</f>
        <v>#DIV/0!</v>
      </c>
      <c r="R2366" t="str">
        <f t="shared" si="181"/>
        <v>technology</v>
      </c>
      <c r="S2366" t="str">
        <f t="shared" si="182"/>
        <v>web</v>
      </c>
      <c r="T2366" s="10">
        <f t="shared" si="183"/>
        <v>42248.726342592585</v>
      </c>
      <c r="U2366" s="10">
        <f t="shared" si="184"/>
        <v>42303.726342592585</v>
      </c>
      <c r="V2366" s="16">
        <f>Table1[[#This Row],[Date Ended Conversion]]-Table1[[#This Row],[Date Created Conversion]]</f>
        <v>55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3" t="str">
        <f t="shared" si="180"/>
        <v>1000 to 4999</v>
      </c>
      <c r="E2367">
        <v>1000</v>
      </c>
      <c r="F2367">
        <v>0</v>
      </c>
      <c r="G2367" t="s">
        <v>8305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8271</v>
      </c>
      <c r="P2367" s="6">
        <f>(F2367/E2367)</f>
        <v>0</v>
      </c>
      <c r="Q2367" t="e">
        <f>F2367/M2367</f>
        <v>#DIV/0!</v>
      </c>
      <c r="R2367" t="str">
        <f t="shared" si="181"/>
        <v>technology</v>
      </c>
      <c r="S2367" t="str">
        <f t="shared" si="182"/>
        <v>web</v>
      </c>
      <c r="T2367" s="10">
        <f t="shared" si="183"/>
        <v>42346.528067129628</v>
      </c>
      <c r="U2367" s="10">
        <f t="shared" si="184"/>
        <v>42386.749999999993</v>
      </c>
      <c r="V2367" s="16">
        <f>Table1[[#This Row],[Date Ended Conversion]]-Table1[[#This Row],[Date Created Conversion]]</f>
        <v>40.221932870364981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3" t="str">
        <f t="shared" si="180"/>
        <v>25000 to 29999</v>
      </c>
      <c r="E2368">
        <v>25000</v>
      </c>
      <c r="F2368">
        <v>2630</v>
      </c>
      <c r="G2368" t="s">
        <v>8305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8271</v>
      </c>
      <c r="P2368" s="6">
        <f>(F2368/E2368)</f>
        <v>0.1052</v>
      </c>
      <c r="Q2368">
        <f>F2368/M2368</f>
        <v>97.407407407407405</v>
      </c>
      <c r="R2368" t="str">
        <f t="shared" si="181"/>
        <v>technology</v>
      </c>
      <c r="S2368" t="str">
        <f t="shared" si="182"/>
        <v>web</v>
      </c>
      <c r="T2368" s="10">
        <f t="shared" si="183"/>
        <v>42268.323298611103</v>
      </c>
      <c r="U2368" s="10">
        <f t="shared" si="184"/>
        <v>42298.323298611103</v>
      </c>
      <c r="V2368" s="16">
        <f>Table1[[#This Row],[Date Ended Conversion]]-Table1[[#This Row],[Date Created Conversion]]</f>
        <v>30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3" t="str">
        <f t="shared" si="180"/>
        <v>Greater than or equal to 50000</v>
      </c>
      <c r="E2369">
        <v>50000</v>
      </c>
      <c r="F2369">
        <v>670</v>
      </c>
      <c r="G2369" t="s">
        <v>8305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8271</v>
      </c>
      <c r="P2369" s="6">
        <f>(F2369/E2369)</f>
        <v>1.34E-2</v>
      </c>
      <c r="Q2369">
        <f>F2369/M2369</f>
        <v>47.857142857142854</v>
      </c>
      <c r="R2369" t="str">
        <f t="shared" si="181"/>
        <v>technology</v>
      </c>
      <c r="S2369" t="str">
        <f t="shared" si="182"/>
        <v>web</v>
      </c>
      <c r="T2369" s="10">
        <f t="shared" si="183"/>
        <v>42425.761759259258</v>
      </c>
      <c r="U2369" s="10">
        <f t="shared" si="184"/>
        <v>42485.720092592594</v>
      </c>
      <c r="V2369" s="16">
        <f>Table1[[#This Row],[Date Ended Conversion]]-Table1[[#This Row],[Date Created Conversion]]</f>
        <v>59.958333333335759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3" t="str">
        <f t="shared" ref="D2370:D2433" si="185">IF(E2370&lt;1000,"Less Than 1000",
 IF(AND(E2370&gt;=1000,E2370&lt;5000),"1000 to 4999",
 IF(AND(E2370&gt;=5000,E2370&lt;10000),"5000 to 9999",
 IF(AND(E2370&gt;=10000,E2370&lt;15000),"10000 to 14999",
 IF(AND(E2370&gt;=15000,E2370&lt;20000),"15000 to 19999",
 IF(AND(E2370&gt;=20000,E2370&lt;25000),"20000 to 24999",
 IF(AND(E2370&gt;=25000,E2370&lt;30000),"25000 to 29999",
 IF(AND(E2370&gt;=30000,E2370&lt;35000),"30000 to 34999",
 IF(AND(E2370&gt;=35000,E2370&lt;40000),"35000 to 39999",
 IF(AND(E2370&gt;=40000,E2370&lt;45000),"40000 to 44999",
 IF(AND(E2370&gt;=45000,E2370&lt;50000),"45000 to 49999","Greater than or equal to 50000")))))))))))</f>
        <v>40000 to 44999</v>
      </c>
      <c r="E2370">
        <v>40000</v>
      </c>
      <c r="F2370">
        <v>100</v>
      </c>
      <c r="G2370" t="s">
        <v>8305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8271</v>
      </c>
      <c r="P2370" s="6">
        <f>(F2370/E2370)</f>
        <v>2.5000000000000001E-3</v>
      </c>
      <c r="Q2370">
        <f>F2370/M2370</f>
        <v>50</v>
      </c>
      <c r="R2370" t="str">
        <f t="shared" si="181"/>
        <v>technology</v>
      </c>
      <c r="S2370" t="str">
        <f t="shared" si="182"/>
        <v>web</v>
      </c>
      <c r="T2370" s="10">
        <f t="shared" si="183"/>
        <v>42063.513483796291</v>
      </c>
      <c r="U2370" s="10">
        <f t="shared" si="184"/>
        <v>42108.471817129626</v>
      </c>
      <c r="V2370" s="16">
        <f>Table1[[#This Row],[Date Ended Conversion]]-Table1[[#This Row],[Date Created Conversion]]</f>
        <v>44.958333333335759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3" t="str">
        <f t="shared" si="185"/>
        <v>25000 to 29999</v>
      </c>
      <c r="E2371">
        <v>25000</v>
      </c>
      <c r="F2371">
        <v>0</v>
      </c>
      <c r="G2371" t="s">
        <v>8305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8271</v>
      </c>
      <c r="P2371" s="6">
        <f>(F2371/E2371)</f>
        <v>0</v>
      </c>
      <c r="Q2371" t="e">
        <f>F2371/M2371</f>
        <v>#DIV/0!</v>
      </c>
      <c r="R2371" t="str">
        <f t="shared" ref="R2371:R2434" si="186">LEFT(O2371,FIND("/",O2371)-1)</f>
        <v>technology</v>
      </c>
      <c r="S2371" t="str">
        <f t="shared" ref="S2371:S2434" si="187">RIGHT(O2371,LEN(O2371)-FIND("/",O2371))</f>
        <v>web</v>
      </c>
      <c r="T2371" s="10">
        <f t="shared" ref="T2371:T2434" si="188">(K2371/86400)+25569+(-5/24)</f>
        <v>42380.60429398148</v>
      </c>
      <c r="U2371" s="10">
        <f t="shared" ref="U2371:U2434" si="189">(J2371/86400)+25569+(-5/24)</f>
        <v>42410.60429398148</v>
      </c>
      <c r="V2371" s="16">
        <f>Table1[[#This Row],[Date Ended Conversion]]-Table1[[#This Row],[Date Created Conversion]]</f>
        <v>30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3" t="str">
        <f t="shared" si="185"/>
        <v>25000 to 29999</v>
      </c>
      <c r="E2372">
        <v>25000</v>
      </c>
      <c r="F2372">
        <v>82</v>
      </c>
      <c r="G2372" t="s">
        <v>8305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8271</v>
      </c>
      <c r="P2372" s="6">
        <f>(F2372/E2372)</f>
        <v>3.2799999999999999E-3</v>
      </c>
      <c r="Q2372">
        <f>F2372/M2372</f>
        <v>20.5</v>
      </c>
      <c r="R2372" t="str">
        <f t="shared" si="186"/>
        <v>technology</v>
      </c>
      <c r="S2372" t="str">
        <f t="shared" si="187"/>
        <v>web</v>
      </c>
      <c r="T2372" s="10">
        <f t="shared" si="188"/>
        <v>41960.980798611105</v>
      </c>
      <c r="U2372" s="10">
        <f t="shared" si="189"/>
        <v>41990.980798611105</v>
      </c>
      <c r="V2372" s="16">
        <f>Table1[[#This Row],[Date Ended Conversion]]-Table1[[#This Row],[Date Created Conversion]]</f>
        <v>30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3" t="str">
        <f t="shared" si="185"/>
        <v>1000 to 4999</v>
      </c>
      <c r="E2373">
        <v>2000</v>
      </c>
      <c r="F2373">
        <v>0</v>
      </c>
      <c r="G2373" t="s">
        <v>8305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8271</v>
      </c>
      <c r="P2373" s="6">
        <f>(F2373/E2373)</f>
        <v>0</v>
      </c>
      <c r="Q2373" t="e">
        <f>F2373/M2373</f>
        <v>#DIV/0!</v>
      </c>
      <c r="R2373" t="str">
        <f t="shared" si="186"/>
        <v>technology</v>
      </c>
      <c r="S2373" t="str">
        <f t="shared" si="187"/>
        <v>web</v>
      </c>
      <c r="T2373" s="10">
        <f t="shared" si="188"/>
        <v>42150.569398148145</v>
      </c>
      <c r="U2373" s="10">
        <f t="shared" si="189"/>
        <v>42180.569398148145</v>
      </c>
      <c r="V2373" s="16">
        <f>Table1[[#This Row],[Date Ended Conversion]]-Table1[[#This Row],[Date Created Conversion]]</f>
        <v>30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3" t="str">
        <f t="shared" si="185"/>
        <v>5000 to 9999</v>
      </c>
      <c r="E2374">
        <v>5500</v>
      </c>
      <c r="F2374">
        <v>180</v>
      </c>
      <c r="G2374" t="s">
        <v>8305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8271</v>
      </c>
      <c r="P2374" s="6">
        <f>(F2374/E2374)</f>
        <v>3.272727272727273E-2</v>
      </c>
      <c r="Q2374">
        <f>F2374/M2374</f>
        <v>30</v>
      </c>
      <c r="R2374" t="str">
        <f t="shared" si="186"/>
        <v>technology</v>
      </c>
      <c r="S2374" t="str">
        <f t="shared" si="187"/>
        <v>web</v>
      </c>
      <c r="T2374" s="10">
        <f t="shared" si="188"/>
        <v>42087.860775462956</v>
      </c>
      <c r="U2374" s="10">
        <f t="shared" si="189"/>
        <v>42117.860775462956</v>
      </c>
      <c r="V2374" s="16">
        <f>Table1[[#This Row],[Date Ended Conversion]]-Table1[[#This Row],[Date Created Conversion]]</f>
        <v>30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3" t="str">
        <f t="shared" si="185"/>
        <v>Greater than or equal to 50000</v>
      </c>
      <c r="E2375">
        <v>850000</v>
      </c>
      <c r="F2375">
        <v>50</v>
      </c>
      <c r="G2375" t="s">
        <v>8305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8271</v>
      </c>
      <c r="P2375" s="6">
        <f>(F2375/E2375)</f>
        <v>5.8823529411764708E-5</v>
      </c>
      <c r="Q2375">
        <f>F2375/M2375</f>
        <v>50</v>
      </c>
      <c r="R2375" t="str">
        <f t="shared" si="186"/>
        <v>technology</v>
      </c>
      <c r="S2375" t="str">
        <f t="shared" si="187"/>
        <v>web</v>
      </c>
      <c r="T2375" s="10">
        <f t="shared" si="188"/>
        <v>42215.453981481478</v>
      </c>
      <c r="U2375" s="10">
        <f t="shared" si="189"/>
        <v>42245.453981481478</v>
      </c>
      <c r="V2375" s="16">
        <f>Table1[[#This Row],[Date Ended Conversion]]-Table1[[#This Row],[Date Created Conversion]]</f>
        <v>30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3" t="str">
        <f t="shared" si="185"/>
        <v>20000 to 24999</v>
      </c>
      <c r="E2376">
        <v>22000</v>
      </c>
      <c r="F2376">
        <v>10</v>
      </c>
      <c r="G2376" t="s">
        <v>8305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8271</v>
      </c>
      <c r="P2376" s="6">
        <f>(F2376/E2376)</f>
        <v>4.5454545454545455E-4</v>
      </c>
      <c r="Q2376">
        <f>F2376/M2376</f>
        <v>10</v>
      </c>
      <c r="R2376" t="str">
        <f t="shared" si="186"/>
        <v>technology</v>
      </c>
      <c r="S2376" t="str">
        <f t="shared" si="187"/>
        <v>web</v>
      </c>
      <c r="T2376" s="10">
        <f t="shared" si="188"/>
        <v>42017.634953703702</v>
      </c>
      <c r="U2376" s="10">
        <f t="shared" si="189"/>
        <v>42047.634953703702</v>
      </c>
      <c r="V2376" s="16">
        <f>Table1[[#This Row],[Date Ended Conversion]]-Table1[[#This Row],[Date Created Conversion]]</f>
        <v>30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3" t="str">
        <f t="shared" si="185"/>
        <v>10000 to 14999</v>
      </c>
      <c r="E2377">
        <v>10000</v>
      </c>
      <c r="F2377">
        <v>0</v>
      </c>
      <c r="G2377" t="s">
        <v>8305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8271</v>
      </c>
      <c r="P2377" s="6">
        <f>(F2377/E2377)</f>
        <v>0</v>
      </c>
      <c r="Q2377" t="e">
        <f>F2377/M2377</f>
        <v>#DIV/0!</v>
      </c>
      <c r="R2377" t="str">
        <f t="shared" si="186"/>
        <v>technology</v>
      </c>
      <c r="S2377" t="str">
        <f t="shared" si="187"/>
        <v>web</v>
      </c>
      <c r="T2377" s="10">
        <f t="shared" si="188"/>
        <v>42592.627743055556</v>
      </c>
      <c r="U2377" s="10">
        <f t="shared" si="189"/>
        <v>42622.627743055556</v>
      </c>
      <c r="V2377" s="16">
        <f>Table1[[#This Row],[Date Ended Conversion]]-Table1[[#This Row],[Date Created Conversion]]</f>
        <v>30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3" t="str">
        <f t="shared" si="185"/>
        <v>1000 to 4999</v>
      </c>
      <c r="E2378">
        <v>3000</v>
      </c>
      <c r="F2378">
        <v>326.33</v>
      </c>
      <c r="G2378" t="s">
        <v>8305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8271</v>
      </c>
      <c r="P2378" s="6">
        <f>(F2378/E2378)</f>
        <v>0.10877666666666666</v>
      </c>
      <c r="Q2378">
        <f>F2378/M2378</f>
        <v>81.582499999999996</v>
      </c>
      <c r="R2378" t="str">
        <f t="shared" si="186"/>
        <v>technology</v>
      </c>
      <c r="S2378" t="str">
        <f t="shared" si="187"/>
        <v>web</v>
      </c>
      <c r="T2378" s="10">
        <f t="shared" si="188"/>
        <v>42318.717199074068</v>
      </c>
      <c r="U2378" s="10">
        <f t="shared" si="189"/>
        <v>42348.717199074068</v>
      </c>
      <c r="V2378" s="16">
        <f>Table1[[#This Row],[Date Ended Conversion]]-Table1[[#This Row],[Date Created Conversion]]</f>
        <v>30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3" t="str">
        <f t="shared" si="185"/>
        <v>1000 to 4999</v>
      </c>
      <c r="E2379">
        <v>2500</v>
      </c>
      <c r="F2379">
        <v>0</v>
      </c>
      <c r="G2379" t="s">
        <v>8305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8271</v>
      </c>
      <c r="P2379" s="6">
        <f>(F2379/E2379)</f>
        <v>0</v>
      </c>
      <c r="Q2379" t="e">
        <f>F2379/M2379</f>
        <v>#DIV/0!</v>
      </c>
      <c r="R2379" t="str">
        <f t="shared" si="186"/>
        <v>technology</v>
      </c>
      <c r="S2379" t="str">
        <f t="shared" si="187"/>
        <v>web</v>
      </c>
      <c r="T2379" s="10">
        <f t="shared" si="188"/>
        <v>42669.661840277775</v>
      </c>
      <c r="U2379" s="10">
        <f t="shared" si="189"/>
        <v>42699.703506944446</v>
      </c>
      <c r="V2379" s="16">
        <f>Table1[[#This Row],[Date Ended Conversion]]-Table1[[#This Row],[Date Created Conversion]]</f>
        <v>30.041666666671517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3" t="str">
        <f t="shared" si="185"/>
        <v>Greater than or equal to 50000</v>
      </c>
      <c r="E2380">
        <v>110000</v>
      </c>
      <c r="F2380">
        <v>0</v>
      </c>
      <c r="G2380" t="s">
        <v>8305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8271</v>
      </c>
      <c r="P2380" s="6">
        <f>(F2380/E2380)</f>
        <v>0</v>
      </c>
      <c r="Q2380" t="e">
        <f>F2380/M2380</f>
        <v>#DIV/0!</v>
      </c>
      <c r="R2380" t="str">
        <f t="shared" si="186"/>
        <v>technology</v>
      </c>
      <c r="S2380" t="str">
        <f t="shared" si="187"/>
        <v>web</v>
      </c>
      <c r="T2380" s="10">
        <f t="shared" si="188"/>
        <v>42212.804745370369</v>
      </c>
      <c r="U2380" s="10">
        <f t="shared" si="189"/>
        <v>42241.804745370369</v>
      </c>
      <c r="V2380" s="16">
        <f>Table1[[#This Row],[Date Ended Conversion]]-Table1[[#This Row],[Date Created Conversion]]</f>
        <v>29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3" t="str">
        <f t="shared" si="185"/>
        <v>30000 to 34999</v>
      </c>
      <c r="E2381">
        <v>30000</v>
      </c>
      <c r="F2381">
        <v>0</v>
      </c>
      <c r="G2381" t="s">
        <v>8305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8271</v>
      </c>
      <c r="P2381" s="6">
        <f>(F2381/E2381)</f>
        <v>0</v>
      </c>
      <c r="Q2381" t="e">
        <f>F2381/M2381</f>
        <v>#DIV/0!</v>
      </c>
      <c r="R2381" t="str">
        <f t="shared" si="186"/>
        <v>technology</v>
      </c>
      <c r="S2381" t="str">
        <f t="shared" si="187"/>
        <v>web</v>
      </c>
      <c r="T2381" s="10">
        <f t="shared" si="188"/>
        <v>42236.808055555557</v>
      </c>
      <c r="U2381" s="10">
        <f t="shared" si="189"/>
        <v>42281.808055555557</v>
      </c>
      <c r="V2381" s="16">
        <f>Table1[[#This Row],[Date Ended Conversion]]-Table1[[#This Row],[Date Created Conversion]]</f>
        <v>45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3" t="str">
        <f t="shared" si="185"/>
        <v>15000 to 19999</v>
      </c>
      <c r="E2382">
        <v>15000</v>
      </c>
      <c r="F2382">
        <v>55</v>
      </c>
      <c r="G2382" t="s">
        <v>8305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8271</v>
      </c>
      <c r="P2382" s="6">
        <f>(F2382/E2382)</f>
        <v>3.6666666666666666E-3</v>
      </c>
      <c r="Q2382">
        <f>F2382/M2382</f>
        <v>18.333333333333332</v>
      </c>
      <c r="R2382" t="str">
        <f t="shared" si="186"/>
        <v>technology</v>
      </c>
      <c r="S2382" t="str">
        <f t="shared" si="187"/>
        <v>web</v>
      </c>
      <c r="T2382" s="10">
        <f t="shared" si="188"/>
        <v>42248.584976851846</v>
      </c>
      <c r="U2382" s="10">
        <f t="shared" si="189"/>
        <v>42278.584976851846</v>
      </c>
      <c r="V2382" s="16">
        <f>Table1[[#This Row],[Date Ended Conversion]]-Table1[[#This Row],[Date Created Conversion]]</f>
        <v>30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3" t="str">
        <f t="shared" si="185"/>
        <v>Greater than or equal to 50000</v>
      </c>
      <c r="E2383">
        <v>86350</v>
      </c>
      <c r="F2383">
        <v>1571</v>
      </c>
      <c r="G2383" t="s">
        <v>8305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8271</v>
      </c>
      <c r="P2383" s="6">
        <f>(F2383/E2383)</f>
        <v>1.8193398957730169E-2</v>
      </c>
      <c r="Q2383">
        <f>F2383/M2383</f>
        <v>224.42857142857142</v>
      </c>
      <c r="R2383" t="str">
        <f t="shared" si="186"/>
        <v>technology</v>
      </c>
      <c r="S2383" t="str">
        <f t="shared" si="187"/>
        <v>web</v>
      </c>
      <c r="T2383" s="10">
        <f t="shared" si="188"/>
        <v>42074.727407407401</v>
      </c>
      <c r="U2383" s="10">
        <f t="shared" si="189"/>
        <v>42104.727407407401</v>
      </c>
      <c r="V2383" s="16">
        <f>Table1[[#This Row],[Date Ended Conversion]]-Table1[[#This Row],[Date Created Conversion]]</f>
        <v>30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3" t="str">
        <f t="shared" si="185"/>
        <v>1000 to 4999</v>
      </c>
      <c r="E2384">
        <v>3000</v>
      </c>
      <c r="F2384">
        <v>75</v>
      </c>
      <c r="G2384" t="s">
        <v>8305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8271</v>
      </c>
      <c r="P2384" s="6">
        <f>(F2384/E2384)</f>
        <v>2.5000000000000001E-2</v>
      </c>
      <c r="Q2384">
        <f>F2384/M2384</f>
        <v>37.5</v>
      </c>
      <c r="R2384" t="str">
        <f t="shared" si="186"/>
        <v>technology</v>
      </c>
      <c r="S2384" t="str">
        <f t="shared" si="187"/>
        <v>web</v>
      </c>
      <c r="T2384" s="10">
        <f t="shared" si="188"/>
        <v>42194.979201388887</v>
      </c>
      <c r="U2384" s="10">
        <f t="shared" si="189"/>
        <v>42219.979201388887</v>
      </c>
      <c r="V2384" s="16">
        <f>Table1[[#This Row],[Date Ended Conversion]]-Table1[[#This Row],[Date Created Conversion]]</f>
        <v>25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3" t="str">
        <f t="shared" si="185"/>
        <v>10000 to 14999</v>
      </c>
      <c r="E2385">
        <v>10000</v>
      </c>
      <c r="F2385">
        <v>435</v>
      </c>
      <c r="G2385" t="s">
        <v>8305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8271</v>
      </c>
      <c r="P2385" s="6">
        <f>(F2385/E2385)</f>
        <v>4.3499999999999997E-2</v>
      </c>
      <c r="Q2385">
        <f>F2385/M2385</f>
        <v>145</v>
      </c>
      <c r="R2385" t="str">
        <f t="shared" si="186"/>
        <v>technology</v>
      </c>
      <c r="S2385" t="str">
        <f t="shared" si="187"/>
        <v>web</v>
      </c>
      <c r="T2385" s="10">
        <f t="shared" si="188"/>
        <v>42026.848460648143</v>
      </c>
      <c r="U2385" s="10">
        <f t="shared" si="189"/>
        <v>42056.848460648143</v>
      </c>
      <c r="V2385" s="16">
        <f>Table1[[#This Row],[Date Ended Conversion]]-Table1[[#This Row],[Date Created Conversion]]</f>
        <v>30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3" t="str">
        <f t="shared" si="185"/>
        <v>1000 to 4999</v>
      </c>
      <c r="E2386">
        <v>1000</v>
      </c>
      <c r="F2386">
        <v>8</v>
      </c>
      <c r="G2386" t="s">
        <v>8305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8271</v>
      </c>
      <c r="P2386" s="6">
        <f>(F2386/E2386)</f>
        <v>8.0000000000000002E-3</v>
      </c>
      <c r="Q2386">
        <f>F2386/M2386</f>
        <v>1</v>
      </c>
      <c r="R2386" t="str">
        <f t="shared" si="186"/>
        <v>technology</v>
      </c>
      <c r="S2386" t="str">
        <f t="shared" si="187"/>
        <v>web</v>
      </c>
      <c r="T2386" s="10">
        <f t="shared" si="188"/>
        <v>41926.859293981477</v>
      </c>
      <c r="U2386" s="10">
        <f t="shared" si="189"/>
        <v>41956.900960648149</v>
      </c>
      <c r="V2386" s="16">
        <f>Table1[[#This Row],[Date Ended Conversion]]-Table1[[#This Row],[Date Created Conversion]]</f>
        <v>30.041666666671517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3" t="str">
        <f t="shared" si="185"/>
        <v>Greater than or equal to 50000</v>
      </c>
      <c r="E2387">
        <v>65000</v>
      </c>
      <c r="F2387">
        <v>788</v>
      </c>
      <c r="G2387" t="s">
        <v>8305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8271</v>
      </c>
      <c r="P2387" s="6">
        <f>(F2387/E2387)</f>
        <v>1.2123076923076924E-2</v>
      </c>
      <c r="Q2387">
        <f>F2387/M2387</f>
        <v>112.57142857142857</v>
      </c>
      <c r="R2387" t="str">
        <f t="shared" si="186"/>
        <v>technology</v>
      </c>
      <c r="S2387" t="str">
        <f t="shared" si="187"/>
        <v>web</v>
      </c>
      <c r="T2387" s="10">
        <f t="shared" si="188"/>
        <v>42191.493425925924</v>
      </c>
      <c r="U2387" s="10">
        <f t="shared" si="189"/>
        <v>42221.493425925924</v>
      </c>
      <c r="V2387" s="16">
        <f>Table1[[#This Row],[Date Ended Conversion]]-Table1[[#This Row],[Date Created Conversion]]</f>
        <v>30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3" t="str">
        <f t="shared" si="185"/>
        <v>30000 to 34999</v>
      </c>
      <c r="E2388">
        <v>30000</v>
      </c>
      <c r="F2388">
        <v>0</v>
      </c>
      <c r="G2388" t="s">
        <v>8305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8271</v>
      </c>
      <c r="P2388" s="6">
        <f>(F2388/E2388)</f>
        <v>0</v>
      </c>
      <c r="Q2388" t="e">
        <f>F2388/M2388</f>
        <v>#DIV/0!</v>
      </c>
      <c r="R2388" t="str">
        <f t="shared" si="186"/>
        <v>technology</v>
      </c>
      <c r="S2388" t="str">
        <f t="shared" si="187"/>
        <v>web</v>
      </c>
      <c r="T2388" s="10">
        <f t="shared" si="188"/>
        <v>41954.629907407405</v>
      </c>
      <c r="U2388" s="10">
        <f t="shared" si="189"/>
        <v>42014.629907407405</v>
      </c>
      <c r="V2388" s="16">
        <f>Table1[[#This Row],[Date Ended Conversion]]-Table1[[#This Row],[Date Created Conversion]]</f>
        <v>60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3" t="str">
        <f t="shared" si="185"/>
        <v>Greater than or equal to 50000</v>
      </c>
      <c r="E2389">
        <v>150000</v>
      </c>
      <c r="F2389">
        <v>1026</v>
      </c>
      <c r="G2389" t="s">
        <v>8305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8271</v>
      </c>
      <c r="P2389" s="6">
        <f>(F2389/E2389)</f>
        <v>6.8399999999999997E-3</v>
      </c>
      <c r="Q2389">
        <f>F2389/M2389</f>
        <v>342</v>
      </c>
      <c r="R2389" t="str">
        <f t="shared" si="186"/>
        <v>technology</v>
      </c>
      <c r="S2389" t="str">
        <f t="shared" si="187"/>
        <v>web</v>
      </c>
      <c r="T2389" s="10">
        <f t="shared" si="188"/>
        <v>42528.418287037035</v>
      </c>
      <c r="U2389" s="10">
        <f t="shared" si="189"/>
        <v>42573.418287037035</v>
      </c>
      <c r="V2389" s="16">
        <f>Table1[[#This Row],[Date Ended Conversion]]-Table1[[#This Row],[Date Created Conversion]]</f>
        <v>45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3" t="str">
        <f t="shared" si="185"/>
        <v>35000 to 39999</v>
      </c>
      <c r="E2390">
        <v>37000</v>
      </c>
      <c r="F2390">
        <v>463</v>
      </c>
      <c r="G2390" t="s">
        <v>8305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8271</v>
      </c>
      <c r="P2390" s="6">
        <f>(F2390/E2390)</f>
        <v>1.2513513513513513E-2</v>
      </c>
      <c r="Q2390">
        <f>F2390/M2390</f>
        <v>57.875</v>
      </c>
      <c r="R2390" t="str">
        <f t="shared" si="186"/>
        <v>technology</v>
      </c>
      <c r="S2390" t="str">
        <f t="shared" si="187"/>
        <v>web</v>
      </c>
      <c r="T2390" s="10">
        <f t="shared" si="188"/>
        <v>41989.645358796297</v>
      </c>
      <c r="U2390" s="10">
        <f t="shared" si="189"/>
        <v>42019.603472222218</v>
      </c>
      <c r="V2390" s="16">
        <f>Table1[[#This Row],[Date Ended Conversion]]-Table1[[#This Row],[Date Created Conversion]]</f>
        <v>29.958113425920601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3" t="str">
        <f t="shared" si="185"/>
        <v>15000 to 19999</v>
      </c>
      <c r="E2391">
        <v>16000</v>
      </c>
      <c r="F2391">
        <v>30</v>
      </c>
      <c r="G2391" t="s">
        <v>8305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8271</v>
      </c>
      <c r="P2391" s="6">
        <f>(F2391/E2391)</f>
        <v>1.8749999999999999E-3</v>
      </c>
      <c r="Q2391">
        <f>F2391/M2391</f>
        <v>30</v>
      </c>
      <c r="R2391" t="str">
        <f t="shared" si="186"/>
        <v>technology</v>
      </c>
      <c r="S2391" t="str">
        <f t="shared" si="187"/>
        <v>web</v>
      </c>
      <c r="T2391" s="10">
        <f t="shared" si="188"/>
        <v>42179.445046296292</v>
      </c>
      <c r="U2391" s="10">
        <f t="shared" si="189"/>
        <v>42210.707638888889</v>
      </c>
      <c r="V2391" s="16">
        <f>Table1[[#This Row],[Date Ended Conversion]]-Table1[[#This Row],[Date Created Conversion]]</f>
        <v>31.262592592596775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3" t="str">
        <f t="shared" si="185"/>
        <v>Greater than or equal to 50000</v>
      </c>
      <c r="E2392">
        <v>510000</v>
      </c>
      <c r="F2392">
        <v>0</v>
      </c>
      <c r="G2392" t="s">
        <v>8305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8271</v>
      </c>
      <c r="P2392" s="6">
        <f>(F2392/E2392)</f>
        <v>0</v>
      </c>
      <c r="Q2392" t="e">
        <f>F2392/M2392</f>
        <v>#DIV/0!</v>
      </c>
      <c r="R2392" t="str">
        <f t="shared" si="186"/>
        <v>technology</v>
      </c>
      <c r="S2392" t="str">
        <f t="shared" si="187"/>
        <v>web</v>
      </c>
      <c r="T2392" s="10">
        <f t="shared" si="188"/>
        <v>41968.053981481477</v>
      </c>
      <c r="U2392" s="10">
        <f t="shared" si="189"/>
        <v>42008.053981481477</v>
      </c>
      <c r="V2392" s="16">
        <f>Table1[[#This Row],[Date Ended Conversion]]-Table1[[#This Row],[Date Created Conversion]]</f>
        <v>40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3" t="str">
        <f t="shared" si="185"/>
        <v>20000 to 24999</v>
      </c>
      <c r="E2393">
        <v>20000</v>
      </c>
      <c r="F2393">
        <v>25</v>
      </c>
      <c r="G2393" t="s">
        <v>8305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8271</v>
      </c>
      <c r="P2393" s="6">
        <f>(F2393/E2393)</f>
        <v>1.25E-3</v>
      </c>
      <c r="Q2393">
        <f>F2393/M2393</f>
        <v>25</v>
      </c>
      <c r="R2393" t="str">
        <f t="shared" si="186"/>
        <v>technology</v>
      </c>
      <c r="S2393" t="str">
        <f t="shared" si="187"/>
        <v>web</v>
      </c>
      <c r="T2393" s="10">
        <f t="shared" si="188"/>
        <v>42064.586157407401</v>
      </c>
      <c r="U2393" s="10">
        <f t="shared" si="189"/>
        <v>42094.544490740744</v>
      </c>
      <c r="V2393" s="16">
        <f>Table1[[#This Row],[Date Ended Conversion]]-Table1[[#This Row],[Date Created Conversion]]</f>
        <v>29.958333333343035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3" t="str">
        <f t="shared" si="185"/>
        <v>1000 to 4999</v>
      </c>
      <c r="E2394">
        <v>4200</v>
      </c>
      <c r="F2394">
        <v>0</v>
      </c>
      <c r="G2394" t="s">
        <v>8305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8271</v>
      </c>
      <c r="P2394" s="6">
        <f>(F2394/E2394)</f>
        <v>0</v>
      </c>
      <c r="Q2394" t="e">
        <f>F2394/M2394</f>
        <v>#DIV/0!</v>
      </c>
      <c r="R2394" t="str">
        <f t="shared" si="186"/>
        <v>technology</v>
      </c>
      <c r="S2394" t="str">
        <f t="shared" si="187"/>
        <v>web</v>
      </c>
      <c r="T2394" s="10">
        <f t="shared" si="188"/>
        <v>42275.912303240737</v>
      </c>
      <c r="U2394" s="10">
        <f t="shared" si="189"/>
        <v>42305.912303240737</v>
      </c>
      <c r="V2394" s="16">
        <f>Table1[[#This Row],[Date Ended Conversion]]-Table1[[#This Row],[Date Created Conversion]]</f>
        <v>30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3" t="str">
        <f t="shared" si="185"/>
        <v>Greater than or equal to 50000</v>
      </c>
      <c r="E2395">
        <v>100000</v>
      </c>
      <c r="F2395">
        <v>50</v>
      </c>
      <c r="G2395" t="s">
        <v>8305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8271</v>
      </c>
      <c r="P2395" s="6">
        <f>(F2395/E2395)</f>
        <v>5.0000000000000001E-4</v>
      </c>
      <c r="Q2395">
        <f>F2395/M2395</f>
        <v>50</v>
      </c>
      <c r="R2395" t="str">
        <f t="shared" si="186"/>
        <v>technology</v>
      </c>
      <c r="S2395" t="str">
        <f t="shared" si="187"/>
        <v>web</v>
      </c>
      <c r="T2395" s="10">
        <f t="shared" si="188"/>
        <v>42194.440011574072</v>
      </c>
      <c r="U2395" s="10">
        <f t="shared" si="189"/>
        <v>42224.440011574072</v>
      </c>
      <c r="V2395" s="16">
        <f>Table1[[#This Row],[Date Ended Conversion]]-Table1[[#This Row],[Date Created Conversion]]</f>
        <v>30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3" t="str">
        <f t="shared" si="185"/>
        <v>5000 to 9999</v>
      </c>
      <c r="E2396">
        <v>5000</v>
      </c>
      <c r="F2396">
        <v>3</v>
      </c>
      <c r="G2396" t="s">
        <v>8305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8271</v>
      </c>
      <c r="P2396" s="6">
        <f>(F2396/E2396)</f>
        <v>5.9999999999999995E-4</v>
      </c>
      <c r="Q2396">
        <f>F2396/M2396</f>
        <v>1.5</v>
      </c>
      <c r="R2396" t="str">
        <f t="shared" si="186"/>
        <v>technology</v>
      </c>
      <c r="S2396" t="str">
        <f t="shared" si="187"/>
        <v>web</v>
      </c>
      <c r="T2396" s="10">
        <f t="shared" si="188"/>
        <v>42031.15385416666</v>
      </c>
      <c r="U2396" s="10">
        <f t="shared" si="189"/>
        <v>42061.15385416666</v>
      </c>
      <c r="V2396" s="16">
        <f>Table1[[#This Row],[Date Ended Conversion]]-Table1[[#This Row],[Date Created Conversion]]</f>
        <v>30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3" t="str">
        <f t="shared" si="185"/>
        <v>30000 to 34999</v>
      </c>
      <c r="E2397">
        <v>33000</v>
      </c>
      <c r="F2397">
        <v>0</v>
      </c>
      <c r="G2397" t="s">
        <v>8305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8271</v>
      </c>
      <c r="P2397" s="6">
        <f>(F2397/E2397)</f>
        <v>0</v>
      </c>
      <c r="Q2397" t="e">
        <f>F2397/M2397</f>
        <v>#DIV/0!</v>
      </c>
      <c r="R2397" t="str">
        <f t="shared" si="186"/>
        <v>technology</v>
      </c>
      <c r="S2397" t="str">
        <f t="shared" si="187"/>
        <v>web</v>
      </c>
      <c r="T2397" s="10">
        <f t="shared" si="188"/>
        <v>42716.913043981483</v>
      </c>
      <c r="U2397" s="10">
        <f t="shared" si="189"/>
        <v>42745.164583333331</v>
      </c>
      <c r="V2397" s="16">
        <f>Table1[[#This Row],[Date Ended Conversion]]-Table1[[#This Row],[Date Created Conversion]]</f>
        <v>28.251539351847896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3" t="str">
        <f t="shared" si="185"/>
        <v>5000 to 9999</v>
      </c>
      <c r="E2398">
        <v>5000</v>
      </c>
      <c r="F2398">
        <v>10</v>
      </c>
      <c r="G2398" t="s">
        <v>8305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8271</v>
      </c>
      <c r="P2398" s="6">
        <f>(F2398/E2398)</f>
        <v>2E-3</v>
      </c>
      <c r="Q2398">
        <f>F2398/M2398</f>
        <v>10</v>
      </c>
      <c r="R2398" t="str">
        <f t="shared" si="186"/>
        <v>technology</v>
      </c>
      <c r="S2398" t="str">
        <f t="shared" si="187"/>
        <v>web</v>
      </c>
      <c r="T2398" s="10">
        <f t="shared" si="188"/>
        <v>42262.640717592592</v>
      </c>
      <c r="U2398" s="10">
        <f t="shared" si="189"/>
        <v>42292.640717592592</v>
      </c>
      <c r="V2398" s="16">
        <f>Table1[[#This Row],[Date Ended Conversion]]-Table1[[#This Row],[Date Created Conversion]]</f>
        <v>30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3" t="str">
        <f t="shared" si="185"/>
        <v>Greater than or equal to 50000</v>
      </c>
      <c r="E2399">
        <v>124000</v>
      </c>
      <c r="F2399">
        <v>0</v>
      </c>
      <c r="G2399" t="s">
        <v>8305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8271</v>
      </c>
      <c r="P2399" s="6">
        <f>(F2399/E2399)</f>
        <v>0</v>
      </c>
      <c r="Q2399" t="e">
        <f>F2399/M2399</f>
        <v>#DIV/0!</v>
      </c>
      <c r="R2399" t="str">
        <f t="shared" si="186"/>
        <v>technology</v>
      </c>
      <c r="S2399" t="str">
        <f t="shared" si="187"/>
        <v>web</v>
      </c>
      <c r="T2399" s="10">
        <f t="shared" si="188"/>
        <v>41976.676574074074</v>
      </c>
      <c r="U2399" s="10">
        <f t="shared" si="189"/>
        <v>42006.676574074074</v>
      </c>
      <c r="V2399" s="16">
        <f>Table1[[#This Row],[Date Ended Conversion]]-Table1[[#This Row],[Date Created Conversion]]</f>
        <v>30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3" t="str">
        <f t="shared" si="185"/>
        <v>1000 to 4999</v>
      </c>
      <c r="E2400">
        <v>4000</v>
      </c>
      <c r="F2400">
        <v>0</v>
      </c>
      <c r="G2400" t="s">
        <v>8305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8271</v>
      </c>
      <c r="P2400" s="6">
        <f>(F2400/E2400)</f>
        <v>0</v>
      </c>
      <c r="Q2400" t="e">
        <f>F2400/M2400</f>
        <v>#DIV/0!</v>
      </c>
      <c r="R2400" t="str">
        <f t="shared" si="186"/>
        <v>technology</v>
      </c>
      <c r="S2400" t="str">
        <f t="shared" si="187"/>
        <v>web</v>
      </c>
      <c r="T2400" s="10">
        <f t="shared" si="188"/>
        <v>42157.708148148151</v>
      </c>
      <c r="U2400" s="10">
        <f t="shared" si="189"/>
        <v>42187.708148148151</v>
      </c>
      <c r="V2400" s="16">
        <f>Table1[[#This Row],[Date Ended Conversion]]-Table1[[#This Row],[Date Created Conversion]]</f>
        <v>30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3" t="str">
        <f t="shared" si="185"/>
        <v>10000 to 14999</v>
      </c>
      <c r="E2401">
        <v>13000</v>
      </c>
      <c r="F2401">
        <v>0</v>
      </c>
      <c r="G2401" t="s">
        <v>8305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8271</v>
      </c>
      <c r="P2401" s="6">
        <f>(F2401/E2401)</f>
        <v>0</v>
      </c>
      <c r="Q2401" t="e">
        <f>F2401/M2401</f>
        <v>#DIV/0!</v>
      </c>
      <c r="R2401" t="str">
        <f t="shared" si="186"/>
        <v>technology</v>
      </c>
      <c r="S2401" t="str">
        <f t="shared" si="187"/>
        <v>web</v>
      </c>
      <c r="T2401" s="10">
        <f t="shared" si="188"/>
        <v>41956.644745370366</v>
      </c>
      <c r="U2401" s="10">
        <f t="shared" si="189"/>
        <v>41991.644745370366</v>
      </c>
      <c r="V2401" s="16">
        <f>Table1[[#This Row],[Date Ended Conversion]]-Table1[[#This Row],[Date Created Conversion]]</f>
        <v>35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3" t="str">
        <f t="shared" si="185"/>
        <v>Greater than or equal to 50000</v>
      </c>
      <c r="E2402">
        <v>50000</v>
      </c>
      <c r="F2402">
        <v>0</v>
      </c>
      <c r="G2402" t="s">
        <v>8305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8271</v>
      </c>
      <c r="P2402" s="6">
        <f>(F2402/E2402)</f>
        <v>0</v>
      </c>
      <c r="Q2402" t="e">
        <f>F2402/M2402</f>
        <v>#DIV/0!</v>
      </c>
      <c r="R2402" t="str">
        <f t="shared" si="186"/>
        <v>technology</v>
      </c>
      <c r="S2402" t="str">
        <f t="shared" si="187"/>
        <v>web</v>
      </c>
      <c r="T2402" s="10">
        <f t="shared" si="188"/>
        <v>42444.059768518513</v>
      </c>
      <c r="U2402" s="10">
        <f t="shared" si="189"/>
        <v>42474.059768518513</v>
      </c>
      <c r="V2402" s="16">
        <f>Table1[[#This Row],[Date Ended Conversion]]-Table1[[#This Row],[Date Created Conversion]]</f>
        <v>30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3" t="str">
        <f t="shared" si="185"/>
        <v>25000 to 29999</v>
      </c>
      <c r="E2403">
        <v>28000</v>
      </c>
      <c r="F2403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8283</v>
      </c>
      <c r="P2403" s="6">
        <f>(F2403/E2403)</f>
        <v>7.1785714285714283E-3</v>
      </c>
      <c r="Q2403">
        <f>F2403/M2403</f>
        <v>22.333333333333332</v>
      </c>
      <c r="R2403" t="str">
        <f t="shared" si="186"/>
        <v>food</v>
      </c>
      <c r="S2403" t="str">
        <f t="shared" si="187"/>
        <v>food trucks</v>
      </c>
      <c r="T2403" s="10">
        <f t="shared" si="188"/>
        <v>42374.614537037036</v>
      </c>
      <c r="U2403" s="10">
        <f t="shared" si="189"/>
        <v>42434.614537037036</v>
      </c>
      <c r="V2403" s="16">
        <f>Table1[[#This Row],[Date Ended Conversion]]-Table1[[#This Row],[Date Created Conversion]]</f>
        <v>60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3" t="str">
        <f t="shared" si="185"/>
        <v>10000 to 14999</v>
      </c>
      <c r="E2404">
        <v>12000</v>
      </c>
      <c r="F2404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8283</v>
      </c>
      <c r="P2404" s="6">
        <f>(F2404/E2404)</f>
        <v>4.3333333333333331E-3</v>
      </c>
      <c r="Q2404">
        <f>F2404/M2404</f>
        <v>52</v>
      </c>
      <c r="R2404" t="str">
        <f t="shared" si="186"/>
        <v>food</v>
      </c>
      <c r="S2404" t="str">
        <f t="shared" si="187"/>
        <v>food trucks</v>
      </c>
      <c r="T2404" s="10">
        <f t="shared" si="188"/>
        <v>42107.47142361111</v>
      </c>
      <c r="U2404" s="10">
        <f t="shared" si="189"/>
        <v>42137.47142361111</v>
      </c>
      <c r="V2404" s="16">
        <f>Table1[[#This Row],[Date Ended Conversion]]-Table1[[#This Row],[Date Created Conversion]]</f>
        <v>30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3" t="str">
        <f t="shared" si="185"/>
        <v>1000 to 4999</v>
      </c>
      <c r="E2405">
        <v>1200</v>
      </c>
      <c r="F2405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8283</v>
      </c>
      <c r="P2405" s="6">
        <f>(F2405/E2405)</f>
        <v>0.16833333333333333</v>
      </c>
      <c r="Q2405">
        <f>F2405/M2405</f>
        <v>16.833333333333332</v>
      </c>
      <c r="R2405" t="str">
        <f t="shared" si="186"/>
        <v>food</v>
      </c>
      <c r="S2405" t="str">
        <f t="shared" si="187"/>
        <v>food trucks</v>
      </c>
      <c r="T2405" s="10">
        <f t="shared" si="188"/>
        <v>42399.67428240741</v>
      </c>
      <c r="U2405" s="10">
        <f t="shared" si="189"/>
        <v>42459.632615740738</v>
      </c>
      <c r="V2405" s="16">
        <f>Table1[[#This Row],[Date Ended Conversion]]-Table1[[#This Row],[Date Created Conversion]]</f>
        <v>59.958333333328483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3" t="str">
        <f t="shared" si="185"/>
        <v>15000 to 19999</v>
      </c>
      <c r="E2406">
        <v>15000</v>
      </c>
      <c r="F2406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8283</v>
      </c>
      <c r="P2406" s="6">
        <f>(F2406/E2406)</f>
        <v>0</v>
      </c>
      <c r="Q2406" t="e">
        <f>F2406/M2406</f>
        <v>#DIV/0!</v>
      </c>
      <c r="R2406" t="str">
        <f t="shared" si="186"/>
        <v>food</v>
      </c>
      <c r="S2406" t="str">
        <f t="shared" si="187"/>
        <v>food trucks</v>
      </c>
      <c r="T2406" s="10">
        <f t="shared" si="188"/>
        <v>42341.831099537034</v>
      </c>
      <c r="U2406" s="10">
        <f t="shared" si="189"/>
        <v>42371.831099537034</v>
      </c>
      <c r="V2406" s="16">
        <f>Table1[[#This Row],[Date Ended Conversion]]-Table1[[#This Row],[Date Created Conversion]]</f>
        <v>30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3" t="str">
        <f t="shared" si="185"/>
        <v>5000 to 9999</v>
      </c>
      <c r="E2407">
        <v>5000</v>
      </c>
      <c r="F2407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8283</v>
      </c>
      <c r="P2407" s="6">
        <f>(F2407/E2407)</f>
        <v>0.22520000000000001</v>
      </c>
      <c r="Q2407">
        <f>F2407/M2407</f>
        <v>56.3</v>
      </c>
      <c r="R2407" t="str">
        <f t="shared" si="186"/>
        <v>food</v>
      </c>
      <c r="S2407" t="str">
        <f t="shared" si="187"/>
        <v>food trucks</v>
      </c>
      <c r="T2407" s="10">
        <f t="shared" si="188"/>
        <v>42595.377025462956</v>
      </c>
      <c r="U2407" s="10">
        <f t="shared" si="189"/>
        <v>42616.377025462956</v>
      </c>
      <c r="V2407" s="16">
        <f>Table1[[#This Row],[Date Ended Conversion]]-Table1[[#This Row],[Date Created Conversion]]</f>
        <v>21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3" t="str">
        <f t="shared" si="185"/>
        <v>1000 to 4999</v>
      </c>
      <c r="E2408">
        <v>3250</v>
      </c>
      <c r="F240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8283</v>
      </c>
      <c r="P2408" s="6">
        <f>(F2408/E2408)</f>
        <v>0.41384615384615386</v>
      </c>
      <c r="Q2408">
        <f>F2408/M2408</f>
        <v>84.0625</v>
      </c>
      <c r="R2408" t="str">
        <f t="shared" si="186"/>
        <v>food</v>
      </c>
      <c r="S2408" t="str">
        <f t="shared" si="187"/>
        <v>food trucks</v>
      </c>
      <c r="T2408" s="10">
        <f t="shared" si="188"/>
        <v>41982.902662037035</v>
      </c>
      <c r="U2408" s="10">
        <f t="shared" si="189"/>
        <v>42022.902662037035</v>
      </c>
      <c r="V2408" s="16">
        <f>Table1[[#This Row],[Date Ended Conversion]]-Table1[[#This Row],[Date Created Conversion]]</f>
        <v>40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3" t="str">
        <f t="shared" si="185"/>
        <v>20000 to 24999</v>
      </c>
      <c r="E2409">
        <v>22000</v>
      </c>
      <c r="F2409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8283</v>
      </c>
      <c r="P2409" s="6">
        <f>(F2409/E2409)</f>
        <v>0.25259090909090909</v>
      </c>
      <c r="Q2409">
        <f>F2409/M2409</f>
        <v>168.39393939393941</v>
      </c>
      <c r="R2409" t="str">
        <f t="shared" si="186"/>
        <v>food</v>
      </c>
      <c r="S2409" t="str">
        <f t="shared" si="187"/>
        <v>food trucks</v>
      </c>
      <c r="T2409" s="10">
        <f t="shared" si="188"/>
        <v>42082.367222222216</v>
      </c>
      <c r="U2409" s="10">
        <f t="shared" si="189"/>
        <v>42105.041666666664</v>
      </c>
      <c r="V2409" s="16">
        <f>Table1[[#This Row],[Date Ended Conversion]]-Table1[[#This Row],[Date Created Conversion]]</f>
        <v>22.674444444448454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3" t="str">
        <f t="shared" si="185"/>
        <v>15000 to 19999</v>
      </c>
      <c r="E2410">
        <v>15000</v>
      </c>
      <c r="F2410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8283</v>
      </c>
      <c r="P2410" s="6">
        <f>(F2410/E2410)</f>
        <v>2E-3</v>
      </c>
      <c r="Q2410">
        <f>F2410/M2410</f>
        <v>15</v>
      </c>
      <c r="R2410" t="str">
        <f t="shared" si="186"/>
        <v>food</v>
      </c>
      <c r="S2410" t="str">
        <f t="shared" si="187"/>
        <v>food trucks</v>
      </c>
      <c r="T2410" s="10">
        <f t="shared" si="188"/>
        <v>41918.93237268518</v>
      </c>
      <c r="U2410" s="10">
        <f t="shared" si="189"/>
        <v>41948.974039351851</v>
      </c>
      <c r="V2410" s="16">
        <f>Table1[[#This Row],[Date Ended Conversion]]-Table1[[#This Row],[Date Created Conversion]]</f>
        <v>30.041666666671517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3" t="str">
        <f t="shared" si="185"/>
        <v>25000 to 29999</v>
      </c>
      <c r="E2411">
        <v>25000</v>
      </c>
      <c r="F2411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8283</v>
      </c>
      <c r="P2411" s="6">
        <f>(F2411/E2411)</f>
        <v>1.84E-2</v>
      </c>
      <c r="Q2411">
        <f>F2411/M2411</f>
        <v>76.666666666666671</v>
      </c>
      <c r="R2411" t="str">
        <f t="shared" si="186"/>
        <v>food</v>
      </c>
      <c r="S2411" t="str">
        <f t="shared" si="187"/>
        <v>food trucks</v>
      </c>
      <c r="T2411" s="10">
        <f t="shared" si="188"/>
        <v>42204.667534722219</v>
      </c>
      <c r="U2411" s="10">
        <f t="shared" si="189"/>
        <v>42234.667534722219</v>
      </c>
      <c r="V2411" s="16">
        <f>Table1[[#This Row],[Date Ended Conversion]]-Table1[[#This Row],[Date Created Conversion]]</f>
        <v>30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3" t="str">
        <f t="shared" si="185"/>
        <v>15000 to 19999</v>
      </c>
      <c r="E2412">
        <v>15000</v>
      </c>
      <c r="F2412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8283</v>
      </c>
      <c r="P2412" s="6">
        <f>(F2412/E2412)</f>
        <v>0</v>
      </c>
      <c r="Q2412" t="e">
        <f>F2412/M2412</f>
        <v>#DIV/0!</v>
      </c>
      <c r="R2412" t="str">
        <f t="shared" si="186"/>
        <v>food</v>
      </c>
      <c r="S2412" t="str">
        <f t="shared" si="187"/>
        <v>food trucks</v>
      </c>
      <c r="T2412" s="10">
        <f t="shared" si="188"/>
        <v>42224.199942129628</v>
      </c>
      <c r="U2412" s="10">
        <f t="shared" si="189"/>
        <v>42254.199942129628</v>
      </c>
      <c r="V2412" s="16">
        <f>Table1[[#This Row],[Date Ended Conversion]]-Table1[[#This Row],[Date Created Conversion]]</f>
        <v>30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3" t="str">
        <f t="shared" si="185"/>
        <v>25000 to 29999</v>
      </c>
      <c r="E2413">
        <v>25000</v>
      </c>
      <c r="F2413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8283</v>
      </c>
      <c r="P2413" s="6">
        <f>(F2413/E2413)</f>
        <v>6.0400000000000002E-3</v>
      </c>
      <c r="Q2413">
        <f>F2413/M2413</f>
        <v>50.333333333333336</v>
      </c>
      <c r="R2413" t="str">
        <f t="shared" si="186"/>
        <v>food</v>
      </c>
      <c r="S2413" t="str">
        <f t="shared" si="187"/>
        <v>food trucks</v>
      </c>
      <c r="T2413" s="10">
        <f t="shared" si="188"/>
        <v>42211.524097222216</v>
      </c>
      <c r="U2413" s="10">
        <f t="shared" si="189"/>
        <v>42241.524097222216</v>
      </c>
      <c r="V2413" s="16">
        <f>Table1[[#This Row],[Date Ended Conversion]]-Table1[[#This Row],[Date Created Conversion]]</f>
        <v>30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3" t="str">
        <f t="shared" si="185"/>
        <v>5000 to 9999</v>
      </c>
      <c r="E2414">
        <v>8000</v>
      </c>
      <c r="F2414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8283</v>
      </c>
      <c r="P2414" s="6">
        <f>(F2414/E2414)</f>
        <v>0</v>
      </c>
      <c r="Q2414" t="e">
        <f>F2414/M2414</f>
        <v>#DIV/0!</v>
      </c>
      <c r="R2414" t="str">
        <f t="shared" si="186"/>
        <v>food</v>
      </c>
      <c r="S2414" t="str">
        <f t="shared" si="187"/>
        <v>food trucks</v>
      </c>
      <c r="T2414" s="10">
        <f t="shared" si="188"/>
        <v>42655.528622685182</v>
      </c>
      <c r="U2414" s="10">
        <f t="shared" si="189"/>
        <v>42700.570289351854</v>
      </c>
      <c r="V2414" s="16">
        <f>Table1[[#This Row],[Date Ended Conversion]]-Table1[[#This Row],[Date Created Conversion]]</f>
        <v>45.041666666671517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3" t="str">
        <f t="shared" si="185"/>
        <v>1000 to 4999</v>
      </c>
      <c r="E2415">
        <v>3000</v>
      </c>
      <c r="F2415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8283</v>
      </c>
      <c r="P2415" s="6">
        <f>(F2415/E2415)</f>
        <v>8.3333333333333332E-3</v>
      </c>
      <c r="Q2415">
        <f>F2415/M2415</f>
        <v>8.3333333333333339</v>
      </c>
      <c r="R2415" t="str">
        <f t="shared" si="186"/>
        <v>food</v>
      </c>
      <c r="S2415" t="str">
        <f t="shared" si="187"/>
        <v>food trucks</v>
      </c>
      <c r="T2415" s="10">
        <f t="shared" si="188"/>
        <v>41759.901412037034</v>
      </c>
      <c r="U2415" s="10">
        <f t="shared" si="189"/>
        <v>41790.770833333328</v>
      </c>
      <c r="V2415" s="16">
        <f>Table1[[#This Row],[Date Ended Conversion]]-Table1[[#This Row],[Date Created Conversion]]</f>
        <v>30.869421296294604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3" t="str">
        <f t="shared" si="185"/>
        <v>15000 to 19999</v>
      </c>
      <c r="E2416">
        <v>15000</v>
      </c>
      <c r="F2416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8283</v>
      </c>
      <c r="P2416" s="6">
        <f>(F2416/E2416)</f>
        <v>3.0666666666666665E-2</v>
      </c>
      <c r="Q2416">
        <f>F2416/M2416</f>
        <v>35.384615384615387</v>
      </c>
      <c r="R2416" t="str">
        <f t="shared" si="186"/>
        <v>food</v>
      </c>
      <c r="S2416" t="str">
        <f t="shared" si="187"/>
        <v>food trucks</v>
      </c>
      <c r="T2416" s="10">
        <f t="shared" si="188"/>
        <v>42198.486805555549</v>
      </c>
      <c r="U2416" s="10">
        <f t="shared" si="189"/>
        <v>42237.957638888889</v>
      </c>
      <c r="V2416" s="16">
        <f>Table1[[#This Row],[Date Ended Conversion]]-Table1[[#This Row],[Date Created Conversion]]</f>
        <v>39.470833333340124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3" t="str">
        <f t="shared" si="185"/>
        <v>Greater than or equal to 50000</v>
      </c>
      <c r="E2417">
        <v>60000</v>
      </c>
      <c r="F2417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8283</v>
      </c>
      <c r="P2417" s="6">
        <f>(F2417/E2417)</f>
        <v>5.5833333333333334E-3</v>
      </c>
      <c r="Q2417">
        <f>F2417/M2417</f>
        <v>55.833333333333336</v>
      </c>
      <c r="R2417" t="str">
        <f t="shared" si="186"/>
        <v>food</v>
      </c>
      <c r="S2417" t="str">
        <f t="shared" si="187"/>
        <v>food trucks</v>
      </c>
      <c r="T2417" s="10">
        <f t="shared" si="188"/>
        <v>42536.654467592591</v>
      </c>
      <c r="U2417" s="10">
        <f t="shared" si="189"/>
        <v>42566.654467592591</v>
      </c>
      <c r="V2417" s="16">
        <f>Table1[[#This Row],[Date Ended Conversion]]-Table1[[#This Row],[Date Created Conversion]]</f>
        <v>30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3" t="str">
        <f t="shared" si="185"/>
        <v>20000 to 24999</v>
      </c>
      <c r="E2418">
        <v>20000</v>
      </c>
      <c r="F241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8283</v>
      </c>
      <c r="P2418" s="6">
        <f>(F2418/E2418)</f>
        <v>2.5000000000000001E-4</v>
      </c>
      <c r="Q2418">
        <f>F2418/M2418</f>
        <v>5</v>
      </c>
      <c r="R2418" t="str">
        <f t="shared" si="186"/>
        <v>food</v>
      </c>
      <c r="S2418" t="str">
        <f t="shared" si="187"/>
        <v>food trucks</v>
      </c>
      <c r="T2418" s="10">
        <f t="shared" si="188"/>
        <v>42019.529432870368</v>
      </c>
      <c r="U2418" s="10">
        <f t="shared" si="189"/>
        <v>42077.416666666664</v>
      </c>
      <c r="V2418" s="16">
        <f>Table1[[#This Row],[Date Ended Conversion]]-Table1[[#This Row],[Date Created Conversion]]</f>
        <v>57.887233796296641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3" t="str">
        <f t="shared" si="185"/>
        <v>1000 to 4999</v>
      </c>
      <c r="E2419">
        <v>1000</v>
      </c>
      <c r="F2419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8283</v>
      </c>
      <c r="P2419" s="6">
        <f>(F2419/E2419)</f>
        <v>0</v>
      </c>
      <c r="Q2419" t="e">
        <f>F2419/M2419</f>
        <v>#DIV/0!</v>
      </c>
      <c r="R2419" t="str">
        <f t="shared" si="186"/>
        <v>food</v>
      </c>
      <c r="S2419" t="str">
        <f t="shared" si="187"/>
        <v>food trucks</v>
      </c>
      <c r="T2419" s="10">
        <f t="shared" si="188"/>
        <v>41831.675775462958</v>
      </c>
      <c r="U2419" s="10">
        <f t="shared" si="189"/>
        <v>41861.675775462958</v>
      </c>
      <c r="V2419" s="16">
        <f>Table1[[#This Row],[Date Ended Conversion]]-Table1[[#This Row],[Date Created Conversion]]</f>
        <v>30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3" t="str">
        <f t="shared" si="185"/>
        <v>25000 to 29999</v>
      </c>
      <c r="E2420">
        <v>25000</v>
      </c>
      <c r="F2420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8283</v>
      </c>
      <c r="P2420" s="6">
        <f>(F2420/E2420)</f>
        <v>2.0000000000000001E-4</v>
      </c>
      <c r="Q2420">
        <f>F2420/M2420</f>
        <v>1</v>
      </c>
      <c r="R2420" t="str">
        <f t="shared" si="186"/>
        <v>food</v>
      </c>
      <c r="S2420" t="str">
        <f t="shared" si="187"/>
        <v>food trucks</v>
      </c>
      <c r="T2420" s="10">
        <f t="shared" si="188"/>
        <v>42027.648657407401</v>
      </c>
      <c r="U2420" s="10">
        <f t="shared" si="189"/>
        <v>42087.606990740744</v>
      </c>
      <c r="V2420" s="16">
        <f>Table1[[#This Row],[Date Ended Conversion]]-Table1[[#This Row],[Date Created Conversion]]</f>
        <v>59.958333333343035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3" t="str">
        <f t="shared" si="185"/>
        <v>1000 to 4999</v>
      </c>
      <c r="E2421">
        <v>3000</v>
      </c>
      <c r="F2421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8283</v>
      </c>
      <c r="P2421" s="6">
        <f>(F2421/E2421)</f>
        <v>0</v>
      </c>
      <c r="Q2421" t="e">
        <f>F2421/M2421</f>
        <v>#DIV/0!</v>
      </c>
      <c r="R2421" t="str">
        <f t="shared" si="186"/>
        <v>food</v>
      </c>
      <c r="S2421" t="str">
        <f t="shared" si="187"/>
        <v>food trucks</v>
      </c>
      <c r="T2421" s="10">
        <f t="shared" si="188"/>
        <v>41993.529965277776</v>
      </c>
      <c r="U2421" s="10">
        <f t="shared" si="189"/>
        <v>42053.529965277776</v>
      </c>
      <c r="V2421" s="16">
        <f>Table1[[#This Row],[Date Ended Conversion]]-Table1[[#This Row],[Date Created Conversion]]</f>
        <v>60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3" t="str">
        <f t="shared" si="185"/>
        <v>15000 to 19999</v>
      </c>
      <c r="E2422">
        <v>16870</v>
      </c>
      <c r="F2422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8283</v>
      </c>
      <c r="P2422" s="6">
        <f>(F2422/E2422)</f>
        <v>0.14825133372851215</v>
      </c>
      <c r="Q2422">
        <f>F2422/M2422</f>
        <v>69.472222222222229</v>
      </c>
      <c r="R2422" t="str">
        <f t="shared" si="186"/>
        <v>food</v>
      </c>
      <c r="S2422" t="str">
        <f t="shared" si="187"/>
        <v>food trucks</v>
      </c>
      <c r="T2422" s="10">
        <f t="shared" si="188"/>
        <v>41892.820543981477</v>
      </c>
      <c r="U2422" s="10">
        <f t="shared" si="189"/>
        <v>41952.862210648142</v>
      </c>
      <c r="V2422" s="16">
        <f>Table1[[#This Row],[Date Ended Conversion]]-Table1[[#This Row],[Date Created Conversion]]</f>
        <v>60.041666666664241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3" t="str">
        <f t="shared" si="185"/>
        <v>5000 to 9999</v>
      </c>
      <c r="E2423">
        <v>6000</v>
      </c>
      <c r="F2423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8283</v>
      </c>
      <c r="P2423" s="6">
        <f>(F2423/E2423)</f>
        <v>1.6666666666666666E-4</v>
      </c>
      <c r="Q2423">
        <f>F2423/M2423</f>
        <v>1</v>
      </c>
      <c r="R2423" t="str">
        <f t="shared" si="186"/>
        <v>food</v>
      </c>
      <c r="S2423" t="str">
        <f t="shared" si="187"/>
        <v>food trucks</v>
      </c>
      <c r="T2423" s="10">
        <f t="shared" si="188"/>
        <v>42026.479120370372</v>
      </c>
      <c r="U2423" s="10">
        <f t="shared" si="189"/>
        <v>42056.479120370372</v>
      </c>
      <c r="V2423" s="16">
        <f>Table1[[#This Row],[Date Ended Conversion]]-Table1[[#This Row],[Date Created Conversion]]</f>
        <v>30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3" t="str">
        <f t="shared" si="185"/>
        <v>Less Than 1000</v>
      </c>
      <c r="E2424">
        <v>500</v>
      </c>
      <c r="F2424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8283</v>
      </c>
      <c r="P2424" s="6">
        <f>(F2424/E2424)</f>
        <v>2E-3</v>
      </c>
      <c r="Q2424">
        <f>F2424/M2424</f>
        <v>1</v>
      </c>
      <c r="R2424" t="str">
        <f t="shared" si="186"/>
        <v>food</v>
      </c>
      <c r="S2424" t="str">
        <f t="shared" si="187"/>
        <v>food trucks</v>
      </c>
      <c r="T2424" s="10">
        <f t="shared" si="188"/>
        <v>42044.516620370363</v>
      </c>
      <c r="U2424" s="10">
        <f t="shared" si="189"/>
        <v>42074.474953703706</v>
      </c>
      <c r="V2424" s="16">
        <f>Table1[[#This Row],[Date Ended Conversion]]-Table1[[#This Row],[Date Created Conversion]]</f>
        <v>29.958333333343035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3" t="str">
        <f t="shared" si="185"/>
        <v>Greater than or equal to 50000</v>
      </c>
      <c r="E2425">
        <v>60000</v>
      </c>
      <c r="F2425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8283</v>
      </c>
      <c r="P2425" s="6">
        <f>(F2425/E2425)</f>
        <v>1.3333333333333334E-4</v>
      </c>
      <c r="Q2425">
        <f>F2425/M2425</f>
        <v>8</v>
      </c>
      <c r="R2425" t="str">
        <f t="shared" si="186"/>
        <v>food</v>
      </c>
      <c r="S2425" t="str">
        <f t="shared" si="187"/>
        <v>food trucks</v>
      </c>
      <c r="T2425" s="10">
        <f t="shared" si="188"/>
        <v>41974.496412037035</v>
      </c>
      <c r="U2425" s="10">
        <f t="shared" si="189"/>
        <v>42004.496412037035</v>
      </c>
      <c r="V2425" s="16">
        <f>Table1[[#This Row],[Date Ended Conversion]]-Table1[[#This Row],[Date Created Conversion]]</f>
        <v>30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3" t="str">
        <f t="shared" si="185"/>
        <v>25000 to 29999</v>
      </c>
      <c r="E2426">
        <v>25000</v>
      </c>
      <c r="F2426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8283</v>
      </c>
      <c r="P2426" s="6">
        <f>(F2426/E2426)</f>
        <v>1.24E-2</v>
      </c>
      <c r="Q2426">
        <f>F2426/M2426</f>
        <v>34.444444444444443</v>
      </c>
      <c r="R2426" t="str">
        <f t="shared" si="186"/>
        <v>food</v>
      </c>
      <c r="S2426" t="str">
        <f t="shared" si="187"/>
        <v>food trucks</v>
      </c>
      <c r="T2426" s="10">
        <f t="shared" si="188"/>
        <v>41909.684120370366</v>
      </c>
      <c r="U2426" s="10">
        <f t="shared" si="189"/>
        <v>41939.684120370366</v>
      </c>
      <c r="V2426" s="16">
        <f>Table1[[#This Row],[Date Ended Conversion]]-Table1[[#This Row],[Date Created Conversion]]</f>
        <v>30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3" t="str">
        <f t="shared" si="185"/>
        <v>1000 to 4999</v>
      </c>
      <c r="E2427">
        <v>3500</v>
      </c>
      <c r="F2427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8283</v>
      </c>
      <c r="P2427" s="6">
        <f>(F2427/E2427)</f>
        <v>2.8571428571428574E-4</v>
      </c>
      <c r="Q2427">
        <f>F2427/M2427</f>
        <v>1</v>
      </c>
      <c r="R2427" t="str">
        <f t="shared" si="186"/>
        <v>food</v>
      </c>
      <c r="S2427" t="str">
        <f t="shared" si="187"/>
        <v>food trucks</v>
      </c>
      <c r="T2427" s="10">
        <f t="shared" si="188"/>
        <v>42502.705428240741</v>
      </c>
      <c r="U2427" s="10">
        <f t="shared" si="189"/>
        <v>42517.711111111108</v>
      </c>
      <c r="V2427" s="16">
        <f>Table1[[#This Row],[Date Ended Conversion]]-Table1[[#This Row],[Date Created Conversion]]</f>
        <v>15.005682870367309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3" t="str">
        <f t="shared" si="185"/>
        <v>20000 to 24999</v>
      </c>
      <c r="E2428">
        <v>20000</v>
      </c>
      <c r="F242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8283</v>
      </c>
      <c r="P2428" s="6">
        <f>(F2428/E2428)</f>
        <v>0</v>
      </c>
      <c r="Q2428" t="e">
        <f>F2428/M2428</f>
        <v>#DIV/0!</v>
      </c>
      <c r="R2428" t="str">
        <f t="shared" si="186"/>
        <v>food</v>
      </c>
      <c r="S2428" t="str">
        <f t="shared" si="187"/>
        <v>food trucks</v>
      </c>
      <c r="T2428" s="10">
        <f t="shared" si="188"/>
        <v>42163.961712962962</v>
      </c>
      <c r="U2428" s="10">
        <f t="shared" si="189"/>
        <v>42223.961712962962</v>
      </c>
      <c r="V2428" s="16">
        <f>Table1[[#This Row],[Date Ended Conversion]]-Table1[[#This Row],[Date Created Conversion]]</f>
        <v>60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3" t="str">
        <f t="shared" si="185"/>
        <v>Greater than or equal to 50000</v>
      </c>
      <c r="E2429">
        <v>50000</v>
      </c>
      <c r="F2429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8283</v>
      </c>
      <c r="P2429" s="6">
        <f>(F2429/E2429)</f>
        <v>2.0000000000000002E-5</v>
      </c>
      <c r="Q2429">
        <f>F2429/M2429</f>
        <v>1</v>
      </c>
      <c r="R2429" t="str">
        <f t="shared" si="186"/>
        <v>food</v>
      </c>
      <c r="S2429" t="str">
        <f t="shared" si="187"/>
        <v>food trucks</v>
      </c>
      <c r="T2429" s="10">
        <f t="shared" si="188"/>
        <v>42412.110335648147</v>
      </c>
      <c r="U2429" s="10">
        <f t="shared" si="189"/>
        <v>42452.068668981483</v>
      </c>
      <c r="V2429" s="16">
        <f>Table1[[#This Row],[Date Ended Conversion]]-Table1[[#This Row],[Date Created Conversion]]</f>
        <v>39.958333333335759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3" t="str">
        <f t="shared" si="185"/>
        <v>35000 to 39999</v>
      </c>
      <c r="E2430">
        <v>35000</v>
      </c>
      <c r="F2430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8283</v>
      </c>
      <c r="P2430" s="6">
        <f>(F2430/E2430)</f>
        <v>2.8571428571428571E-5</v>
      </c>
      <c r="Q2430">
        <f>F2430/M2430</f>
        <v>1</v>
      </c>
      <c r="R2430" t="str">
        <f t="shared" si="186"/>
        <v>food</v>
      </c>
      <c r="S2430" t="str">
        <f t="shared" si="187"/>
        <v>food trucks</v>
      </c>
      <c r="T2430" s="10">
        <f t="shared" si="188"/>
        <v>42045.575821759259</v>
      </c>
      <c r="U2430" s="10">
        <f t="shared" si="189"/>
        <v>42075.534155092588</v>
      </c>
      <c r="V2430" s="16">
        <f>Table1[[#This Row],[Date Ended Conversion]]-Table1[[#This Row],[Date Created Conversion]]</f>
        <v>29.958333333328483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3" t="str">
        <f t="shared" si="185"/>
        <v>Greater than or equal to 50000</v>
      </c>
      <c r="E2431">
        <v>140000</v>
      </c>
      <c r="F2431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8283</v>
      </c>
      <c r="P2431" s="6">
        <f>(F2431/E2431)</f>
        <v>1.4321428571428572E-2</v>
      </c>
      <c r="Q2431">
        <f>F2431/M2431</f>
        <v>501.25</v>
      </c>
      <c r="R2431" t="str">
        <f t="shared" si="186"/>
        <v>food</v>
      </c>
      <c r="S2431" t="str">
        <f t="shared" si="187"/>
        <v>food trucks</v>
      </c>
      <c r="T2431" s="10">
        <f t="shared" si="188"/>
        <v>42734.670902777776</v>
      </c>
      <c r="U2431" s="10">
        <f t="shared" si="189"/>
        <v>42771.488888888889</v>
      </c>
      <c r="V2431" s="16">
        <f>Table1[[#This Row],[Date Ended Conversion]]-Table1[[#This Row],[Date Created Conversion]]</f>
        <v>36.817986111112987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3" t="str">
        <f t="shared" si="185"/>
        <v>1000 to 4999</v>
      </c>
      <c r="E2432">
        <v>3000</v>
      </c>
      <c r="F2432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8283</v>
      </c>
      <c r="P2432" s="6">
        <f>(F2432/E2432)</f>
        <v>7.0000000000000001E-3</v>
      </c>
      <c r="Q2432">
        <f>F2432/M2432</f>
        <v>10.5</v>
      </c>
      <c r="R2432" t="str">
        <f t="shared" si="186"/>
        <v>food</v>
      </c>
      <c r="S2432" t="str">
        <f t="shared" si="187"/>
        <v>food trucks</v>
      </c>
      <c r="T2432" s="10">
        <f t="shared" si="188"/>
        <v>42381.922499999993</v>
      </c>
      <c r="U2432" s="10">
        <f t="shared" si="189"/>
        <v>42411.922499999993</v>
      </c>
      <c r="V2432" s="16">
        <f>Table1[[#This Row],[Date Ended Conversion]]-Table1[[#This Row],[Date Created Conversion]]</f>
        <v>30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3" t="str">
        <f t="shared" si="185"/>
        <v>Greater than or equal to 50000</v>
      </c>
      <c r="E2433">
        <v>100000</v>
      </c>
      <c r="F2433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8283</v>
      </c>
      <c r="P2433" s="6">
        <f>(F2433/E2433)</f>
        <v>2.0000000000000002E-5</v>
      </c>
      <c r="Q2433">
        <f>F2433/M2433</f>
        <v>1</v>
      </c>
      <c r="R2433" t="str">
        <f t="shared" si="186"/>
        <v>food</v>
      </c>
      <c r="S2433" t="str">
        <f t="shared" si="187"/>
        <v>food trucks</v>
      </c>
      <c r="T2433" s="10">
        <f t="shared" si="188"/>
        <v>42488.891354166662</v>
      </c>
      <c r="U2433" s="10">
        <f t="shared" si="189"/>
        <v>42548.891354166662</v>
      </c>
      <c r="V2433" s="16">
        <f>Table1[[#This Row],[Date Ended Conversion]]-Table1[[#This Row],[Date Created Conversion]]</f>
        <v>60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3" t="str">
        <f t="shared" ref="D2434:D2497" si="190">IF(E2434&lt;1000,"Less Than 1000",
 IF(AND(E2434&gt;=1000,E2434&lt;5000),"1000 to 4999",
 IF(AND(E2434&gt;=5000,E2434&lt;10000),"5000 to 9999",
 IF(AND(E2434&gt;=10000,E2434&lt;15000),"10000 to 14999",
 IF(AND(E2434&gt;=15000,E2434&lt;20000),"15000 to 19999",
 IF(AND(E2434&gt;=20000,E2434&lt;25000),"20000 to 24999",
 IF(AND(E2434&gt;=25000,E2434&lt;30000),"25000 to 29999",
 IF(AND(E2434&gt;=30000,E2434&lt;35000),"30000 to 34999",
 IF(AND(E2434&gt;=35000,E2434&lt;40000),"35000 to 39999",
 IF(AND(E2434&gt;=40000,E2434&lt;45000),"40000 to 44999",
 IF(AND(E2434&gt;=45000,E2434&lt;50000),"45000 to 49999","Greater than or equal to 50000")))))))))))</f>
        <v>10000 to 14999</v>
      </c>
      <c r="E2434">
        <v>14000</v>
      </c>
      <c r="F2434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8283</v>
      </c>
      <c r="P2434" s="6">
        <f>(F2434/E2434)</f>
        <v>1.4285714285714287E-4</v>
      </c>
      <c r="Q2434">
        <f>F2434/M2434</f>
        <v>1</v>
      </c>
      <c r="R2434" t="str">
        <f t="shared" si="186"/>
        <v>food</v>
      </c>
      <c r="S2434" t="str">
        <f t="shared" si="187"/>
        <v>food trucks</v>
      </c>
      <c r="T2434" s="10">
        <f t="shared" si="188"/>
        <v>42041.010381944441</v>
      </c>
      <c r="U2434" s="10">
        <f t="shared" si="189"/>
        <v>42071.010381944441</v>
      </c>
      <c r="V2434" s="16">
        <f>Table1[[#This Row],[Date Ended Conversion]]-Table1[[#This Row],[Date Created Conversion]]</f>
        <v>30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3" t="str">
        <f t="shared" si="190"/>
        <v>10000 to 14999</v>
      </c>
      <c r="E2435">
        <v>10000</v>
      </c>
      <c r="F2435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8283</v>
      </c>
      <c r="P2435" s="6">
        <f>(F2435/E2435)</f>
        <v>0</v>
      </c>
      <c r="Q2435" t="e">
        <f>F2435/M2435</f>
        <v>#DIV/0!</v>
      </c>
      <c r="R2435" t="str">
        <f t="shared" ref="R2435:R2498" si="191">LEFT(O2435,FIND("/",O2435)-1)</f>
        <v>food</v>
      </c>
      <c r="S2435" t="str">
        <f t="shared" ref="S2435:S2498" si="192">RIGHT(O2435,LEN(O2435)-FIND("/",O2435))</f>
        <v>food trucks</v>
      </c>
      <c r="T2435" s="10">
        <f t="shared" ref="T2435:T2498" si="193">(K2435/86400)+25569+(-5/24)</f>
        <v>42397.691469907404</v>
      </c>
      <c r="U2435" s="10">
        <f t="shared" ref="U2435:U2498" si="194">(J2435/86400)+25569+(-5/24)</f>
        <v>42427.691469907404</v>
      </c>
      <c r="V2435" s="16">
        <f>Table1[[#This Row],[Date Ended Conversion]]-Table1[[#This Row],[Date Created Conversion]]</f>
        <v>30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3" t="str">
        <f t="shared" si="190"/>
        <v>20000 to 24999</v>
      </c>
      <c r="E2436">
        <v>20000</v>
      </c>
      <c r="F2436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8283</v>
      </c>
      <c r="P2436" s="6">
        <f>(F2436/E2436)</f>
        <v>1.2999999999999999E-3</v>
      </c>
      <c r="Q2436">
        <f>F2436/M2436</f>
        <v>13</v>
      </c>
      <c r="R2436" t="str">
        <f t="shared" si="191"/>
        <v>food</v>
      </c>
      <c r="S2436" t="str">
        <f t="shared" si="192"/>
        <v>food trucks</v>
      </c>
      <c r="T2436" s="10">
        <f t="shared" si="193"/>
        <v>42179.977708333332</v>
      </c>
      <c r="U2436" s="10">
        <f t="shared" si="194"/>
        <v>42219.977708333332</v>
      </c>
      <c r="V2436" s="16">
        <f>Table1[[#This Row],[Date Ended Conversion]]-Table1[[#This Row],[Date Created Conversion]]</f>
        <v>40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3" t="str">
        <f t="shared" si="190"/>
        <v>Greater than or equal to 50000</v>
      </c>
      <c r="E2437">
        <v>250000</v>
      </c>
      <c r="F2437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8283</v>
      </c>
      <c r="P2437" s="6">
        <f>(F2437/E2437)</f>
        <v>4.8960000000000002E-3</v>
      </c>
      <c r="Q2437">
        <f>F2437/M2437</f>
        <v>306</v>
      </c>
      <c r="R2437" t="str">
        <f t="shared" si="191"/>
        <v>food</v>
      </c>
      <c r="S2437" t="str">
        <f t="shared" si="192"/>
        <v>food trucks</v>
      </c>
      <c r="T2437" s="10">
        <f t="shared" si="193"/>
        <v>42252.069282407407</v>
      </c>
      <c r="U2437" s="10">
        <f t="shared" si="194"/>
        <v>42282.069282407407</v>
      </c>
      <c r="V2437" s="16">
        <f>Table1[[#This Row],[Date Ended Conversion]]-Table1[[#This Row],[Date Created Conversion]]</f>
        <v>30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3" t="str">
        <f t="shared" si="190"/>
        <v>Greater than or equal to 50000</v>
      </c>
      <c r="E2438">
        <v>117000</v>
      </c>
      <c r="F243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8283</v>
      </c>
      <c r="P2438" s="6">
        <f>(F2438/E2438)</f>
        <v>3.8461538461538462E-4</v>
      </c>
      <c r="Q2438">
        <f>F2438/M2438</f>
        <v>22.5</v>
      </c>
      <c r="R2438" t="str">
        <f t="shared" si="191"/>
        <v>food</v>
      </c>
      <c r="S2438" t="str">
        <f t="shared" si="192"/>
        <v>food trucks</v>
      </c>
      <c r="T2438" s="10">
        <f t="shared" si="193"/>
        <v>42338.407060185178</v>
      </c>
      <c r="U2438" s="10">
        <f t="shared" si="194"/>
        <v>42398.407060185178</v>
      </c>
      <c r="V2438" s="16">
        <f>Table1[[#This Row],[Date Ended Conversion]]-Table1[[#This Row],[Date Created Conversion]]</f>
        <v>60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3" t="str">
        <f t="shared" si="190"/>
        <v>5000 to 9999</v>
      </c>
      <c r="E2439">
        <v>8000</v>
      </c>
      <c r="F2439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8283</v>
      </c>
      <c r="P2439" s="6">
        <f>(F2439/E2439)</f>
        <v>0</v>
      </c>
      <c r="Q2439" t="e">
        <f>F2439/M2439</f>
        <v>#DIV/0!</v>
      </c>
      <c r="R2439" t="str">
        <f t="shared" si="191"/>
        <v>food</v>
      </c>
      <c r="S2439" t="str">
        <f t="shared" si="192"/>
        <v>food trucks</v>
      </c>
      <c r="T2439" s="10">
        <f t="shared" si="193"/>
        <v>42031.756805555553</v>
      </c>
      <c r="U2439" s="10">
        <f t="shared" si="194"/>
        <v>42080.541666666664</v>
      </c>
      <c r="V2439" s="16">
        <f>Table1[[#This Row],[Date Ended Conversion]]-Table1[[#This Row],[Date Created Conversion]]</f>
        <v>48.78486111111124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3" t="str">
        <f t="shared" si="190"/>
        <v>15000 to 19999</v>
      </c>
      <c r="E2440">
        <v>15000</v>
      </c>
      <c r="F2440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8283</v>
      </c>
      <c r="P2440" s="6">
        <f>(F2440/E2440)</f>
        <v>3.3333333333333335E-3</v>
      </c>
      <c r="Q2440">
        <f>F2440/M2440</f>
        <v>50</v>
      </c>
      <c r="R2440" t="str">
        <f t="shared" si="191"/>
        <v>food</v>
      </c>
      <c r="S2440" t="str">
        <f t="shared" si="192"/>
        <v>food trucks</v>
      </c>
      <c r="T2440" s="10">
        <f t="shared" si="193"/>
        <v>42285.706736111104</v>
      </c>
      <c r="U2440" s="10">
        <f t="shared" si="194"/>
        <v>42345.748402777775</v>
      </c>
      <c r="V2440" s="16">
        <f>Table1[[#This Row],[Date Ended Conversion]]-Table1[[#This Row],[Date Created Conversion]]</f>
        <v>60.041666666671517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3" t="str">
        <f t="shared" si="190"/>
        <v>10000 to 14999</v>
      </c>
      <c r="E2441">
        <v>10000</v>
      </c>
      <c r="F2441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8283</v>
      </c>
      <c r="P2441" s="6">
        <f>(F2441/E2441)</f>
        <v>0</v>
      </c>
      <c r="Q2441" t="e">
        <f>F2441/M2441</f>
        <v>#DIV/0!</v>
      </c>
      <c r="R2441" t="str">
        <f t="shared" si="191"/>
        <v>food</v>
      </c>
      <c r="S2441" t="str">
        <f t="shared" si="192"/>
        <v>food trucks</v>
      </c>
      <c r="T2441" s="10">
        <f t="shared" si="193"/>
        <v>42265.610289351847</v>
      </c>
      <c r="U2441" s="10">
        <f t="shared" si="194"/>
        <v>42295.610289351847</v>
      </c>
      <c r="V2441" s="16">
        <f>Table1[[#This Row],[Date Ended Conversion]]-Table1[[#This Row],[Date Created Conversion]]</f>
        <v>30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3" t="str">
        <f t="shared" si="190"/>
        <v>5000 to 9999</v>
      </c>
      <c r="E2442">
        <v>5000</v>
      </c>
      <c r="F2442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8283</v>
      </c>
      <c r="P2442" s="6">
        <f>(F2442/E2442)</f>
        <v>2E-3</v>
      </c>
      <c r="Q2442">
        <f>F2442/M2442</f>
        <v>5</v>
      </c>
      <c r="R2442" t="str">
        <f t="shared" si="191"/>
        <v>food</v>
      </c>
      <c r="S2442" t="str">
        <f t="shared" si="192"/>
        <v>food trucks</v>
      </c>
      <c r="T2442" s="10">
        <f t="shared" si="193"/>
        <v>42383.691122685188</v>
      </c>
      <c r="U2442" s="10">
        <f t="shared" si="194"/>
        <v>42413.691122685188</v>
      </c>
      <c r="V2442" s="16">
        <f>Table1[[#This Row],[Date Ended Conversion]]-Table1[[#This Row],[Date Created Conversion]]</f>
        <v>30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3" t="str">
        <f t="shared" si="190"/>
        <v>5000 to 9999</v>
      </c>
      <c r="E2443">
        <v>7500</v>
      </c>
      <c r="F2443">
        <v>8091</v>
      </c>
      <c r="G2443" t="s">
        <v>8219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8297</v>
      </c>
      <c r="P2443" s="6">
        <f>(F2443/E2443)</f>
        <v>1.0788</v>
      </c>
      <c r="Q2443">
        <f>F2443/M2443</f>
        <v>74.22935779816514</v>
      </c>
      <c r="R2443" t="str">
        <f t="shared" si="191"/>
        <v>food</v>
      </c>
      <c r="S2443" t="str">
        <f t="shared" si="192"/>
        <v>small batch</v>
      </c>
      <c r="T2443" s="10">
        <f t="shared" si="193"/>
        <v>42186.917291666665</v>
      </c>
      <c r="U2443" s="10">
        <f t="shared" si="194"/>
        <v>42207.999305555553</v>
      </c>
      <c r="V2443" s="16">
        <f>Table1[[#This Row],[Date Ended Conversion]]-Table1[[#This Row],[Date Created Conversion]]</f>
        <v>21.082013888888469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3" t="str">
        <f t="shared" si="190"/>
        <v>20000 to 24999</v>
      </c>
      <c r="E2444">
        <v>24000</v>
      </c>
      <c r="F2444">
        <v>30226</v>
      </c>
      <c r="G2444" t="s">
        <v>8219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8297</v>
      </c>
      <c r="P2444" s="6">
        <f>(F2444/E2444)</f>
        <v>1.2594166666666666</v>
      </c>
      <c r="Q2444">
        <f>F2444/M2444</f>
        <v>81.252688172043008</v>
      </c>
      <c r="R2444" t="str">
        <f t="shared" si="191"/>
        <v>food</v>
      </c>
      <c r="S2444" t="str">
        <f t="shared" si="192"/>
        <v>small batch</v>
      </c>
      <c r="T2444" s="10">
        <f t="shared" si="193"/>
        <v>42052.458657407406</v>
      </c>
      <c r="U2444" s="10">
        <f t="shared" si="194"/>
        <v>42082.416990740741</v>
      </c>
      <c r="V2444" s="16">
        <f>Table1[[#This Row],[Date Ended Conversion]]-Table1[[#This Row],[Date Created Conversion]]</f>
        <v>29.958333333335759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3" t="str">
        <f t="shared" si="190"/>
        <v>20000 to 24999</v>
      </c>
      <c r="E2445">
        <v>20000</v>
      </c>
      <c r="F2445">
        <v>40502.99</v>
      </c>
      <c r="G2445" t="s">
        <v>8219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8297</v>
      </c>
      <c r="P2445" s="6">
        <f>(F2445/E2445)</f>
        <v>2.0251494999999999</v>
      </c>
      <c r="Q2445">
        <f>F2445/M2445</f>
        <v>130.23469453376205</v>
      </c>
      <c r="R2445" t="str">
        <f t="shared" si="191"/>
        <v>food</v>
      </c>
      <c r="S2445" t="str">
        <f t="shared" si="192"/>
        <v>small batch</v>
      </c>
      <c r="T2445" s="10">
        <f t="shared" si="193"/>
        <v>41836.416921296295</v>
      </c>
      <c r="U2445" s="10">
        <f t="shared" si="194"/>
        <v>41866.416921296295</v>
      </c>
      <c r="V2445" s="16">
        <f>Table1[[#This Row],[Date Ended Conversion]]-Table1[[#This Row],[Date Created Conversion]]</f>
        <v>30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3" t="str">
        <f t="shared" si="190"/>
        <v>1000 to 4999</v>
      </c>
      <c r="E2446">
        <v>3000</v>
      </c>
      <c r="F2446">
        <v>3258</v>
      </c>
      <c r="G2446" t="s">
        <v>8219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8297</v>
      </c>
      <c r="P2446" s="6">
        <f>(F2446/E2446)</f>
        <v>1.0860000000000001</v>
      </c>
      <c r="Q2446">
        <f>F2446/M2446</f>
        <v>53.409836065573771</v>
      </c>
      <c r="R2446" t="str">
        <f t="shared" si="191"/>
        <v>food</v>
      </c>
      <c r="S2446" t="str">
        <f t="shared" si="192"/>
        <v>small batch</v>
      </c>
      <c r="T2446" s="10">
        <f t="shared" si="193"/>
        <v>42485.54619212963</v>
      </c>
      <c r="U2446" s="10">
        <f t="shared" si="194"/>
        <v>42515.54619212963</v>
      </c>
      <c r="V2446" s="16">
        <f>Table1[[#This Row],[Date Ended Conversion]]-Table1[[#This Row],[Date Created Conversion]]</f>
        <v>30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3" t="str">
        <f t="shared" si="190"/>
        <v>5000 to 9999</v>
      </c>
      <c r="E2447">
        <v>5000</v>
      </c>
      <c r="F2447">
        <v>8640</v>
      </c>
      <c r="G2447" t="s">
        <v>8219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8297</v>
      </c>
      <c r="P2447" s="6">
        <f>(F2447/E2447)</f>
        <v>1.728</v>
      </c>
      <c r="Q2447">
        <f>F2447/M2447</f>
        <v>75.130434782608702</v>
      </c>
      <c r="R2447" t="str">
        <f t="shared" si="191"/>
        <v>food</v>
      </c>
      <c r="S2447" t="str">
        <f t="shared" si="192"/>
        <v>small batch</v>
      </c>
      <c r="T2447" s="10">
        <f t="shared" si="193"/>
        <v>42242.981724537036</v>
      </c>
      <c r="U2447" s="10">
        <f t="shared" si="194"/>
        <v>42272.981724537036</v>
      </c>
      <c r="V2447" s="16">
        <f>Table1[[#This Row],[Date Ended Conversion]]-Table1[[#This Row],[Date Created Conversion]]</f>
        <v>30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3" t="str">
        <f t="shared" si="190"/>
        <v>5000 to 9999</v>
      </c>
      <c r="E2448">
        <v>5000</v>
      </c>
      <c r="F2448">
        <v>8399</v>
      </c>
      <c r="G2448" t="s">
        <v>8219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8297</v>
      </c>
      <c r="P2448" s="6">
        <f>(F2448/E2448)</f>
        <v>1.6798</v>
      </c>
      <c r="Q2448">
        <f>F2448/M2448</f>
        <v>75.666666666666671</v>
      </c>
      <c r="R2448" t="str">
        <f t="shared" si="191"/>
        <v>food</v>
      </c>
      <c r="S2448" t="str">
        <f t="shared" si="192"/>
        <v>small batch</v>
      </c>
      <c r="T2448" s="10">
        <f t="shared" si="193"/>
        <v>42670.394340277773</v>
      </c>
      <c r="U2448" s="10">
        <f t="shared" si="194"/>
        <v>42700.436006944445</v>
      </c>
      <c r="V2448" s="16">
        <f>Table1[[#This Row],[Date Ended Conversion]]-Table1[[#This Row],[Date Created Conversion]]</f>
        <v>30.041666666671517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3" t="str">
        <f t="shared" si="190"/>
        <v>1000 to 4999</v>
      </c>
      <c r="E2449">
        <v>2500</v>
      </c>
      <c r="F2449">
        <v>10680</v>
      </c>
      <c r="G2449" t="s">
        <v>8219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8297</v>
      </c>
      <c r="P2449" s="6">
        <f>(F2449/E2449)</f>
        <v>4.2720000000000002</v>
      </c>
      <c r="Q2449">
        <f>F2449/M2449</f>
        <v>31.691394658753708</v>
      </c>
      <c r="R2449" t="str">
        <f t="shared" si="191"/>
        <v>food</v>
      </c>
      <c r="S2449" t="str">
        <f t="shared" si="192"/>
        <v>small batch</v>
      </c>
      <c r="T2449" s="10">
        <f t="shared" si="193"/>
        <v>42654.26149305555</v>
      </c>
      <c r="U2449" s="10">
        <f t="shared" si="194"/>
        <v>42685.958333333336</v>
      </c>
      <c r="V2449" s="16">
        <f>Table1[[#This Row],[Date Ended Conversion]]-Table1[[#This Row],[Date Created Conversion]]</f>
        <v>31.696840277785668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3" t="str">
        <f t="shared" si="190"/>
        <v>Less Than 1000</v>
      </c>
      <c r="E2450">
        <v>400</v>
      </c>
      <c r="F2450">
        <v>430</v>
      </c>
      <c r="G2450" t="s">
        <v>8219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8297</v>
      </c>
      <c r="P2450" s="6">
        <f>(F2450/E2450)</f>
        <v>1.075</v>
      </c>
      <c r="Q2450">
        <f>F2450/M2450</f>
        <v>47.777777777777779</v>
      </c>
      <c r="R2450" t="str">
        <f t="shared" si="191"/>
        <v>food</v>
      </c>
      <c r="S2450" t="str">
        <f t="shared" si="192"/>
        <v>small batch</v>
      </c>
      <c r="T2450" s="10">
        <f t="shared" si="193"/>
        <v>42607.107789351845</v>
      </c>
      <c r="U2450" s="10">
        <f t="shared" si="194"/>
        <v>42613.025000000001</v>
      </c>
      <c r="V2450" s="16">
        <f>Table1[[#This Row],[Date Ended Conversion]]-Table1[[#This Row],[Date Created Conversion]]</f>
        <v>5.9172106481564697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3" t="str">
        <f t="shared" si="190"/>
        <v>10000 to 14999</v>
      </c>
      <c r="E2451">
        <v>10000</v>
      </c>
      <c r="F2451">
        <v>10800</v>
      </c>
      <c r="G2451" t="s">
        <v>8219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8297</v>
      </c>
      <c r="P2451" s="6">
        <f>(F2451/E2451)</f>
        <v>1.08</v>
      </c>
      <c r="Q2451">
        <f>F2451/M2451</f>
        <v>90</v>
      </c>
      <c r="R2451" t="str">
        <f t="shared" si="191"/>
        <v>food</v>
      </c>
      <c r="S2451" t="str">
        <f t="shared" si="192"/>
        <v>small batch</v>
      </c>
      <c r="T2451" s="10">
        <f t="shared" si="193"/>
        <v>41942.934201388889</v>
      </c>
      <c r="U2451" s="10">
        <f t="shared" si="194"/>
        <v>41972.975868055553</v>
      </c>
      <c r="V2451" s="16">
        <f>Table1[[#This Row],[Date Ended Conversion]]-Table1[[#This Row],[Date Created Conversion]]</f>
        <v>30.041666666664241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3" t="str">
        <f t="shared" si="190"/>
        <v>15000 to 19999</v>
      </c>
      <c r="E2452">
        <v>15000</v>
      </c>
      <c r="F2452">
        <v>15230.03</v>
      </c>
      <c r="G2452" t="s">
        <v>8219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8297</v>
      </c>
      <c r="P2452" s="6">
        <f>(F2452/E2452)</f>
        <v>1.0153353333333335</v>
      </c>
      <c r="Q2452">
        <f>F2452/M2452</f>
        <v>149.31401960784314</v>
      </c>
      <c r="R2452" t="str">
        <f t="shared" si="191"/>
        <v>food</v>
      </c>
      <c r="S2452" t="str">
        <f t="shared" si="192"/>
        <v>small batch</v>
      </c>
      <c r="T2452" s="10">
        <f t="shared" si="193"/>
        <v>41901.864074074074</v>
      </c>
      <c r="U2452" s="10">
        <f t="shared" si="194"/>
        <v>41939.924305555549</v>
      </c>
      <c r="V2452" s="16">
        <f>Table1[[#This Row],[Date Ended Conversion]]-Table1[[#This Row],[Date Created Conversion]]</f>
        <v>38.060231481475057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3" t="str">
        <f t="shared" si="190"/>
        <v>10000 to 14999</v>
      </c>
      <c r="E2453">
        <v>10000</v>
      </c>
      <c r="F2453">
        <v>11545</v>
      </c>
      <c r="G2453" t="s">
        <v>8219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8297</v>
      </c>
      <c r="P2453" s="6">
        <f>(F2453/E2453)</f>
        <v>1.1545000000000001</v>
      </c>
      <c r="Q2453">
        <f>F2453/M2453</f>
        <v>62.06989247311828</v>
      </c>
      <c r="R2453" t="str">
        <f t="shared" si="191"/>
        <v>food</v>
      </c>
      <c r="S2453" t="str">
        <f t="shared" si="192"/>
        <v>small batch</v>
      </c>
      <c r="T2453" s="10">
        <f t="shared" si="193"/>
        <v>42779.700115740743</v>
      </c>
      <c r="U2453" s="10">
        <f t="shared" si="194"/>
        <v>42799.700115740743</v>
      </c>
      <c r="V2453" s="16">
        <f>Table1[[#This Row],[Date Ended Conversion]]-Table1[[#This Row],[Date Created Conversion]]</f>
        <v>20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3" t="str">
        <f t="shared" si="190"/>
        <v>Less Than 1000</v>
      </c>
      <c r="E2454">
        <v>600</v>
      </c>
      <c r="F2454">
        <v>801</v>
      </c>
      <c r="G2454" t="s">
        <v>8219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8297</v>
      </c>
      <c r="P2454" s="6">
        <f>(F2454/E2454)</f>
        <v>1.335</v>
      </c>
      <c r="Q2454">
        <f>F2454/M2454</f>
        <v>53.4</v>
      </c>
      <c r="R2454" t="str">
        <f t="shared" si="191"/>
        <v>food</v>
      </c>
      <c r="S2454" t="str">
        <f t="shared" si="192"/>
        <v>small batch</v>
      </c>
      <c r="T2454" s="10">
        <f t="shared" si="193"/>
        <v>42338.635416666664</v>
      </c>
      <c r="U2454" s="10">
        <f t="shared" si="194"/>
        <v>42367.749999999993</v>
      </c>
      <c r="V2454" s="16">
        <f>Table1[[#This Row],[Date Ended Conversion]]-Table1[[#This Row],[Date Created Conversion]]</f>
        <v>29.114583333328483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3" t="str">
        <f t="shared" si="190"/>
        <v>1000 to 4999</v>
      </c>
      <c r="E2455">
        <v>3000</v>
      </c>
      <c r="F2455">
        <v>4641</v>
      </c>
      <c r="G2455" t="s">
        <v>8219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8297</v>
      </c>
      <c r="P2455" s="6">
        <f>(F2455/E2455)</f>
        <v>1.5469999999999999</v>
      </c>
      <c r="Q2455">
        <f>F2455/M2455</f>
        <v>69.268656716417908</v>
      </c>
      <c r="R2455" t="str">
        <f t="shared" si="191"/>
        <v>food</v>
      </c>
      <c r="S2455" t="str">
        <f t="shared" si="192"/>
        <v>small batch</v>
      </c>
      <c r="T2455" s="10">
        <f t="shared" si="193"/>
        <v>42738.483900462961</v>
      </c>
      <c r="U2455" s="10">
        <f t="shared" si="194"/>
        <v>42768.483900462961</v>
      </c>
      <c r="V2455" s="16">
        <f>Table1[[#This Row],[Date Ended Conversion]]-Table1[[#This Row],[Date Created Conversion]]</f>
        <v>30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3" t="str">
        <f t="shared" si="190"/>
        <v>35000 to 39999</v>
      </c>
      <c r="E2456">
        <v>35000</v>
      </c>
      <c r="F2456">
        <v>35296</v>
      </c>
      <c r="G2456" t="s">
        <v>8219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8297</v>
      </c>
      <c r="P2456" s="6">
        <f>(F2456/E2456)</f>
        <v>1.0084571428571429</v>
      </c>
      <c r="Q2456">
        <f>F2456/M2456</f>
        <v>271.50769230769231</v>
      </c>
      <c r="R2456" t="str">
        <f t="shared" si="191"/>
        <v>food</v>
      </c>
      <c r="S2456" t="str">
        <f t="shared" si="192"/>
        <v>small batch</v>
      </c>
      <c r="T2456" s="10">
        <f t="shared" si="193"/>
        <v>42769.993148148147</v>
      </c>
      <c r="U2456" s="10">
        <f t="shared" si="194"/>
        <v>42804.993148148147</v>
      </c>
      <c r="V2456" s="16">
        <f>Table1[[#This Row],[Date Ended Conversion]]-Table1[[#This Row],[Date Created Conversion]]</f>
        <v>35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3" t="str">
        <f t="shared" si="190"/>
        <v>Less Than 1000</v>
      </c>
      <c r="E2457">
        <v>300</v>
      </c>
      <c r="F2457">
        <v>546</v>
      </c>
      <c r="G2457" t="s">
        <v>8219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8297</v>
      </c>
      <c r="P2457" s="6">
        <f>(F2457/E2457)</f>
        <v>1.82</v>
      </c>
      <c r="Q2457">
        <f>F2457/M2457</f>
        <v>34.125</v>
      </c>
      <c r="R2457" t="str">
        <f t="shared" si="191"/>
        <v>food</v>
      </c>
      <c r="S2457" t="str">
        <f t="shared" si="192"/>
        <v>small batch</v>
      </c>
      <c r="T2457" s="10">
        <f t="shared" si="193"/>
        <v>42452.573495370372</v>
      </c>
      <c r="U2457" s="10">
        <f t="shared" si="194"/>
        <v>42480.573495370372</v>
      </c>
      <c r="V2457" s="16">
        <f>Table1[[#This Row],[Date Ended Conversion]]-Table1[[#This Row],[Date Created Conversion]]</f>
        <v>28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3" t="str">
        <f t="shared" si="190"/>
        <v>1000 to 4999</v>
      </c>
      <c r="E2458">
        <v>1500</v>
      </c>
      <c r="F2458">
        <v>2713</v>
      </c>
      <c r="G2458" t="s">
        <v>8219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8297</v>
      </c>
      <c r="P2458" s="6">
        <f>(F2458/E2458)</f>
        <v>1.8086666666666666</v>
      </c>
      <c r="Q2458">
        <f>F2458/M2458</f>
        <v>40.492537313432834</v>
      </c>
      <c r="R2458" t="str">
        <f t="shared" si="191"/>
        <v>food</v>
      </c>
      <c r="S2458" t="str">
        <f t="shared" si="192"/>
        <v>small batch</v>
      </c>
      <c r="T2458" s="10">
        <f t="shared" si="193"/>
        <v>42761.752766203703</v>
      </c>
      <c r="U2458" s="10">
        <f t="shared" si="194"/>
        <v>42791.752766203703</v>
      </c>
      <c r="V2458" s="16">
        <f>Table1[[#This Row],[Date Ended Conversion]]-Table1[[#This Row],[Date Created Conversion]]</f>
        <v>30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3" t="str">
        <f t="shared" si="190"/>
        <v>20000 to 24999</v>
      </c>
      <c r="E2459">
        <v>23000</v>
      </c>
      <c r="F2459">
        <v>23530</v>
      </c>
      <c r="G2459" t="s">
        <v>8219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8297</v>
      </c>
      <c r="P2459" s="6">
        <f>(F2459/E2459)</f>
        <v>1.0230434782608695</v>
      </c>
      <c r="Q2459">
        <f>F2459/M2459</f>
        <v>189.75806451612902</v>
      </c>
      <c r="R2459" t="str">
        <f t="shared" si="191"/>
        <v>food</v>
      </c>
      <c r="S2459" t="str">
        <f t="shared" si="192"/>
        <v>small batch</v>
      </c>
      <c r="T2459" s="10">
        <f t="shared" si="193"/>
        <v>42423.394166666665</v>
      </c>
      <c r="U2459" s="10">
        <f t="shared" si="194"/>
        <v>42453.352500000001</v>
      </c>
      <c r="V2459" s="16">
        <f>Table1[[#This Row],[Date Ended Conversion]]-Table1[[#This Row],[Date Created Conversion]]</f>
        <v>29.958333333335759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3" t="str">
        <f t="shared" si="190"/>
        <v>5000 to 9999</v>
      </c>
      <c r="E2460">
        <v>5000</v>
      </c>
      <c r="F2460">
        <v>5509</v>
      </c>
      <c r="G2460" t="s">
        <v>8219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8297</v>
      </c>
      <c r="P2460" s="6">
        <f>(F2460/E2460)</f>
        <v>1.1017999999999999</v>
      </c>
      <c r="Q2460">
        <f>F2460/M2460</f>
        <v>68.862499999999997</v>
      </c>
      <c r="R2460" t="str">
        <f t="shared" si="191"/>
        <v>food</v>
      </c>
      <c r="S2460" t="str">
        <f t="shared" si="192"/>
        <v>small batch</v>
      </c>
      <c r="T2460" s="10">
        <f t="shared" si="193"/>
        <v>42495.663402777776</v>
      </c>
      <c r="U2460" s="10">
        <f t="shared" si="194"/>
        <v>42530.583333333336</v>
      </c>
      <c r="V2460" s="16">
        <f>Table1[[#This Row],[Date Ended Conversion]]-Table1[[#This Row],[Date Created Conversion]]</f>
        <v>34.919930555559404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3" t="str">
        <f t="shared" si="190"/>
        <v>30000 to 34999</v>
      </c>
      <c r="E2461">
        <v>30000</v>
      </c>
      <c r="F2461">
        <v>30675</v>
      </c>
      <c r="G2461" t="s">
        <v>8219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8297</v>
      </c>
      <c r="P2461" s="6">
        <f>(F2461/E2461)</f>
        <v>1.0225</v>
      </c>
      <c r="Q2461">
        <f>F2461/M2461</f>
        <v>108.77659574468085</v>
      </c>
      <c r="R2461" t="str">
        <f t="shared" si="191"/>
        <v>food</v>
      </c>
      <c r="S2461" t="str">
        <f t="shared" si="192"/>
        <v>small batch</v>
      </c>
      <c r="T2461" s="10">
        <f t="shared" si="193"/>
        <v>42407.429224537038</v>
      </c>
      <c r="U2461" s="10">
        <f t="shared" si="194"/>
        <v>42452.387557870366</v>
      </c>
      <c r="V2461" s="16">
        <f>Table1[[#This Row],[Date Ended Conversion]]-Table1[[#This Row],[Date Created Conversion]]</f>
        <v>44.958333333328483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3" t="str">
        <f t="shared" si="190"/>
        <v>5000 to 9999</v>
      </c>
      <c r="E2462">
        <v>8500</v>
      </c>
      <c r="F2462">
        <v>8567</v>
      </c>
      <c r="G2462" t="s">
        <v>8219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8297</v>
      </c>
      <c r="P2462" s="6">
        <f>(F2462/E2462)</f>
        <v>1.0078823529411765</v>
      </c>
      <c r="Q2462">
        <f>F2462/M2462</f>
        <v>125.98529411764706</v>
      </c>
      <c r="R2462" t="str">
        <f t="shared" si="191"/>
        <v>food</v>
      </c>
      <c r="S2462" t="str">
        <f t="shared" si="192"/>
        <v>small batch</v>
      </c>
      <c r="T2462" s="10">
        <f t="shared" si="193"/>
        <v>42703.978784722225</v>
      </c>
      <c r="U2462" s="10">
        <f t="shared" si="194"/>
        <v>42737.970138888886</v>
      </c>
      <c r="V2462" s="16">
        <f>Table1[[#This Row],[Date Ended Conversion]]-Table1[[#This Row],[Date Created Conversion]]</f>
        <v>33.99135416666104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3" t="str">
        <f t="shared" si="190"/>
        <v>5000 to 9999</v>
      </c>
      <c r="E2463">
        <v>7500</v>
      </c>
      <c r="F2463">
        <v>7785</v>
      </c>
      <c r="G2463" t="s">
        <v>8219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8278</v>
      </c>
      <c r="P2463" s="6">
        <f>(F2463/E2463)</f>
        <v>1.038</v>
      </c>
      <c r="Q2463">
        <f>F2463/M2463</f>
        <v>90.523255813953483</v>
      </c>
      <c r="R2463" t="str">
        <f t="shared" si="191"/>
        <v>music</v>
      </c>
      <c r="S2463" t="str">
        <f t="shared" si="192"/>
        <v>indie rock</v>
      </c>
      <c r="T2463" s="10">
        <f t="shared" si="193"/>
        <v>40783.804363425923</v>
      </c>
      <c r="U2463" s="10">
        <f t="shared" si="194"/>
        <v>40816.916666666664</v>
      </c>
      <c r="V2463" s="16">
        <f>Table1[[#This Row],[Date Ended Conversion]]-Table1[[#This Row],[Date Created Conversion]]</f>
        <v>33.112303240741312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3" t="str">
        <f t="shared" si="190"/>
        <v>1000 to 4999</v>
      </c>
      <c r="E2464">
        <v>3000</v>
      </c>
      <c r="F2464">
        <v>3321.25</v>
      </c>
      <c r="G2464" t="s">
        <v>8219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8278</v>
      </c>
      <c r="P2464" s="6">
        <f>(F2464/E2464)</f>
        <v>1.1070833333333334</v>
      </c>
      <c r="Q2464">
        <f>F2464/M2464</f>
        <v>28.880434782608695</v>
      </c>
      <c r="R2464" t="str">
        <f t="shared" si="191"/>
        <v>music</v>
      </c>
      <c r="S2464" t="str">
        <f t="shared" si="192"/>
        <v>indie rock</v>
      </c>
      <c r="T2464" s="10">
        <f t="shared" si="193"/>
        <v>41088.977962962963</v>
      </c>
      <c r="U2464" s="10">
        <f t="shared" si="194"/>
        <v>41108.977962962963</v>
      </c>
      <c r="V2464" s="16">
        <f>Table1[[#This Row],[Date Ended Conversion]]-Table1[[#This Row],[Date Created Conversion]]</f>
        <v>20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3" t="str">
        <f t="shared" si="190"/>
        <v>1000 to 4999</v>
      </c>
      <c r="E2465">
        <v>2000</v>
      </c>
      <c r="F2465">
        <v>2325</v>
      </c>
      <c r="G2465" t="s">
        <v>8219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8278</v>
      </c>
      <c r="P2465" s="6">
        <f>(F2465/E2465)</f>
        <v>1.1625000000000001</v>
      </c>
      <c r="Q2465">
        <f>F2465/M2465</f>
        <v>31</v>
      </c>
      <c r="R2465" t="str">
        <f t="shared" si="191"/>
        <v>music</v>
      </c>
      <c r="S2465" t="str">
        <f t="shared" si="192"/>
        <v>indie rock</v>
      </c>
      <c r="T2465" s="10">
        <f t="shared" si="193"/>
        <v>41340.903067129628</v>
      </c>
      <c r="U2465" s="10">
        <f t="shared" si="194"/>
        <v>41380.583333333328</v>
      </c>
      <c r="V2465" s="16">
        <f>Table1[[#This Row],[Date Ended Conversion]]-Table1[[#This Row],[Date Created Conversion]]</f>
        <v>39.680266203700739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3" t="str">
        <f t="shared" si="190"/>
        <v>1000 to 4999</v>
      </c>
      <c r="E2466">
        <v>2000</v>
      </c>
      <c r="F2466">
        <v>2222</v>
      </c>
      <c r="G2466" t="s">
        <v>8219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8278</v>
      </c>
      <c r="P2466" s="6">
        <f>(F2466/E2466)</f>
        <v>1.111</v>
      </c>
      <c r="Q2466">
        <f>F2466/M2466</f>
        <v>51.674418604651166</v>
      </c>
      <c r="R2466" t="str">
        <f t="shared" si="191"/>
        <v>music</v>
      </c>
      <c r="S2466" t="str">
        <f t="shared" si="192"/>
        <v>indie rock</v>
      </c>
      <c r="T2466" s="10">
        <f t="shared" si="193"/>
        <v>42248.692094907405</v>
      </c>
      <c r="U2466" s="10">
        <f t="shared" si="194"/>
        <v>42277.603472222218</v>
      </c>
      <c r="V2466" s="16">
        <f>Table1[[#This Row],[Date Ended Conversion]]-Table1[[#This Row],[Date Created Conversion]]</f>
        <v>28.911377314812853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3" t="str">
        <f t="shared" si="190"/>
        <v>Less Than 1000</v>
      </c>
      <c r="E2467">
        <v>700</v>
      </c>
      <c r="F2467">
        <v>1261</v>
      </c>
      <c r="G2467" t="s">
        <v>8219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8278</v>
      </c>
      <c r="P2467" s="6">
        <f>(F2467/E2467)</f>
        <v>1.8014285714285714</v>
      </c>
      <c r="Q2467">
        <f>F2467/M2467</f>
        <v>26.270833333333332</v>
      </c>
      <c r="R2467" t="str">
        <f t="shared" si="191"/>
        <v>music</v>
      </c>
      <c r="S2467" t="str">
        <f t="shared" si="192"/>
        <v>indie rock</v>
      </c>
      <c r="T2467" s="10">
        <f t="shared" si="193"/>
        <v>41145.510972222219</v>
      </c>
      <c r="U2467" s="10">
        <f t="shared" si="194"/>
        <v>41175.510972222219</v>
      </c>
      <c r="V2467" s="16">
        <f>Table1[[#This Row],[Date Ended Conversion]]-Table1[[#This Row],[Date Created Conversion]]</f>
        <v>30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3" t="str">
        <f t="shared" si="190"/>
        <v>1000 to 4999</v>
      </c>
      <c r="E2468">
        <v>2500</v>
      </c>
      <c r="F2468">
        <v>2500</v>
      </c>
      <c r="G2468" t="s">
        <v>8219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8278</v>
      </c>
      <c r="P2468" s="6">
        <f>(F2468/E2468)</f>
        <v>1</v>
      </c>
      <c r="Q2468">
        <f>F2468/M2468</f>
        <v>48.07692307692308</v>
      </c>
      <c r="R2468" t="str">
        <f t="shared" si="191"/>
        <v>music</v>
      </c>
      <c r="S2468" t="str">
        <f t="shared" si="192"/>
        <v>indie rock</v>
      </c>
      <c r="T2468" s="10">
        <f t="shared" si="193"/>
        <v>41372.894131944442</v>
      </c>
      <c r="U2468" s="10">
        <f t="shared" si="194"/>
        <v>41402.894131944442</v>
      </c>
      <c r="V2468" s="16">
        <f>Table1[[#This Row],[Date Ended Conversion]]-Table1[[#This Row],[Date Created Conversion]]</f>
        <v>30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3" t="str">
        <f t="shared" si="190"/>
        <v>1000 to 4999</v>
      </c>
      <c r="E2469">
        <v>1000</v>
      </c>
      <c r="F2469">
        <v>1185</v>
      </c>
      <c r="G2469" t="s">
        <v>8219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8278</v>
      </c>
      <c r="P2469" s="6">
        <f>(F2469/E2469)</f>
        <v>1.1850000000000001</v>
      </c>
      <c r="Q2469">
        <f>F2469/M2469</f>
        <v>27.558139534883722</v>
      </c>
      <c r="R2469" t="str">
        <f t="shared" si="191"/>
        <v>music</v>
      </c>
      <c r="S2469" t="str">
        <f t="shared" si="192"/>
        <v>indie rock</v>
      </c>
      <c r="T2469" s="10">
        <f t="shared" si="193"/>
        <v>41025.665868055556</v>
      </c>
      <c r="U2469" s="10">
        <f t="shared" si="194"/>
        <v>41039.5</v>
      </c>
      <c r="V2469" s="16">
        <f>Table1[[#This Row],[Date Ended Conversion]]-Table1[[#This Row],[Date Created Conversion]]</f>
        <v>13.83413194444438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3" t="str">
        <f t="shared" si="190"/>
        <v>1000 to 4999</v>
      </c>
      <c r="E2470">
        <v>2000</v>
      </c>
      <c r="F2470">
        <v>2144.34</v>
      </c>
      <c r="G2470" t="s">
        <v>8219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8278</v>
      </c>
      <c r="P2470" s="6">
        <f>(F2470/E2470)</f>
        <v>1.0721700000000001</v>
      </c>
      <c r="Q2470">
        <f>F2470/M2470</f>
        <v>36.97137931034483</v>
      </c>
      <c r="R2470" t="str">
        <f t="shared" si="191"/>
        <v>music</v>
      </c>
      <c r="S2470" t="str">
        <f t="shared" si="192"/>
        <v>indie rock</v>
      </c>
      <c r="T2470" s="10">
        <f t="shared" si="193"/>
        <v>41173.945844907408</v>
      </c>
      <c r="U2470" s="10">
        <f t="shared" si="194"/>
        <v>41210</v>
      </c>
      <c r="V2470" s="16">
        <f>Table1[[#This Row],[Date Ended Conversion]]-Table1[[#This Row],[Date Created Conversion]]</f>
        <v>36.054155092591827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3" t="str">
        <f t="shared" si="190"/>
        <v>1000 to 4999</v>
      </c>
      <c r="E2471">
        <v>1200</v>
      </c>
      <c r="F2471">
        <v>1364</v>
      </c>
      <c r="G2471" t="s">
        <v>8219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8278</v>
      </c>
      <c r="P2471" s="6">
        <f>(F2471/E2471)</f>
        <v>1.1366666666666667</v>
      </c>
      <c r="Q2471">
        <f>F2471/M2471</f>
        <v>29.021276595744681</v>
      </c>
      <c r="R2471" t="str">
        <f t="shared" si="191"/>
        <v>music</v>
      </c>
      <c r="S2471" t="str">
        <f t="shared" si="192"/>
        <v>indie rock</v>
      </c>
      <c r="T2471" s="10">
        <f t="shared" si="193"/>
        <v>40557.221400462957</v>
      </c>
      <c r="U2471" s="10">
        <f t="shared" si="194"/>
        <v>40582.221400462957</v>
      </c>
      <c r="V2471" s="16">
        <f>Table1[[#This Row],[Date Ended Conversion]]-Table1[[#This Row],[Date Created Conversion]]</f>
        <v>25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3" t="str">
        <f t="shared" si="190"/>
        <v>1000 to 4999</v>
      </c>
      <c r="E2472">
        <v>1000</v>
      </c>
      <c r="F2472">
        <v>1031.6400000000001</v>
      </c>
      <c r="G2472" t="s">
        <v>8219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8278</v>
      </c>
      <c r="P2472" s="6">
        <f>(F2472/E2472)</f>
        <v>1.0316400000000001</v>
      </c>
      <c r="Q2472">
        <f>F2472/M2472</f>
        <v>28.65666666666667</v>
      </c>
      <c r="R2472" t="str">
        <f t="shared" si="191"/>
        <v>music</v>
      </c>
      <c r="S2472" t="str">
        <f t="shared" si="192"/>
        <v>indie rock</v>
      </c>
      <c r="T2472" s="10">
        <f t="shared" si="193"/>
        <v>41022.866377314815</v>
      </c>
      <c r="U2472" s="10">
        <f t="shared" si="194"/>
        <v>41052.866377314815</v>
      </c>
      <c r="V2472" s="16">
        <f>Table1[[#This Row],[Date Ended Conversion]]-Table1[[#This Row],[Date Created Conversion]]</f>
        <v>30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3" t="str">
        <f t="shared" si="190"/>
        <v>Less Than 1000</v>
      </c>
      <c r="E2473">
        <v>500</v>
      </c>
      <c r="F2473">
        <v>640</v>
      </c>
      <c r="G2473" t="s">
        <v>8219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8278</v>
      </c>
      <c r="P2473" s="6">
        <f>(F2473/E2473)</f>
        <v>1.28</v>
      </c>
      <c r="Q2473">
        <f>F2473/M2473</f>
        <v>37.647058823529413</v>
      </c>
      <c r="R2473" t="str">
        <f t="shared" si="191"/>
        <v>music</v>
      </c>
      <c r="S2473" t="str">
        <f t="shared" si="192"/>
        <v>indie rock</v>
      </c>
      <c r="T2473" s="10">
        <f t="shared" si="193"/>
        <v>40893.784629629627</v>
      </c>
      <c r="U2473" s="10">
        <f t="shared" si="194"/>
        <v>40933.784629629627</v>
      </c>
      <c r="V2473" s="16">
        <f>Table1[[#This Row],[Date Ended Conversion]]-Table1[[#This Row],[Date Created Conversion]]</f>
        <v>40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3" t="str">
        <f t="shared" si="190"/>
        <v>5000 to 9999</v>
      </c>
      <c r="E2474">
        <v>7500</v>
      </c>
      <c r="F2474">
        <v>10182.02</v>
      </c>
      <c r="G2474" t="s">
        <v>8219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8278</v>
      </c>
      <c r="P2474" s="6">
        <f>(F2474/E2474)</f>
        <v>1.3576026666666667</v>
      </c>
      <c r="Q2474">
        <f>F2474/M2474</f>
        <v>97.904038461538462</v>
      </c>
      <c r="R2474" t="str">
        <f t="shared" si="191"/>
        <v>music</v>
      </c>
      <c r="S2474" t="str">
        <f t="shared" si="192"/>
        <v>indie rock</v>
      </c>
      <c r="T2474" s="10">
        <f t="shared" si="193"/>
        <v>40353.907175925924</v>
      </c>
      <c r="U2474" s="10">
        <f t="shared" si="194"/>
        <v>40424.835416666661</v>
      </c>
      <c r="V2474" s="16">
        <f>Table1[[#This Row],[Date Ended Conversion]]-Table1[[#This Row],[Date Created Conversion]]</f>
        <v>70.928240740737238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3" t="str">
        <f t="shared" si="190"/>
        <v>1000 to 4999</v>
      </c>
      <c r="E2475">
        <v>2000</v>
      </c>
      <c r="F2475">
        <v>2000</v>
      </c>
      <c r="G2475" t="s">
        <v>8219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8278</v>
      </c>
      <c r="P2475" s="6">
        <f>(F2475/E2475)</f>
        <v>1</v>
      </c>
      <c r="Q2475">
        <f>F2475/M2475</f>
        <v>42.553191489361701</v>
      </c>
      <c r="R2475" t="str">
        <f t="shared" si="191"/>
        <v>music</v>
      </c>
      <c r="S2475" t="str">
        <f t="shared" si="192"/>
        <v>indie rock</v>
      </c>
      <c r="T2475" s="10">
        <f t="shared" si="193"/>
        <v>41193.540150462963</v>
      </c>
      <c r="U2475" s="10">
        <f t="shared" si="194"/>
        <v>41223.581817129627</v>
      </c>
      <c r="V2475" s="16">
        <f>Table1[[#This Row],[Date Ended Conversion]]-Table1[[#This Row],[Date Created Conversion]]</f>
        <v>30.041666666664241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3" t="str">
        <f t="shared" si="190"/>
        <v>5000 to 9999</v>
      </c>
      <c r="E2476">
        <v>5000</v>
      </c>
      <c r="F2476">
        <v>5000.18</v>
      </c>
      <c r="G2476" t="s">
        <v>8219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8278</v>
      </c>
      <c r="P2476" s="6">
        <f>(F2476/E2476)</f>
        <v>1.0000360000000001</v>
      </c>
      <c r="Q2476">
        <f>F2476/M2476</f>
        <v>131.58368421052631</v>
      </c>
      <c r="R2476" t="str">
        <f t="shared" si="191"/>
        <v>music</v>
      </c>
      <c r="S2476" t="str">
        <f t="shared" si="192"/>
        <v>indie rock</v>
      </c>
      <c r="T2476" s="10">
        <f t="shared" si="193"/>
        <v>40416.80296296296</v>
      </c>
      <c r="U2476" s="10">
        <f t="shared" si="194"/>
        <v>40461.80296296296</v>
      </c>
      <c r="V2476" s="16">
        <f>Table1[[#This Row],[Date Ended Conversion]]-Table1[[#This Row],[Date Created Conversion]]</f>
        <v>45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3" t="str">
        <f t="shared" si="190"/>
        <v>1000 to 4999</v>
      </c>
      <c r="E2477">
        <v>2500</v>
      </c>
      <c r="F2477">
        <v>2618</v>
      </c>
      <c r="G2477" t="s">
        <v>8219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8278</v>
      </c>
      <c r="P2477" s="6">
        <f>(F2477/E2477)</f>
        <v>1.0471999999999999</v>
      </c>
      <c r="Q2477">
        <f>F2477/M2477</f>
        <v>32.320987654320987</v>
      </c>
      <c r="R2477" t="str">
        <f t="shared" si="191"/>
        <v>music</v>
      </c>
      <c r="S2477" t="str">
        <f t="shared" si="192"/>
        <v>indie rock</v>
      </c>
      <c r="T2477" s="10">
        <f t="shared" si="193"/>
        <v>40310.079340277771</v>
      </c>
      <c r="U2477" s="10">
        <f t="shared" si="194"/>
        <v>40369.708333333328</v>
      </c>
      <c r="V2477" s="16">
        <f>Table1[[#This Row],[Date Ended Conversion]]-Table1[[#This Row],[Date Created Conversion]]</f>
        <v>59.628993055557657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3" t="str">
        <f t="shared" si="190"/>
        <v>1000 to 4999</v>
      </c>
      <c r="E2478">
        <v>3200</v>
      </c>
      <c r="F2478">
        <v>3360.72</v>
      </c>
      <c r="G2478" t="s">
        <v>8219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8278</v>
      </c>
      <c r="P2478" s="6">
        <f>(F2478/E2478)</f>
        <v>1.050225</v>
      </c>
      <c r="Q2478">
        <f>F2478/M2478</f>
        <v>61.103999999999999</v>
      </c>
      <c r="R2478" t="str">
        <f t="shared" si="191"/>
        <v>music</v>
      </c>
      <c r="S2478" t="str">
        <f t="shared" si="192"/>
        <v>indie rock</v>
      </c>
      <c r="T2478" s="10">
        <f t="shared" si="193"/>
        <v>41913.120023148142</v>
      </c>
      <c r="U2478" s="10">
        <f t="shared" si="194"/>
        <v>41946.161689814813</v>
      </c>
      <c r="V2478" s="16">
        <f>Table1[[#This Row],[Date Ended Conversion]]-Table1[[#This Row],[Date Created Conversion]]</f>
        <v>33.041666666671517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3" t="str">
        <f t="shared" si="190"/>
        <v>Less Than 1000</v>
      </c>
      <c r="E2479">
        <v>750</v>
      </c>
      <c r="F2479">
        <v>1285</v>
      </c>
      <c r="G2479" t="s">
        <v>8219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8278</v>
      </c>
      <c r="P2479" s="6">
        <f>(F2479/E2479)</f>
        <v>1.7133333333333334</v>
      </c>
      <c r="Q2479">
        <f>F2479/M2479</f>
        <v>31.341463414634145</v>
      </c>
      <c r="R2479" t="str">
        <f t="shared" si="191"/>
        <v>music</v>
      </c>
      <c r="S2479" t="str">
        <f t="shared" si="192"/>
        <v>indie rock</v>
      </c>
      <c r="T2479" s="10">
        <f t="shared" si="193"/>
        <v>41088.483159722222</v>
      </c>
      <c r="U2479" s="10">
        <f t="shared" si="194"/>
        <v>41133.483159722222</v>
      </c>
      <c r="V2479" s="16">
        <f>Table1[[#This Row],[Date Ended Conversion]]-Table1[[#This Row],[Date Created Conversion]]</f>
        <v>45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3" t="str">
        <f t="shared" si="190"/>
        <v>5000 to 9999</v>
      </c>
      <c r="E2480">
        <v>8000</v>
      </c>
      <c r="F2480">
        <v>10200</v>
      </c>
      <c r="G2480" t="s">
        <v>8219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8278</v>
      </c>
      <c r="P2480" s="6">
        <f>(F2480/E2480)</f>
        <v>1.2749999999999999</v>
      </c>
      <c r="Q2480">
        <f>F2480/M2480</f>
        <v>129.1139240506329</v>
      </c>
      <c r="R2480" t="str">
        <f t="shared" si="191"/>
        <v>music</v>
      </c>
      <c r="S2480" t="str">
        <f t="shared" si="192"/>
        <v>indie rock</v>
      </c>
      <c r="T2480" s="10">
        <f t="shared" si="193"/>
        <v>41257.742048611108</v>
      </c>
      <c r="U2480" s="10">
        <f t="shared" si="194"/>
        <v>41287.742048611108</v>
      </c>
      <c r="V2480" s="16">
        <f>Table1[[#This Row],[Date Ended Conversion]]-Table1[[#This Row],[Date Created Conversion]]</f>
        <v>30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3" t="str">
        <f t="shared" si="190"/>
        <v>Less Than 1000</v>
      </c>
      <c r="E2481">
        <v>300</v>
      </c>
      <c r="F2481">
        <v>400.33</v>
      </c>
      <c r="G2481" t="s">
        <v>8219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8278</v>
      </c>
      <c r="P2481" s="6">
        <f>(F2481/E2481)</f>
        <v>1.3344333333333334</v>
      </c>
      <c r="Q2481">
        <f>F2481/M2481</f>
        <v>25.020624999999999</v>
      </c>
      <c r="R2481" t="str">
        <f t="shared" si="191"/>
        <v>music</v>
      </c>
      <c r="S2481" t="str">
        <f t="shared" si="192"/>
        <v>indie rock</v>
      </c>
      <c r="T2481" s="10">
        <f t="shared" si="193"/>
        <v>41107.518449074072</v>
      </c>
      <c r="U2481" s="10">
        <f t="shared" si="194"/>
        <v>41117.875</v>
      </c>
      <c r="V2481" s="16">
        <f>Table1[[#This Row],[Date Ended Conversion]]-Table1[[#This Row],[Date Created Conversion]]</f>
        <v>10.356550925927877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3" t="str">
        <f t="shared" si="190"/>
        <v>1000 to 4999</v>
      </c>
      <c r="E2482">
        <v>2000</v>
      </c>
      <c r="F2482">
        <v>2000</v>
      </c>
      <c r="G2482" t="s">
        <v>8219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8278</v>
      </c>
      <c r="P2482" s="6">
        <f>(F2482/E2482)</f>
        <v>1</v>
      </c>
      <c r="Q2482">
        <f>F2482/M2482</f>
        <v>250</v>
      </c>
      <c r="R2482" t="str">
        <f t="shared" si="191"/>
        <v>music</v>
      </c>
      <c r="S2482" t="str">
        <f t="shared" si="192"/>
        <v>indie rock</v>
      </c>
      <c r="T2482" s="10">
        <f t="shared" si="193"/>
        <v>42227.727824074071</v>
      </c>
      <c r="U2482" s="10">
        <f t="shared" si="194"/>
        <v>42287.727824074071</v>
      </c>
      <c r="V2482" s="16">
        <f>Table1[[#This Row],[Date Ended Conversion]]-Table1[[#This Row],[Date Created Conversion]]</f>
        <v>60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3" t="str">
        <f t="shared" si="190"/>
        <v>1000 to 4999</v>
      </c>
      <c r="E2483">
        <v>4000</v>
      </c>
      <c r="F2483">
        <v>4516.4399999999996</v>
      </c>
      <c r="G2483" t="s">
        <v>8219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8278</v>
      </c>
      <c r="P2483" s="6">
        <f>(F2483/E2483)</f>
        <v>1.1291099999999998</v>
      </c>
      <c r="Q2483">
        <f>F2483/M2483</f>
        <v>47.541473684210523</v>
      </c>
      <c r="R2483" t="str">
        <f t="shared" si="191"/>
        <v>music</v>
      </c>
      <c r="S2483" t="str">
        <f t="shared" si="192"/>
        <v>indie rock</v>
      </c>
      <c r="T2483" s="10">
        <f t="shared" si="193"/>
        <v>40999.437592592592</v>
      </c>
      <c r="U2483" s="10">
        <f t="shared" si="194"/>
        <v>41029.437592592592</v>
      </c>
      <c r="V2483" s="16">
        <f>Table1[[#This Row],[Date Ended Conversion]]-Table1[[#This Row],[Date Created Conversion]]</f>
        <v>30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3" t="str">
        <f t="shared" si="190"/>
        <v>1000 to 4999</v>
      </c>
      <c r="E2484">
        <v>1000</v>
      </c>
      <c r="F2484">
        <v>1001</v>
      </c>
      <c r="G2484" t="s">
        <v>8219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8278</v>
      </c>
      <c r="P2484" s="6">
        <f>(F2484/E2484)</f>
        <v>1.0009999999999999</v>
      </c>
      <c r="Q2484">
        <f>F2484/M2484</f>
        <v>40.04</v>
      </c>
      <c r="R2484" t="str">
        <f t="shared" si="191"/>
        <v>music</v>
      </c>
      <c r="S2484" t="str">
        <f t="shared" si="192"/>
        <v>indie rock</v>
      </c>
      <c r="T2484" s="10">
        <f t="shared" si="193"/>
        <v>40711.573877314811</v>
      </c>
      <c r="U2484" s="10">
        <f t="shared" si="194"/>
        <v>40756.573877314811</v>
      </c>
      <c r="V2484" s="16">
        <f>Table1[[#This Row],[Date Ended Conversion]]-Table1[[#This Row],[Date Created Conversion]]</f>
        <v>45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3" t="str">
        <f t="shared" si="190"/>
        <v>1000 to 4999</v>
      </c>
      <c r="E2485">
        <v>1100</v>
      </c>
      <c r="F2485">
        <v>1251</v>
      </c>
      <c r="G2485" t="s">
        <v>8219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8278</v>
      </c>
      <c r="P2485" s="6">
        <f>(F2485/E2485)</f>
        <v>1.1372727272727272</v>
      </c>
      <c r="Q2485">
        <f>F2485/M2485</f>
        <v>65.84210526315789</v>
      </c>
      <c r="R2485" t="str">
        <f t="shared" si="191"/>
        <v>music</v>
      </c>
      <c r="S2485" t="str">
        <f t="shared" si="192"/>
        <v>indie rock</v>
      </c>
      <c r="T2485" s="10">
        <f t="shared" si="193"/>
        <v>40970.541701388887</v>
      </c>
      <c r="U2485" s="10">
        <f t="shared" si="194"/>
        <v>41030.500034722216</v>
      </c>
      <c r="V2485" s="16">
        <f>Table1[[#This Row],[Date Ended Conversion]]-Table1[[#This Row],[Date Created Conversion]]</f>
        <v>59.958333333328483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3" t="str">
        <f t="shared" si="190"/>
        <v>1000 to 4999</v>
      </c>
      <c r="E2486">
        <v>3500</v>
      </c>
      <c r="F2486">
        <v>4176.1099999999997</v>
      </c>
      <c r="G2486" t="s">
        <v>8219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8278</v>
      </c>
      <c r="P2486" s="6">
        <f>(F2486/E2486)</f>
        <v>1.1931742857142855</v>
      </c>
      <c r="Q2486">
        <f>F2486/M2486</f>
        <v>46.401222222222216</v>
      </c>
      <c r="R2486" t="str">
        <f t="shared" si="191"/>
        <v>music</v>
      </c>
      <c r="S2486" t="str">
        <f t="shared" si="192"/>
        <v>indie rock</v>
      </c>
      <c r="T2486" s="10">
        <f t="shared" si="193"/>
        <v>40771.708368055552</v>
      </c>
      <c r="U2486" s="10">
        <f t="shared" si="194"/>
        <v>40801.708368055552</v>
      </c>
      <c r="V2486" s="16">
        <f>Table1[[#This Row],[Date Ended Conversion]]-Table1[[#This Row],[Date Created Conversion]]</f>
        <v>30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3" t="str">
        <f t="shared" si="190"/>
        <v>1000 to 4999</v>
      </c>
      <c r="E2487">
        <v>2000</v>
      </c>
      <c r="F2487">
        <v>2065</v>
      </c>
      <c r="G2487" t="s">
        <v>8219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8278</v>
      </c>
      <c r="P2487" s="6">
        <f>(F2487/E2487)</f>
        <v>1.0325</v>
      </c>
      <c r="Q2487">
        <f>F2487/M2487</f>
        <v>50.365853658536587</v>
      </c>
      <c r="R2487" t="str">
        <f t="shared" si="191"/>
        <v>music</v>
      </c>
      <c r="S2487" t="str">
        <f t="shared" si="192"/>
        <v>indie rock</v>
      </c>
      <c r="T2487" s="10">
        <f t="shared" si="193"/>
        <v>40793.790266203701</v>
      </c>
      <c r="U2487" s="10">
        <f t="shared" si="194"/>
        <v>40828.790266203701</v>
      </c>
      <c r="V2487" s="16">
        <f>Table1[[#This Row],[Date Ended Conversion]]-Table1[[#This Row],[Date Created Conversion]]</f>
        <v>35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3" t="str">
        <f t="shared" si="190"/>
        <v>Less Than 1000</v>
      </c>
      <c r="E2488">
        <v>300</v>
      </c>
      <c r="F2488">
        <v>797</v>
      </c>
      <c r="G2488" t="s">
        <v>8219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8278</v>
      </c>
      <c r="P2488" s="6">
        <f>(F2488/E2488)</f>
        <v>2.6566666666666667</v>
      </c>
      <c r="Q2488">
        <f>F2488/M2488</f>
        <v>26.566666666666666</v>
      </c>
      <c r="R2488" t="str">
        <f t="shared" si="191"/>
        <v>music</v>
      </c>
      <c r="S2488" t="str">
        <f t="shared" si="192"/>
        <v>indie rock</v>
      </c>
      <c r="T2488" s="10">
        <f t="shared" si="193"/>
        <v>40991.499722222223</v>
      </c>
      <c r="U2488" s="10">
        <f t="shared" si="194"/>
        <v>41021.499722222223</v>
      </c>
      <c r="V2488" s="16">
        <f>Table1[[#This Row],[Date Ended Conversion]]-Table1[[#This Row],[Date Created Conversion]]</f>
        <v>30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3" t="str">
        <f t="shared" si="190"/>
        <v>1000 to 4999</v>
      </c>
      <c r="E2489">
        <v>1500</v>
      </c>
      <c r="F2489">
        <v>1500.76</v>
      </c>
      <c r="G2489" t="s">
        <v>8219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8278</v>
      </c>
      <c r="P2489" s="6">
        <f>(F2489/E2489)</f>
        <v>1.0005066666666667</v>
      </c>
      <c r="Q2489">
        <f>F2489/M2489</f>
        <v>39.493684210526318</v>
      </c>
      <c r="R2489" t="str">
        <f t="shared" si="191"/>
        <v>music</v>
      </c>
      <c r="S2489" t="str">
        <f t="shared" si="192"/>
        <v>indie rock</v>
      </c>
      <c r="T2489" s="10">
        <f t="shared" si="193"/>
        <v>41025.874965277777</v>
      </c>
      <c r="U2489" s="10">
        <f t="shared" si="194"/>
        <v>41055.874965277777</v>
      </c>
      <c r="V2489" s="16">
        <f>Table1[[#This Row],[Date Ended Conversion]]-Table1[[#This Row],[Date Created Conversion]]</f>
        <v>30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3" t="str">
        <f t="shared" si="190"/>
        <v>1000 to 4999</v>
      </c>
      <c r="E2490">
        <v>3000</v>
      </c>
      <c r="F2490">
        <v>3201</v>
      </c>
      <c r="G2490" t="s">
        <v>8219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8278</v>
      </c>
      <c r="P2490" s="6">
        <f>(F2490/E2490)</f>
        <v>1.0669999999999999</v>
      </c>
      <c r="Q2490">
        <f>F2490/M2490</f>
        <v>49.246153846153845</v>
      </c>
      <c r="R2490" t="str">
        <f t="shared" si="191"/>
        <v>music</v>
      </c>
      <c r="S2490" t="str">
        <f t="shared" si="192"/>
        <v>indie rock</v>
      </c>
      <c r="T2490" s="10">
        <f t="shared" si="193"/>
        <v>40833.424861111111</v>
      </c>
      <c r="U2490" s="10">
        <f t="shared" si="194"/>
        <v>40863.466527777775</v>
      </c>
      <c r="V2490" s="16">
        <f>Table1[[#This Row],[Date Ended Conversion]]-Table1[[#This Row],[Date Created Conversion]]</f>
        <v>30.041666666664241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3" t="str">
        <f t="shared" si="190"/>
        <v>1000 to 4999</v>
      </c>
      <c r="E2491">
        <v>3500</v>
      </c>
      <c r="F2491">
        <v>4678.5</v>
      </c>
      <c r="G2491" t="s">
        <v>8219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8278</v>
      </c>
      <c r="P2491" s="6">
        <f>(F2491/E2491)</f>
        <v>1.3367142857142857</v>
      </c>
      <c r="Q2491">
        <f>F2491/M2491</f>
        <v>62.38</v>
      </c>
      <c r="R2491" t="str">
        <f t="shared" si="191"/>
        <v>music</v>
      </c>
      <c r="S2491" t="str">
        <f t="shared" si="192"/>
        <v>indie rock</v>
      </c>
      <c r="T2491" s="10">
        <f t="shared" si="193"/>
        <v>41373.481932870367</v>
      </c>
      <c r="U2491" s="10">
        <f t="shared" si="194"/>
        <v>41403.481932870367</v>
      </c>
      <c r="V2491" s="16">
        <f>Table1[[#This Row],[Date Ended Conversion]]-Table1[[#This Row],[Date Created Conversion]]</f>
        <v>30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3" t="str">
        <f t="shared" si="190"/>
        <v>Less Than 1000</v>
      </c>
      <c r="E2492">
        <v>500</v>
      </c>
      <c r="F2492">
        <v>607</v>
      </c>
      <c r="G2492" t="s">
        <v>8219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8278</v>
      </c>
      <c r="P2492" s="6">
        <f>(F2492/E2492)</f>
        <v>1.214</v>
      </c>
      <c r="Q2492">
        <f>F2492/M2492</f>
        <v>37.9375</v>
      </c>
      <c r="R2492" t="str">
        <f t="shared" si="191"/>
        <v>music</v>
      </c>
      <c r="S2492" t="str">
        <f t="shared" si="192"/>
        <v>indie rock</v>
      </c>
      <c r="T2492" s="10">
        <f t="shared" si="193"/>
        <v>41023.01939814815</v>
      </c>
      <c r="U2492" s="10">
        <f t="shared" si="194"/>
        <v>41083.01939814815</v>
      </c>
      <c r="V2492" s="16">
        <f>Table1[[#This Row],[Date Ended Conversion]]-Table1[[#This Row],[Date Created Conversion]]</f>
        <v>60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3" t="str">
        <f t="shared" si="190"/>
        <v>Less Than 1000</v>
      </c>
      <c r="E2493">
        <v>500</v>
      </c>
      <c r="F2493">
        <v>516</v>
      </c>
      <c r="G2493" t="s">
        <v>8219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8278</v>
      </c>
      <c r="P2493" s="6">
        <f>(F2493/E2493)</f>
        <v>1.032</v>
      </c>
      <c r="Q2493">
        <f>F2493/M2493</f>
        <v>51.6</v>
      </c>
      <c r="R2493" t="str">
        <f t="shared" si="191"/>
        <v>music</v>
      </c>
      <c r="S2493" t="str">
        <f t="shared" si="192"/>
        <v>indie rock</v>
      </c>
      <c r="T2493" s="10">
        <f t="shared" si="193"/>
        <v>40542.630949074075</v>
      </c>
      <c r="U2493" s="10">
        <f t="shared" si="194"/>
        <v>40558.868750000001</v>
      </c>
      <c r="V2493" s="16">
        <f>Table1[[#This Row],[Date Ended Conversion]]-Table1[[#This Row],[Date Created Conversion]]</f>
        <v>16.237800925926422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3" t="str">
        <f t="shared" si="190"/>
        <v>Less Than 1000</v>
      </c>
      <c r="E2494">
        <v>600</v>
      </c>
      <c r="F2494">
        <v>750</v>
      </c>
      <c r="G2494" t="s">
        <v>8219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8278</v>
      </c>
      <c r="P2494" s="6">
        <f>(F2494/E2494)</f>
        <v>1.25</v>
      </c>
      <c r="Q2494">
        <f>F2494/M2494</f>
        <v>27.777777777777779</v>
      </c>
      <c r="R2494" t="str">
        <f t="shared" si="191"/>
        <v>music</v>
      </c>
      <c r="S2494" t="str">
        <f t="shared" si="192"/>
        <v>indie rock</v>
      </c>
      <c r="T2494" s="10">
        <f t="shared" si="193"/>
        <v>41024.777638888889</v>
      </c>
      <c r="U2494" s="10">
        <f t="shared" si="194"/>
        <v>41076.207638888889</v>
      </c>
      <c r="V2494" s="16">
        <f>Table1[[#This Row],[Date Ended Conversion]]-Table1[[#This Row],[Date Created Conversion]]</f>
        <v>51.430000000000291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3" t="str">
        <f t="shared" si="190"/>
        <v>20000 to 24999</v>
      </c>
      <c r="E2495">
        <v>20000</v>
      </c>
      <c r="F2495">
        <v>25740</v>
      </c>
      <c r="G2495" t="s">
        <v>8219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8278</v>
      </c>
      <c r="P2495" s="6">
        <f>(F2495/E2495)</f>
        <v>1.2869999999999999</v>
      </c>
      <c r="Q2495">
        <f>F2495/M2495</f>
        <v>99.382239382239376</v>
      </c>
      <c r="R2495" t="str">
        <f t="shared" si="191"/>
        <v>music</v>
      </c>
      <c r="S2495" t="str">
        <f t="shared" si="192"/>
        <v>indie rock</v>
      </c>
      <c r="T2495" s="10">
        <f t="shared" si="193"/>
        <v>41347.959953703699</v>
      </c>
      <c r="U2495" s="10">
        <f t="shared" si="194"/>
        <v>41392.959953703699</v>
      </c>
      <c r="V2495" s="16">
        <f>Table1[[#This Row],[Date Ended Conversion]]-Table1[[#This Row],[Date Created Conversion]]</f>
        <v>45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3" t="str">
        <f t="shared" si="190"/>
        <v>1000 to 4999</v>
      </c>
      <c r="E2496">
        <v>1500</v>
      </c>
      <c r="F2496">
        <v>1515.08</v>
      </c>
      <c r="G2496" t="s">
        <v>8219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8278</v>
      </c>
      <c r="P2496" s="6">
        <f>(F2496/E2496)</f>
        <v>1.0100533333333332</v>
      </c>
      <c r="Q2496">
        <f>F2496/M2496</f>
        <v>38.848205128205123</v>
      </c>
      <c r="R2496" t="str">
        <f t="shared" si="191"/>
        <v>music</v>
      </c>
      <c r="S2496" t="str">
        <f t="shared" si="192"/>
        <v>indie rock</v>
      </c>
      <c r="T2496" s="10">
        <f t="shared" si="193"/>
        <v>41022.436851851853</v>
      </c>
      <c r="U2496" s="10">
        <f t="shared" si="194"/>
        <v>41052.436851851853</v>
      </c>
      <c r="V2496" s="16">
        <f>Table1[[#This Row],[Date Ended Conversion]]-Table1[[#This Row],[Date Created Conversion]]</f>
        <v>30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3" t="str">
        <f t="shared" si="190"/>
        <v>1000 to 4999</v>
      </c>
      <c r="E2497">
        <v>1500</v>
      </c>
      <c r="F2497">
        <v>1913.05</v>
      </c>
      <c r="G2497" t="s">
        <v>8219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8278</v>
      </c>
      <c r="P2497" s="6">
        <f>(F2497/E2497)</f>
        <v>1.2753666666666665</v>
      </c>
      <c r="Q2497">
        <f>F2497/M2497</f>
        <v>45.548809523809524</v>
      </c>
      <c r="R2497" t="str">
        <f t="shared" si="191"/>
        <v>music</v>
      </c>
      <c r="S2497" t="str">
        <f t="shared" si="192"/>
        <v>indie rock</v>
      </c>
      <c r="T2497" s="10">
        <f t="shared" si="193"/>
        <v>41036.738136574073</v>
      </c>
      <c r="U2497" s="10">
        <f t="shared" si="194"/>
        <v>41066.738136574073</v>
      </c>
      <c r="V2497" s="16">
        <f>Table1[[#This Row],[Date Ended Conversion]]-Table1[[#This Row],[Date Created Conversion]]</f>
        <v>30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3" t="str">
        <f t="shared" ref="D2498:D2561" si="195">IF(E2498&lt;1000,"Less Than 1000",
 IF(AND(E2498&gt;=1000,E2498&lt;5000),"1000 to 4999",
 IF(AND(E2498&gt;=5000,E2498&lt;10000),"5000 to 9999",
 IF(AND(E2498&gt;=10000,E2498&lt;15000),"10000 to 14999",
 IF(AND(E2498&gt;=15000,E2498&lt;20000),"15000 to 19999",
 IF(AND(E2498&gt;=20000,E2498&lt;25000),"20000 to 24999",
 IF(AND(E2498&gt;=25000,E2498&lt;30000),"25000 to 29999",
 IF(AND(E2498&gt;=30000,E2498&lt;35000),"30000 to 34999",
 IF(AND(E2498&gt;=35000,E2498&lt;40000),"35000 to 39999",
 IF(AND(E2498&gt;=40000,E2498&lt;45000),"40000 to 44999",
 IF(AND(E2498&gt;=45000,E2498&lt;50000),"45000 to 49999","Greater than or equal to 50000")))))))))))</f>
        <v>5000 to 9999</v>
      </c>
      <c r="E2498">
        <v>6000</v>
      </c>
      <c r="F2498">
        <v>6000</v>
      </c>
      <c r="G2498" t="s">
        <v>8219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8278</v>
      </c>
      <c r="P2498" s="6">
        <f>(F2498/E2498)</f>
        <v>1</v>
      </c>
      <c r="Q2498">
        <f>F2498/M2498</f>
        <v>600</v>
      </c>
      <c r="R2498" t="str">
        <f t="shared" si="191"/>
        <v>music</v>
      </c>
      <c r="S2498" t="str">
        <f t="shared" si="192"/>
        <v>indie rock</v>
      </c>
      <c r="T2498" s="10">
        <f t="shared" si="193"/>
        <v>41327.788101851846</v>
      </c>
      <c r="U2498" s="10">
        <f t="shared" si="194"/>
        <v>41362.746435185181</v>
      </c>
      <c r="V2498" s="16">
        <f>Table1[[#This Row],[Date Ended Conversion]]-Table1[[#This Row],[Date Created Conversion]]</f>
        <v>34.958333333335759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3" t="str">
        <f t="shared" si="195"/>
        <v>1000 to 4999</v>
      </c>
      <c r="E2499">
        <v>4000</v>
      </c>
      <c r="F2499">
        <v>4510.8599999999997</v>
      </c>
      <c r="G2499" t="s">
        <v>8219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8278</v>
      </c>
      <c r="P2499" s="6">
        <f>(F2499/E2499)</f>
        <v>1.127715</v>
      </c>
      <c r="Q2499">
        <f>F2499/M2499</f>
        <v>80.551071428571419</v>
      </c>
      <c r="R2499" t="str">
        <f t="shared" ref="R2499:R2562" si="196">LEFT(O2499,FIND("/",O2499)-1)</f>
        <v>music</v>
      </c>
      <c r="S2499" t="str">
        <f t="shared" ref="S2499:S2562" si="197">RIGHT(O2499,LEN(O2499)-FIND("/",O2499))</f>
        <v>indie rock</v>
      </c>
      <c r="T2499" s="10">
        <f t="shared" ref="T2499:T2562" si="198">(K2499/86400)+25569+(-5/24)</f>
        <v>40730.670578703699</v>
      </c>
      <c r="U2499" s="10">
        <f t="shared" ref="U2499:U2562" si="199">(J2499/86400)+25569+(-5/24)</f>
        <v>40760.670578703699</v>
      </c>
      <c r="V2499" s="16">
        <f>Table1[[#This Row],[Date Ended Conversion]]-Table1[[#This Row],[Date Created Conversion]]</f>
        <v>30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3" t="str">
        <f t="shared" si="195"/>
        <v>1000 to 4999</v>
      </c>
      <c r="E2500">
        <v>1000</v>
      </c>
      <c r="F2500">
        <v>1056</v>
      </c>
      <c r="G2500" t="s">
        <v>8219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8278</v>
      </c>
      <c r="P2500" s="6">
        <f>(F2500/E2500)</f>
        <v>1.056</v>
      </c>
      <c r="Q2500">
        <f>F2500/M2500</f>
        <v>52.8</v>
      </c>
      <c r="R2500" t="str">
        <f t="shared" si="196"/>
        <v>music</v>
      </c>
      <c r="S2500" t="str">
        <f t="shared" si="197"/>
        <v>indie rock</v>
      </c>
      <c r="T2500" s="10">
        <f t="shared" si="198"/>
        <v>42017.759108796294</v>
      </c>
      <c r="U2500" s="10">
        <f t="shared" si="199"/>
        <v>42031.759108796294</v>
      </c>
      <c r="V2500" s="16">
        <f>Table1[[#This Row],[Date Ended Conversion]]-Table1[[#This Row],[Date Created Conversion]]</f>
        <v>14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3" t="str">
        <f t="shared" si="195"/>
        <v>1000 to 4999</v>
      </c>
      <c r="E2501">
        <v>4000</v>
      </c>
      <c r="F2501">
        <v>8105</v>
      </c>
      <c r="G2501" t="s">
        <v>8219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8278</v>
      </c>
      <c r="P2501" s="6">
        <f>(F2501/E2501)</f>
        <v>2.0262500000000001</v>
      </c>
      <c r="Q2501">
        <f>F2501/M2501</f>
        <v>47.676470588235297</v>
      </c>
      <c r="R2501" t="str">
        <f t="shared" si="196"/>
        <v>music</v>
      </c>
      <c r="S2501" t="str">
        <f t="shared" si="197"/>
        <v>indie rock</v>
      </c>
      <c r="T2501" s="10">
        <f t="shared" si="198"/>
        <v>41226.440243055556</v>
      </c>
      <c r="U2501" s="10">
        <f t="shared" si="199"/>
        <v>41274.541666666664</v>
      </c>
      <c r="V2501" s="16">
        <f>Table1[[#This Row],[Date Ended Conversion]]-Table1[[#This Row],[Date Created Conversion]]</f>
        <v>48.101423611107748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3" t="str">
        <f t="shared" si="195"/>
        <v>Less Than 1000</v>
      </c>
      <c r="E2502">
        <v>600</v>
      </c>
      <c r="F2502">
        <v>680</v>
      </c>
      <c r="G2502" t="s">
        <v>8219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8278</v>
      </c>
      <c r="P2502" s="6">
        <f>(F2502/E2502)</f>
        <v>1.1333333333333333</v>
      </c>
      <c r="Q2502">
        <f>F2502/M2502</f>
        <v>23.448275862068964</v>
      </c>
      <c r="R2502" t="str">
        <f t="shared" si="196"/>
        <v>music</v>
      </c>
      <c r="S2502" t="str">
        <f t="shared" si="197"/>
        <v>indie rock</v>
      </c>
      <c r="T2502" s="10">
        <f t="shared" si="198"/>
        <v>41053.564525462956</v>
      </c>
      <c r="U2502" s="10">
        <f t="shared" si="199"/>
        <v>41083.564525462956</v>
      </c>
      <c r="V2502" s="16">
        <f>Table1[[#This Row],[Date Ended Conversion]]-Table1[[#This Row],[Date Created Conversion]]</f>
        <v>30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3" t="str">
        <f t="shared" si="195"/>
        <v>10000 to 14999</v>
      </c>
      <c r="E2503">
        <v>11000</v>
      </c>
      <c r="F2503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8298</v>
      </c>
      <c r="P2503" s="6">
        <f>(F2503/E2503)</f>
        <v>2.5545454545454545E-2</v>
      </c>
      <c r="Q2503">
        <f>F2503/M2503</f>
        <v>40.142857142857146</v>
      </c>
      <c r="R2503" t="str">
        <f t="shared" si="196"/>
        <v>food</v>
      </c>
      <c r="S2503" t="str">
        <f t="shared" si="197"/>
        <v>restaurants</v>
      </c>
      <c r="T2503" s="10">
        <f t="shared" si="198"/>
        <v>42244.568333333336</v>
      </c>
      <c r="U2503" s="10">
        <f t="shared" si="199"/>
        <v>42274.568333333336</v>
      </c>
      <c r="V2503" s="16">
        <f>Table1[[#This Row],[Date Ended Conversion]]-Table1[[#This Row],[Date Created Conversion]]</f>
        <v>30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3" t="str">
        <f t="shared" si="195"/>
        <v>Greater than or equal to 50000</v>
      </c>
      <c r="E2504">
        <v>110000</v>
      </c>
      <c r="F2504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8298</v>
      </c>
      <c r="P2504" s="6">
        <f>(F2504/E2504)</f>
        <v>7.8181818181818181E-4</v>
      </c>
      <c r="Q2504">
        <f>F2504/M2504</f>
        <v>17.2</v>
      </c>
      <c r="R2504" t="str">
        <f t="shared" si="196"/>
        <v>food</v>
      </c>
      <c r="S2504" t="str">
        <f t="shared" si="197"/>
        <v>restaurants</v>
      </c>
      <c r="T2504" s="10">
        <f t="shared" si="198"/>
        <v>41858.617106481477</v>
      </c>
      <c r="U2504" s="10">
        <f t="shared" si="199"/>
        <v>41903.617106481477</v>
      </c>
      <c r="V2504" s="16">
        <f>Table1[[#This Row],[Date Ended Conversion]]-Table1[[#This Row],[Date Created Conversion]]</f>
        <v>45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3" t="str">
        <f t="shared" si="195"/>
        <v>10000 to 14999</v>
      </c>
      <c r="E2505">
        <v>10000</v>
      </c>
      <c r="F2505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8298</v>
      </c>
      <c r="P2505" s="6">
        <f>(F2505/E2505)</f>
        <v>0</v>
      </c>
      <c r="Q2505" t="e">
        <f>F2505/M2505</f>
        <v>#DIV/0!</v>
      </c>
      <c r="R2505" t="str">
        <f t="shared" si="196"/>
        <v>food</v>
      </c>
      <c r="S2505" t="str">
        <f t="shared" si="197"/>
        <v>restaurants</v>
      </c>
      <c r="T2505" s="10">
        <f t="shared" si="198"/>
        <v>42498.691064814811</v>
      </c>
      <c r="U2505" s="10">
        <f t="shared" si="199"/>
        <v>42528.67083333333</v>
      </c>
      <c r="V2505" s="16">
        <f>Table1[[#This Row],[Date Ended Conversion]]-Table1[[#This Row],[Date Created Conversion]]</f>
        <v>29.97976851851854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3" t="str">
        <f t="shared" si="195"/>
        <v>35000 to 39999</v>
      </c>
      <c r="E2506">
        <v>35000</v>
      </c>
      <c r="F2506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8298</v>
      </c>
      <c r="P2506" s="6">
        <f>(F2506/E2506)</f>
        <v>0</v>
      </c>
      <c r="Q2506" t="e">
        <f>F2506/M2506</f>
        <v>#DIV/0!</v>
      </c>
      <c r="R2506" t="str">
        <f t="shared" si="196"/>
        <v>food</v>
      </c>
      <c r="S2506" t="str">
        <f t="shared" si="197"/>
        <v>restaurants</v>
      </c>
      <c r="T2506" s="10">
        <f t="shared" si="198"/>
        <v>41927.807106481479</v>
      </c>
      <c r="U2506" s="10">
        <f t="shared" si="199"/>
        <v>41957.848773148151</v>
      </c>
      <c r="V2506" s="16">
        <f>Table1[[#This Row],[Date Ended Conversion]]-Table1[[#This Row],[Date Created Conversion]]</f>
        <v>30.041666666671517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3" t="str">
        <f t="shared" si="195"/>
        <v>5000 to 9999</v>
      </c>
      <c r="E2507">
        <v>7000</v>
      </c>
      <c r="F2507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8298</v>
      </c>
      <c r="P2507" s="6">
        <f>(F2507/E2507)</f>
        <v>0</v>
      </c>
      <c r="Q2507" t="e">
        <f>F2507/M2507</f>
        <v>#DIV/0!</v>
      </c>
      <c r="R2507" t="str">
        <f t="shared" si="196"/>
        <v>food</v>
      </c>
      <c r="S2507" t="str">
        <f t="shared" si="197"/>
        <v>restaurants</v>
      </c>
      <c r="T2507" s="10">
        <f t="shared" si="198"/>
        <v>42046.847407407404</v>
      </c>
      <c r="U2507" s="10">
        <f t="shared" si="199"/>
        <v>42076.80574074074</v>
      </c>
      <c r="V2507" s="16">
        <f>Table1[[#This Row],[Date Ended Conversion]]-Table1[[#This Row],[Date Created Conversion]]</f>
        <v>29.958333333335759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3" t="str">
        <f t="shared" si="195"/>
        <v>5000 to 9999</v>
      </c>
      <c r="E2508">
        <v>5000</v>
      </c>
      <c r="F250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8298</v>
      </c>
      <c r="P2508" s="6">
        <f>(F2508/E2508)</f>
        <v>6.0000000000000001E-3</v>
      </c>
      <c r="Q2508">
        <f>F2508/M2508</f>
        <v>15</v>
      </c>
      <c r="R2508" t="str">
        <f t="shared" si="196"/>
        <v>food</v>
      </c>
      <c r="S2508" t="str">
        <f t="shared" si="197"/>
        <v>restaurants</v>
      </c>
      <c r="T2508" s="10">
        <f t="shared" si="198"/>
        <v>42258.088761574072</v>
      </c>
      <c r="U2508" s="10">
        <f t="shared" si="199"/>
        <v>42280.666666666664</v>
      </c>
      <c r="V2508" s="16">
        <f>Table1[[#This Row],[Date Ended Conversion]]-Table1[[#This Row],[Date Created Conversion]]</f>
        <v>22.577905092592118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3" t="str">
        <f t="shared" si="195"/>
        <v>40000 to 44999</v>
      </c>
      <c r="E2509">
        <v>42850</v>
      </c>
      <c r="F2509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8298</v>
      </c>
      <c r="P2509" s="6">
        <f>(F2509/E2509)</f>
        <v>0</v>
      </c>
      <c r="Q2509" t="e">
        <f>F2509/M2509</f>
        <v>#DIV/0!</v>
      </c>
      <c r="R2509" t="str">
        <f t="shared" si="196"/>
        <v>food</v>
      </c>
      <c r="S2509" t="str">
        <f t="shared" si="197"/>
        <v>restaurants</v>
      </c>
      <c r="T2509" s="10">
        <f t="shared" si="198"/>
        <v>42104.864629629628</v>
      </c>
      <c r="U2509" s="10">
        <f t="shared" si="199"/>
        <v>42134.864629629628</v>
      </c>
      <c r="V2509" s="16">
        <f>Table1[[#This Row],[Date Ended Conversion]]-Table1[[#This Row],[Date Created Conversion]]</f>
        <v>30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3" t="str">
        <f t="shared" si="195"/>
        <v>20000 to 24999</v>
      </c>
      <c r="E2510">
        <v>20000</v>
      </c>
      <c r="F2510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8298</v>
      </c>
      <c r="P2510" s="6">
        <f>(F2510/E2510)</f>
        <v>0</v>
      </c>
      <c r="Q2510" t="e">
        <f>F2510/M2510</f>
        <v>#DIV/0!</v>
      </c>
      <c r="R2510" t="str">
        <f t="shared" si="196"/>
        <v>food</v>
      </c>
      <c r="S2510" t="str">
        <f t="shared" si="197"/>
        <v>restaurants</v>
      </c>
      <c r="T2510" s="10">
        <f t="shared" si="198"/>
        <v>41835.743449074071</v>
      </c>
      <c r="U2510" s="10">
        <f t="shared" si="199"/>
        <v>41865.743449074071</v>
      </c>
      <c r="V2510" s="16">
        <f>Table1[[#This Row],[Date Ended Conversion]]-Table1[[#This Row],[Date Created Conversion]]</f>
        <v>30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3" t="str">
        <f t="shared" si="195"/>
        <v>Greater than or equal to 50000</v>
      </c>
      <c r="E2511">
        <v>95000</v>
      </c>
      <c r="F2511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8298</v>
      </c>
      <c r="P2511" s="6">
        <f>(F2511/E2511)</f>
        <v>1.0526315789473684E-2</v>
      </c>
      <c r="Q2511">
        <f>F2511/M2511</f>
        <v>35.714285714285715</v>
      </c>
      <c r="R2511" t="str">
        <f t="shared" si="196"/>
        <v>food</v>
      </c>
      <c r="S2511" t="str">
        <f t="shared" si="197"/>
        <v>restaurants</v>
      </c>
      <c r="T2511" s="10">
        <f t="shared" si="198"/>
        <v>42058.601261574069</v>
      </c>
      <c r="U2511" s="10">
        <f t="shared" si="199"/>
        <v>42114.559594907405</v>
      </c>
      <c r="V2511" s="16">
        <f>Table1[[#This Row],[Date Ended Conversion]]-Table1[[#This Row],[Date Created Conversion]]</f>
        <v>55.958333333335759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3" t="str">
        <f t="shared" si="195"/>
        <v>Greater than or equal to 50000</v>
      </c>
      <c r="E2512">
        <v>50000</v>
      </c>
      <c r="F2512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8298</v>
      </c>
      <c r="P2512" s="6">
        <f>(F2512/E2512)</f>
        <v>1.5E-3</v>
      </c>
      <c r="Q2512">
        <f>F2512/M2512</f>
        <v>37.5</v>
      </c>
      <c r="R2512" t="str">
        <f t="shared" si="196"/>
        <v>food</v>
      </c>
      <c r="S2512" t="str">
        <f t="shared" si="197"/>
        <v>restaurants</v>
      </c>
      <c r="T2512" s="10">
        <f t="shared" si="198"/>
        <v>42078.789027777777</v>
      </c>
      <c r="U2512" s="10">
        <f t="shared" si="199"/>
        <v>42138.789027777777</v>
      </c>
      <c r="V2512" s="16">
        <f>Table1[[#This Row],[Date Ended Conversion]]-Table1[[#This Row],[Date Created Conversion]]</f>
        <v>60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3" t="str">
        <f t="shared" si="195"/>
        <v>Greater than or equal to 50000</v>
      </c>
      <c r="E2513">
        <v>100000</v>
      </c>
      <c r="F2513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8298</v>
      </c>
      <c r="P2513" s="6">
        <f>(F2513/E2513)</f>
        <v>0</v>
      </c>
      <c r="Q2513" t="e">
        <f>F2513/M2513</f>
        <v>#DIV/0!</v>
      </c>
      <c r="R2513" t="str">
        <f t="shared" si="196"/>
        <v>food</v>
      </c>
      <c r="S2513" t="str">
        <f t="shared" si="197"/>
        <v>restaurants</v>
      </c>
      <c r="T2513" s="10">
        <f t="shared" si="198"/>
        <v>42371.238576388881</v>
      </c>
      <c r="U2513" s="10">
        <f t="shared" si="199"/>
        <v>42401.238576388881</v>
      </c>
      <c r="V2513" s="16">
        <f>Table1[[#This Row],[Date Ended Conversion]]-Table1[[#This Row],[Date Created Conversion]]</f>
        <v>30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3" t="str">
        <f t="shared" si="195"/>
        <v>1000 to 4999</v>
      </c>
      <c r="E2514">
        <v>1150</v>
      </c>
      <c r="F2514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8298</v>
      </c>
      <c r="P2514" s="6">
        <f>(F2514/E2514)</f>
        <v>0</v>
      </c>
      <c r="Q2514" t="e">
        <f>F2514/M2514</f>
        <v>#DIV/0!</v>
      </c>
      <c r="R2514" t="str">
        <f t="shared" si="196"/>
        <v>food</v>
      </c>
      <c r="S2514" t="str">
        <f t="shared" si="197"/>
        <v>restaurants</v>
      </c>
      <c r="T2514" s="10">
        <f t="shared" si="198"/>
        <v>41971.668530092589</v>
      </c>
      <c r="U2514" s="10">
        <f t="shared" si="199"/>
        <v>41986.668530092589</v>
      </c>
      <c r="V2514" s="16">
        <f>Table1[[#This Row],[Date Ended Conversion]]-Table1[[#This Row],[Date Created Conversion]]</f>
        <v>15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3" t="str">
        <f t="shared" si="195"/>
        <v>Greater than or equal to 50000</v>
      </c>
      <c r="E2515">
        <v>180000</v>
      </c>
      <c r="F2515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8298</v>
      </c>
      <c r="P2515" s="6">
        <f>(F2515/E2515)</f>
        <v>0</v>
      </c>
      <c r="Q2515" t="e">
        <f>F2515/M2515</f>
        <v>#DIV/0!</v>
      </c>
      <c r="R2515" t="str">
        <f t="shared" si="196"/>
        <v>food</v>
      </c>
      <c r="S2515" t="str">
        <f t="shared" si="197"/>
        <v>restaurants</v>
      </c>
      <c r="T2515" s="10">
        <f t="shared" si="198"/>
        <v>42731.798483796294</v>
      </c>
      <c r="U2515" s="10">
        <f t="shared" si="199"/>
        <v>42791.798483796294</v>
      </c>
      <c r="V2515" s="16">
        <f>Table1[[#This Row],[Date Ended Conversion]]-Table1[[#This Row],[Date Created Conversion]]</f>
        <v>60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3" t="str">
        <f t="shared" si="195"/>
        <v>10000 to 14999</v>
      </c>
      <c r="E2516">
        <v>12000</v>
      </c>
      <c r="F2516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8298</v>
      </c>
      <c r="P2516" s="6">
        <f>(F2516/E2516)</f>
        <v>1.7500000000000002E-2</v>
      </c>
      <c r="Q2516">
        <f>F2516/M2516</f>
        <v>52.5</v>
      </c>
      <c r="R2516" t="str">
        <f t="shared" si="196"/>
        <v>food</v>
      </c>
      <c r="S2516" t="str">
        <f t="shared" si="197"/>
        <v>restaurants</v>
      </c>
      <c r="T2516" s="10">
        <f t="shared" si="198"/>
        <v>41854.181446759256</v>
      </c>
      <c r="U2516" s="10">
        <f t="shared" si="199"/>
        <v>41871.181446759256</v>
      </c>
      <c r="V2516" s="16">
        <f>Table1[[#This Row],[Date Ended Conversion]]-Table1[[#This Row],[Date Created Conversion]]</f>
        <v>17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3" t="str">
        <f t="shared" si="195"/>
        <v>5000 to 9999</v>
      </c>
      <c r="E2517">
        <v>5000</v>
      </c>
      <c r="F2517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8298</v>
      </c>
      <c r="P2517" s="6">
        <f>(F2517/E2517)</f>
        <v>0.186</v>
      </c>
      <c r="Q2517">
        <f>F2517/M2517</f>
        <v>77.5</v>
      </c>
      <c r="R2517" t="str">
        <f t="shared" si="196"/>
        <v>food</v>
      </c>
      <c r="S2517" t="str">
        <f t="shared" si="197"/>
        <v>restaurants</v>
      </c>
      <c r="T2517" s="10">
        <f t="shared" si="198"/>
        <v>42027.63140046296</v>
      </c>
      <c r="U2517" s="10">
        <f t="shared" si="199"/>
        <v>42057.63140046296</v>
      </c>
      <c r="V2517" s="16">
        <f>Table1[[#This Row],[Date Ended Conversion]]-Table1[[#This Row],[Date Created Conversion]]</f>
        <v>30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3" t="str">
        <f t="shared" si="195"/>
        <v>20000 to 24999</v>
      </c>
      <c r="E2518">
        <v>22000</v>
      </c>
      <c r="F251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8298</v>
      </c>
      <c r="P2518" s="6">
        <f>(F2518/E2518)</f>
        <v>0</v>
      </c>
      <c r="Q2518" t="e">
        <f>F2518/M2518</f>
        <v>#DIV/0!</v>
      </c>
      <c r="R2518" t="str">
        <f t="shared" si="196"/>
        <v>food</v>
      </c>
      <c r="S2518" t="str">
        <f t="shared" si="197"/>
        <v>restaurants</v>
      </c>
      <c r="T2518" s="10">
        <f t="shared" si="198"/>
        <v>41942.445046296292</v>
      </c>
      <c r="U2518" s="10">
        <f t="shared" si="199"/>
        <v>41972.486712962964</v>
      </c>
      <c r="V2518" s="16">
        <f>Table1[[#This Row],[Date Ended Conversion]]-Table1[[#This Row],[Date Created Conversion]]</f>
        <v>30.041666666671517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3" t="str">
        <f t="shared" si="195"/>
        <v>15000 to 19999</v>
      </c>
      <c r="E2519">
        <v>18000</v>
      </c>
      <c r="F2519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8298</v>
      </c>
      <c r="P2519" s="6">
        <f>(F2519/E2519)</f>
        <v>9.8166666666666666E-2</v>
      </c>
      <c r="Q2519">
        <f>F2519/M2519</f>
        <v>53.545454545454547</v>
      </c>
      <c r="R2519" t="str">
        <f t="shared" si="196"/>
        <v>food</v>
      </c>
      <c r="S2519" t="str">
        <f t="shared" si="197"/>
        <v>restaurants</v>
      </c>
      <c r="T2519" s="10">
        <f t="shared" si="198"/>
        <v>42052.594097222223</v>
      </c>
      <c r="U2519" s="10">
        <f t="shared" si="199"/>
        <v>42082.552430555552</v>
      </c>
      <c r="V2519" s="16">
        <f>Table1[[#This Row],[Date Ended Conversion]]-Table1[[#This Row],[Date Created Conversion]]</f>
        <v>29.958333333328483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3" t="str">
        <f t="shared" si="195"/>
        <v>5000 to 9999</v>
      </c>
      <c r="E2520">
        <v>5000</v>
      </c>
      <c r="F2520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8298</v>
      </c>
      <c r="P2520" s="6">
        <f>(F2520/E2520)</f>
        <v>0</v>
      </c>
      <c r="Q2520" t="e">
        <f>F2520/M2520</f>
        <v>#DIV/0!</v>
      </c>
      <c r="R2520" t="str">
        <f t="shared" si="196"/>
        <v>food</v>
      </c>
      <c r="S2520" t="str">
        <f t="shared" si="197"/>
        <v>restaurants</v>
      </c>
      <c r="T2520" s="10">
        <f t="shared" si="198"/>
        <v>41926.472546296296</v>
      </c>
      <c r="U2520" s="10">
        <f t="shared" si="199"/>
        <v>41956.51421296296</v>
      </c>
      <c r="V2520" s="16">
        <f>Table1[[#This Row],[Date Ended Conversion]]-Table1[[#This Row],[Date Created Conversion]]</f>
        <v>30.041666666664241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3" t="str">
        <f t="shared" si="195"/>
        <v>Greater than or equal to 50000</v>
      </c>
      <c r="E2521">
        <v>150000</v>
      </c>
      <c r="F2521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8298</v>
      </c>
      <c r="P2521" s="6">
        <f>(F2521/E2521)</f>
        <v>4.3333333333333331E-4</v>
      </c>
      <c r="Q2521">
        <f>F2521/M2521</f>
        <v>16.25</v>
      </c>
      <c r="R2521" t="str">
        <f t="shared" si="196"/>
        <v>food</v>
      </c>
      <c r="S2521" t="str">
        <f t="shared" si="197"/>
        <v>restaurants</v>
      </c>
      <c r="T2521" s="10">
        <f t="shared" si="198"/>
        <v>41808.946805555555</v>
      </c>
      <c r="U2521" s="10">
        <f t="shared" si="199"/>
        <v>41838.946805555555</v>
      </c>
      <c r="V2521" s="16">
        <f>Table1[[#This Row],[Date Ended Conversion]]-Table1[[#This Row],[Date Created Conversion]]</f>
        <v>30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3" t="str">
        <f t="shared" si="195"/>
        <v>Greater than or equal to 50000</v>
      </c>
      <c r="E2522">
        <v>100000</v>
      </c>
      <c r="F2522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8298</v>
      </c>
      <c r="P2522" s="6">
        <f>(F2522/E2522)</f>
        <v>0</v>
      </c>
      <c r="Q2522" t="e">
        <f>F2522/M2522</f>
        <v>#DIV/0!</v>
      </c>
      <c r="R2522" t="str">
        <f t="shared" si="196"/>
        <v>food</v>
      </c>
      <c r="S2522" t="str">
        <f t="shared" si="197"/>
        <v>restaurants</v>
      </c>
      <c r="T2522" s="10">
        <f t="shared" si="198"/>
        <v>42612.392187500001</v>
      </c>
      <c r="U2522" s="10">
        <f t="shared" si="199"/>
        <v>42658.597916666666</v>
      </c>
      <c r="V2522" s="16">
        <f>Table1[[#This Row],[Date Ended Conversion]]-Table1[[#This Row],[Date Created Conversion]]</f>
        <v>46.205729166664241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3" t="str">
        <f t="shared" si="195"/>
        <v>10000 to 14999</v>
      </c>
      <c r="E2523">
        <v>12500</v>
      </c>
      <c r="F2523">
        <v>13685.99</v>
      </c>
      <c r="G2523" t="s">
        <v>8219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8299</v>
      </c>
      <c r="P2523" s="6">
        <f>(F2523/E2523)</f>
        <v>1.0948792000000001</v>
      </c>
      <c r="Q2523">
        <f>F2523/M2523</f>
        <v>103.68174242424243</v>
      </c>
      <c r="R2523" t="str">
        <f t="shared" si="196"/>
        <v>music</v>
      </c>
      <c r="S2523" t="str">
        <f t="shared" si="197"/>
        <v>classical music</v>
      </c>
      <c r="T2523" s="10">
        <f t="shared" si="198"/>
        <v>42269.75950231481</v>
      </c>
      <c r="U2523" s="10">
        <f t="shared" si="199"/>
        <v>42290.75950231481</v>
      </c>
      <c r="V2523" s="16">
        <f>Table1[[#This Row],[Date Ended Conversion]]-Table1[[#This Row],[Date Created Conversion]]</f>
        <v>21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3" t="str">
        <f t="shared" si="195"/>
        <v>5000 to 9999</v>
      </c>
      <c r="E2524">
        <v>5000</v>
      </c>
      <c r="F2524">
        <v>5000</v>
      </c>
      <c r="G2524" t="s">
        <v>8219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8299</v>
      </c>
      <c r="P2524" s="6">
        <f>(F2524/E2524)</f>
        <v>1</v>
      </c>
      <c r="Q2524">
        <f>F2524/M2524</f>
        <v>185.18518518518519</v>
      </c>
      <c r="R2524" t="str">
        <f t="shared" si="196"/>
        <v>music</v>
      </c>
      <c r="S2524" t="str">
        <f t="shared" si="197"/>
        <v>classical music</v>
      </c>
      <c r="T2524" s="10">
        <f t="shared" si="198"/>
        <v>42460.365277777775</v>
      </c>
      <c r="U2524" s="10">
        <f t="shared" si="199"/>
        <v>42482.411111111105</v>
      </c>
      <c r="V2524" s="16">
        <f>Table1[[#This Row],[Date Ended Conversion]]-Table1[[#This Row],[Date Created Conversion]]</f>
        <v>22.045833333329938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3" t="str">
        <f t="shared" si="195"/>
        <v>Less Than 1000</v>
      </c>
      <c r="E2525">
        <v>900</v>
      </c>
      <c r="F2525">
        <v>1408</v>
      </c>
      <c r="G2525" t="s">
        <v>8219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8299</v>
      </c>
      <c r="P2525" s="6">
        <f>(F2525/E2525)</f>
        <v>1.5644444444444445</v>
      </c>
      <c r="Q2525">
        <f>F2525/M2525</f>
        <v>54.153846153846153</v>
      </c>
      <c r="R2525" t="str">
        <f t="shared" si="196"/>
        <v>music</v>
      </c>
      <c r="S2525" t="str">
        <f t="shared" si="197"/>
        <v>classical music</v>
      </c>
      <c r="T2525" s="10">
        <f t="shared" si="198"/>
        <v>41930.767268518517</v>
      </c>
      <c r="U2525" s="10">
        <f t="shared" si="199"/>
        <v>41960.808935185181</v>
      </c>
      <c r="V2525" s="16">
        <f>Table1[[#This Row],[Date Ended Conversion]]-Table1[[#This Row],[Date Created Conversion]]</f>
        <v>30.041666666664241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3" t="str">
        <f t="shared" si="195"/>
        <v>5000 to 9999</v>
      </c>
      <c r="E2526">
        <v>7500</v>
      </c>
      <c r="F2526">
        <v>7620</v>
      </c>
      <c r="G2526" t="s">
        <v>8219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8299</v>
      </c>
      <c r="P2526" s="6">
        <f>(F2526/E2526)</f>
        <v>1.016</v>
      </c>
      <c r="Q2526">
        <f>F2526/M2526</f>
        <v>177.2093023255814</v>
      </c>
      <c r="R2526" t="str">
        <f t="shared" si="196"/>
        <v>music</v>
      </c>
      <c r="S2526" t="str">
        <f t="shared" si="197"/>
        <v>classical music</v>
      </c>
      <c r="T2526" s="10">
        <f t="shared" si="198"/>
        <v>41961.599039351851</v>
      </c>
      <c r="U2526" s="10">
        <f t="shared" si="199"/>
        <v>41993.979166666664</v>
      </c>
      <c r="V2526" s="16">
        <f>Table1[[#This Row],[Date Ended Conversion]]-Table1[[#This Row],[Date Created Conversion]]</f>
        <v>32.380127314812853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3" t="str">
        <f t="shared" si="195"/>
        <v>5000 to 9999</v>
      </c>
      <c r="E2527">
        <v>8000</v>
      </c>
      <c r="F2527">
        <v>8026</v>
      </c>
      <c r="G2527" t="s">
        <v>8219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8299</v>
      </c>
      <c r="P2527" s="6">
        <f>(F2527/E2527)</f>
        <v>1.00325</v>
      </c>
      <c r="Q2527">
        <f>F2527/M2527</f>
        <v>100.325</v>
      </c>
      <c r="R2527" t="str">
        <f t="shared" si="196"/>
        <v>music</v>
      </c>
      <c r="S2527" t="str">
        <f t="shared" si="197"/>
        <v>classical music</v>
      </c>
      <c r="T2527" s="10">
        <f t="shared" si="198"/>
        <v>41058.636238425919</v>
      </c>
      <c r="U2527" s="10">
        <f t="shared" si="199"/>
        <v>41088.636238425919</v>
      </c>
      <c r="V2527" s="16">
        <f>Table1[[#This Row],[Date Ended Conversion]]-Table1[[#This Row],[Date Created Conversion]]</f>
        <v>30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3" t="str">
        <f t="shared" si="195"/>
        <v>1000 to 4999</v>
      </c>
      <c r="E2528">
        <v>4000</v>
      </c>
      <c r="F2528">
        <v>4518</v>
      </c>
      <c r="G2528" t="s">
        <v>8219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8299</v>
      </c>
      <c r="P2528" s="6">
        <f>(F2528/E2528)</f>
        <v>1.1294999999999999</v>
      </c>
      <c r="Q2528">
        <f>F2528/M2528</f>
        <v>136.90909090909091</v>
      </c>
      <c r="R2528" t="str">
        <f t="shared" si="196"/>
        <v>music</v>
      </c>
      <c r="S2528" t="str">
        <f t="shared" si="197"/>
        <v>classical music</v>
      </c>
      <c r="T2528" s="10">
        <f t="shared" si="198"/>
        <v>41952.882800925923</v>
      </c>
      <c r="U2528" s="10">
        <f t="shared" si="199"/>
        <v>41980.999305555553</v>
      </c>
      <c r="V2528" s="16">
        <f>Table1[[#This Row],[Date Ended Conversion]]-Table1[[#This Row],[Date Created Conversion]]</f>
        <v>28.116504629630072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3" t="str">
        <f t="shared" si="195"/>
        <v>1000 to 4999</v>
      </c>
      <c r="E2529">
        <v>4000</v>
      </c>
      <c r="F2529">
        <v>4085</v>
      </c>
      <c r="G2529" t="s">
        <v>8219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8299</v>
      </c>
      <c r="P2529" s="6">
        <f>(F2529/E2529)</f>
        <v>1.02125</v>
      </c>
      <c r="Q2529">
        <f>F2529/M2529</f>
        <v>57.535211267605632</v>
      </c>
      <c r="R2529" t="str">
        <f t="shared" si="196"/>
        <v>music</v>
      </c>
      <c r="S2529" t="str">
        <f t="shared" si="197"/>
        <v>classical music</v>
      </c>
      <c r="T2529" s="10">
        <f t="shared" si="198"/>
        <v>41546.542719907404</v>
      </c>
      <c r="U2529" s="10">
        <f t="shared" si="199"/>
        <v>41564.957638888889</v>
      </c>
      <c r="V2529" s="16">
        <f>Table1[[#This Row],[Date Ended Conversion]]-Table1[[#This Row],[Date Created Conversion]]</f>
        <v>18.414918981485243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3" t="str">
        <f t="shared" si="195"/>
        <v>1000 to 4999</v>
      </c>
      <c r="E2530">
        <v>4000</v>
      </c>
      <c r="F2530">
        <v>4289.99</v>
      </c>
      <c r="G2530" t="s">
        <v>8219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8299</v>
      </c>
      <c r="P2530" s="6">
        <f>(F2530/E2530)</f>
        <v>1.0724974999999999</v>
      </c>
      <c r="Q2530">
        <f>F2530/M2530</f>
        <v>52.962839506172834</v>
      </c>
      <c r="R2530" t="str">
        <f t="shared" si="196"/>
        <v>music</v>
      </c>
      <c r="S2530" t="str">
        <f t="shared" si="197"/>
        <v>classical music</v>
      </c>
      <c r="T2530" s="10">
        <f t="shared" si="198"/>
        <v>42217.626192129632</v>
      </c>
      <c r="U2530" s="10">
        <f t="shared" si="199"/>
        <v>42236.249999999993</v>
      </c>
      <c r="V2530" s="16">
        <f>Table1[[#This Row],[Date Ended Conversion]]-Table1[[#This Row],[Date Created Conversion]]</f>
        <v>18.623807870360906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3" t="str">
        <f t="shared" si="195"/>
        <v>5000 to 9999</v>
      </c>
      <c r="E2531">
        <v>6000</v>
      </c>
      <c r="F2531">
        <v>6257</v>
      </c>
      <c r="G2531" t="s">
        <v>8219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8299</v>
      </c>
      <c r="P2531" s="6">
        <f>(F2531/E2531)</f>
        <v>1.0428333333333333</v>
      </c>
      <c r="Q2531">
        <f>F2531/M2531</f>
        <v>82.328947368421055</v>
      </c>
      <c r="R2531" t="str">
        <f t="shared" si="196"/>
        <v>music</v>
      </c>
      <c r="S2531" t="str">
        <f t="shared" si="197"/>
        <v>classical music</v>
      </c>
      <c r="T2531" s="10">
        <f t="shared" si="198"/>
        <v>40947.872395833328</v>
      </c>
      <c r="U2531" s="10">
        <f t="shared" si="199"/>
        <v>40992.830729166664</v>
      </c>
      <c r="V2531" s="16">
        <f>Table1[[#This Row],[Date Ended Conversion]]-Table1[[#This Row],[Date Created Conversion]]</f>
        <v>44.958333333335759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3" t="str">
        <f t="shared" si="195"/>
        <v>5000 to 9999</v>
      </c>
      <c r="E2532">
        <v>6500</v>
      </c>
      <c r="F2532">
        <v>6500</v>
      </c>
      <c r="G2532" t="s">
        <v>8219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8299</v>
      </c>
      <c r="P2532" s="6">
        <f>(F2532/E2532)</f>
        <v>1</v>
      </c>
      <c r="Q2532">
        <f>F2532/M2532</f>
        <v>135.41666666666666</v>
      </c>
      <c r="R2532" t="str">
        <f t="shared" si="196"/>
        <v>music</v>
      </c>
      <c r="S2532" t="str">
        <f t="shared" si="197"/>
        <v>classical music</v>
      </c>
      <c r="T2532" s="10">
        <f t="shared" si="198"/>
        <v>42081.656307870369</v>
      </c>
      <c r="U2532" s="10">
        <f t="shared" si="199"/>
        <v>42113.993055555555</v>
      </c>
      <c r="V2532" s="16">
        <f>Table1[[#This Row],[Date Ended Conversion]]-Table1[[#This Row],[Date Created Conversion]]</f>
        <v>32.336747685185401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3" t="str">
        <f t="shared" si="195"/>
        <v>1000 to 4999</v>
      </c>
      <c r="E2533">
        <v>4500</v>
      </c>
      <c r="F2533">
        <v>4518</v>
      </c>
      <c r="G2533" t="s">
        <v>8219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8299</v>
      </c>
      <c r="P2533" s="6">
        <f>(F2533/E2533)</f>
        <v>1.004</v>
      </c>
      <c r="Q2533">
        <f>F2533/M2533</f>
        <v>74.06557377049181</v>
      </c>
      <c r="R2533" t="str">
        <f t="shared" si="196"/>
        <v>music</v>
      </c>
      <c r="S2533" t="str">
        <f t="shared" si="197"/>
        <v>classical music</v>
      </c>
      <c r="T2533" s="10">
        <f t="shared" si="198"/>
        <v>42208.471689814811</v>
      </c>
      <c r="U2533" s="10">
        <f t="shared" si="199"/>
        <v>42230.957638888889</v>
      </c>
      <c r="V2533" s="16">
        <f>Table1[[#This Row],[Date Ended Conversion]]-Table1[[#This Row],[Date Created Conversion]]</f>
        <v>22.485949074078235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3" t="str">
        <f t="shared" si="195"/>
        <v>1000 to 4999</v>
      </c>
      <c r="E2534">
        <v>4000</v>
      </c>
      <c r="F2534">
        <v>5045</v>
      </c>
      <c r="G2534" t="s">
        <v>8219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8299</v>
      </c>
      <c r="P2534" s="6">
        <f>(F2534/E2534)</f>
        <v>1.26125</v>
      </c>
      <c r="Q2534">
        <f>F2534/M2534</f>
        <v>84.083333333333329</v>
      </c>
      <c r="R2534" t="str">
        <f t="shared" si="196"/>
        <v>music</v>
      </c>
      <c r="S2534" t="str">
        <f t="shared" si="197"/>
        <v>classical music</v>
      </c>
      <c r="T2534" s="10">
        <f t="shared" si="198"/>
        <v>41107.640810185185</v>
      </c>
      <c r="U2534" s="10">
        <f t="shared" si="199"/>
        <v>41137.640810185185</v>
      </c>
      <c r="V2534" s="16">
        <f>Table1[[#This Row],[Date Ended Conversion]]-Table1[[#This Row],[Date Created Conversion]]</f>
        <v>30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3" t="str">
        <f t="shared" si="195"/>
        <v>5000 to 9999</v>
      </c>
      <c r="E2535">
        <v>7500</v>
      </c>
      <c r="F2535">
        <v>8300</v>
      </c>
      <c r="G2535" t="s">
        <v>8219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8299</v>
      </c>
      <c r="P2535" s="6">
        <f>(F2535/E2535)</f>
        <v>1.1066666666666667</v>
      </c>
      <c r="Q2535">
        <f>F2535/M2535</f>
        <v>61.029411764705884</v>
      </c>
      <c r="R2535" t="str">
        <f t="shared" si="196"/>
        <v>music</v>
      </c>
      <c r="S2535" t="str">
        <f t="shared" si="197"/>
        <v>classical music</v>
      </c>
      <c r="T2535" s="10">
        <f t="shared" si="198"/>
        <v>41304.542951388888</v>
      </c>
      <c r="U2535" s="10">
        <f t="shared" si="199"/>
        <v>41334.542453703703</v>
      </c>
      <c r="V2535" s="16">
        <f>Table1[[#This Row],[Date Ended Conversion]]-Table1[[#This Row],[Date Created Conversion]]</f>
        <v>29.99950231481489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3" t="str">
        <f t="shared" si="195"/>
        <v>1000 to 4999</v>
      </c>
      <c r="E2536">
        <v>2000</v>
      </c>
      <c r="F2536">
        <v>2100</v>
      </c>
      <c r="G2536" t="s">
        <v>8219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8299</v>
      </c>
      <c r="P2536" s="6">
        <f>(F2536/E2536)</f>
        <v>1.05</v>
      </c>
      <c r="Q2536">
        <f>F2536/M2536</f>
        <v>150</v>
      </c>
      <c r="R2536" t="str">
        <f t="shared" si="196"/>
        <v>music</v>
      </c>
      <c r="S2536" t="str">
        <f t="shared" si="197"/>
        <v>classical music</v>
      </c>
      <c r="T2536" s="10">
        <f t="shared" si="198"/>
        <v>40127.492037037031</v>
      </c>
      <c r="U2536" s="10">
        <f t="shared" si="199"/>
        <v>40179.041666666664</v>
      </c>
      <c r="V2536" s="16">
        <f>Table1[[#This Row],[Date Ended Conversion]]-Table1[[#This Row],[Date Created Conversion]]</f>
        <v>51.549629629633273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3" t="str">
        <f t="shared" si="195"/>
        <v>20000 to 24999</v>
      </c>
      <c r="E2537">
        <v>20000</v>
      </c>
      <c r="F2537">
        <v>20755</v>
      </c>
      <c r="G2537" t="s">
        <v>8219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8299</v>
      </c>
      <c r="P2537" s="6">
        <f>(F2537/E2537)</f>
        <v>1.03775</v>
      </c>
      <c r="Q2537">
        <f>F2537/M2537</f>
        <v>266.08974358974359</v>
      </c>
      <c r="R2537" t="str">
        <f t="shared" si="196"/>
        <v>music</v>
      </c>
      <c r="S2537" t="str">
        <f t="shared" si="197"/>
        <v>classical music</v>
      </c>
      <c r="T2537" s="10">
        <f t="shared" si="198"/>
        <v>41943.582696759258</v>
      </c>
      <c r="U2537" s="10">
        <f t="shared" si="199"/>
        <v>41974.624363425923</v>
      </c>
      <c r="V2537" s="16">
        <f>Table1[[#This Row],[Date Ended Conversion]]-Table1[[#This Row],[Date Created Conversion]]</f>
        <v>31.041666666664241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3" t="str">
        <f t="shared" si="195"/>
        <v>Less Than 1000</v>
      </c>
      <c r="E2538">
        <v>25</v>
      </c>
      <c r="F2538">
        <v>29</v>
      </c>
      <c r="G2538" t="s">
        <v>8219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8299</v>
      </c>
      <c r="P2538" s="6">
        <f>(F2538/E2538)</f>
        <v>1.1599999999999999</v>
      </c>
      <c r="Q2538">
        <f>F2538/M2538</f>
        <v>7.25</v>
      </c>
      <c r="R2538" t="str">
        <f t="shared" si="196"/>
        <v>music</v>
      </c>
      <c r="S2538" t="str">
        <f t="shared" si="197"/>
        <v>classical music</v>
      </c>
      <c r="T2538" s="10">
        <f t="shared" si="198"/>
        <v>41463.89775462963</v>
      </c>
      <c r="U2538" s="10">
        <f t="shared" si="199"/>
        <v>41484.89775462963</v>
      </c>
      <c r="V2538" s="16">
        <f>Table1[[#This Row],[Date Ended Conversion]]-Table1[[#This Row],[Date Created Conversion]]</f>
        <v>21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3" t="str">
        <f t="shared" si="195"/>
        <v>1000 to 4999</v>
      </c>
      <c r="E2539">
        <v>1000</v>
      </c>
      <c r="F2539">
        <v>1100</v>
      </c>
      <c r="G2539" t="s">
        <v>8219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8299</v>
      </c>
      <c r="P2539" s="6">
        <f>(F2539/E2539)</f>
        <v>1.1000000000000001</v>
      </c>
      <c r="Q2539">
        <f>F2539/M2539</f>
        <v>100</v>
      </c>
      <c r="R2539" t="str">
        <f t="shared" si="196"/>
        <v>music</v>
      </c>
      <c r="S2539" t="str">
        <f t="shared" si="197"/>
        <v>classical music</v>
      </c>
      <c r="T2539" s="10">
        <f t="shared" si="198"/>
        <v>40696.440451388888</v>
      </c>
      <c r="U2539" s="10">
        <f t="shared" si="199"/>
        <v>40756.440451388888</v>
      </c>
      <c r="V2539" s="16">
        <f>Table1[[#This Row],[Date Ended Conversion]]-Table1[[#This Row],[Date Created Conversion]]</f>
        <v>60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3" t="str">
        <f t="shared" si="195"/>
        <v>15000 to 19999</v>
      </c>
      <c r="E2540">
        <v>18000</v>
      </c>
      <c r="F2540">
        <v>20343.169999999998</v>
      </c>
      <c r="G2540" t="s">
        <v>8219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8299</v>
      </c>
      <c r="P2540" s="6">
        <f>(F2540/E2540)</f>
        <v>1.130176111111111</v>
      </c>
      <c r="Q2540">
        <f>F2540/M2540</f>
        <v>109.96308108108107</v>
      </c>
      <c r="R2540" t="str">
        <f t="shared" si="196"/>
        <v>music</v>
      </c>
      <c r="S2540" t="str">
        <f t="shared" si="197"/>
        <v>classical music</v>
      </c>
      <c r="T2540" s="10">
        <f t="shared" si="198"/>
        <v>41298.301631944443</v>
      </c>
      <c r="U2540" s="10">
        <f t="shared" si="199"/>
        <v>41328.999305555553</v>
      </c>
      <c r="V2540" s="16">
        <f>Table1[[#This Row],[Date Ended Conversion]]-Table1[[#This Row],[Date Created Conversion]]</f>
        <v>30.697673611110076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3" t="str">
        <f t="shared" si="195"/>
        <v>10000 to 14999</v>
      </c>
      <c r="E2541">
        <v>10000</v>
      </c>
      <c r="F2541">
        <v>10025</v>
      </c>
      <c r="G2541" t="s">
        <v>8219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8299</v>
      </c>
      <c r="P2541" s="6">
        <f>(F2541/E2541)</f>
        <v>1.0024999999999999</v>
      </c>
      <c r="Q2541">
        <f>F2541/M2541</f>
        <v>169.91525423728814</v>
      </c>
      <c r="R2541" t="str">
        <f t="shared" si="196"/>
        <v>music</v>
      </c>
      <c r="S2541" t="str">
        <f t="shared" si="197"/>
        <v>classical music</v>
      </c>
      <c r="T2541" s="10">
        <f t="shared" si="198"/>
        <v>41977.693888888891</v>
      </c>
      <c r="U2541" s="10">
        <f t="shared" si="199"/>
        <v>42037.693888888891</v>
      </c>
      <c r="V2541" s="16">
        <f>Table1[[#This Row],[Date Ended Conversion]]-Table1[[#This Row],[Date Created Conversion]]</f>
        <v>60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3" t="str">
        <f t="shared" si="195"/>
        <v>1000 to 4999</v>
      </c>
      <c r="E2542">
        <v>2500</v>
      </c>
      <c r="F2542">
        <v>2585</v>
      </c>
      <c r="G2542" t="s">
        <v>8219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8299</v>
      </c>
      <c r="P2542" s="6">
        <f>(F2542/E2542)</f>
        <v>1.034</v>
      </c>
      <c r="Q2542">
        <f>F2542/M2542</f>
        <v>95.740740740740748</v>
      </c>
      <c r="R2542" t="str">
        <f t="shared" si="196"/>
        <v>music</v>
      </c>
      <c r="S2542" t="str">
        <f t="shared" si="197"/>
        <v>classical music</v>
      </c>
      <c r="T2542" s="10">
        <f t="shared" si="198"/>
        <v>40785.466678240737</v>
      </c>
      <c r="U2542" s="10">
        <f t="shared" si="199"/>
        <v>40845.466678240737</v>
      </c>
      <c r="V2542" s="16">
        <f>Table1[[#This Row],[Date Ended Conversion]]-Table1[[#This Row],[Date Created Conversion]]</f>
        <v>60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3" t="str">
        <f t="shared" si="195"/>
        <v>1000 to 4999</v>
      </c>
      <c r="E2543">
        <v>3500</v>
      </c>
      <c r="F2543">
        <v>3746</v>
      </c>
      <c r="G2543" t="s">
        <v>8219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8299</v>
      </c>
      <c r="P2543" s="6">
        <f>(F2543/E2543)</f>
        <v>1.0702857142857143</v>
      </c>
      <c r="Q2543">
        <f>F2543/M2543</f>
        <v>59.460317460317462</v>
      </c>
      <c r="R2543" t="str">
        <f t="shared" si="196"/>
        <v>music</v>
      </c>
      <c r="S2543" t="str">
        <f t="shared" si="197"/>
        <v>classical music</v>
      </c>
      <c r="T2543" s="10">
        <f t="shared" si="198"/>
        <v>41483.240949074076</v>
      </c>
      <c r="U2543" s="10">
        <f t="shared" si="199"/>
        <v>41543.240949074076</v>
      </c>
      <c r="V2543" s="16">
        <f>Table1[[#This Row],[Date Ended Conversion]]-Table1[[#This Row],[Date Created Conversion]]</f>
        <v>60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3" t="str">
        <f t="shared" si="195"/>
        <v>Less Than 1000</v>
      </c>
      <c r="E2544">
        <v>700</v>
      </c>
      <c r="F2544">
        <v>725</v>
      </c>
      <c r="G2544" t="s">
        <v>8219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8299</v>
      </c>
      <c r="P2544" s="6">
        <f>(F2544/E2544)</f>
        <v>1.0357142857142858</v>
      </c>
      <c r="Q2544">
        <f>F2544/M2544</f>
        <v>55.769230769230766</v>
      </c>
      <c r="R2544" t="str">
        <f t="shared" si="196"/>
        <v>music</v>
      </c>
      <c r="S2544" t="str">
        <f t="shared" si="197"/>
        <v>classical music</v>
      </c>
      <c r="T2544" s="10">
        <f t="shared" si="198"/>
        <v>41509.218252314815</v>
      </c>
      <c r="U2544" s="10">
        <f t="shared" si="199"/>
        <v>41547.957638888889</v>
      </c>
      <c r="V2544" s="16">
        <f>Table1[[#This Row],[Date Ended Conversion]]-Table1[[#This Row],[Date Created Conversion]]</f>
        <v>38.73938657407416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3" t="str">
        <f t="shared" si="195"/>
        <v>Less Than 1000</v>
      </c>
      <c r="E2545">
        <v>250</v>
      </c>
      <c r="F2545">
        <v>391</v>
      </c>
      <c r="G2545" t="s">
        <v>8219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8299</v>
      </c>
      <c r="P2545" s="6">
        <f>(F2545/E2545)</f>
        <v>1.5640000000000001</v>
      </c>
      <c r="Q2545">
        <f>F2545/M2545</f>
        <v>30.076923076923077</v>
      </c>
      <c r="R2545" t="str">
        <f t="shared" si="196"/>
        <v>music</v>
      </c>
      <c r="S2545" t="str">
        <f t="shared" si="197"/>
        <v>classical music</v>
      </c>
      <c r="T2545" s="10">
        <f t="shared" si="198"/>
        <v>40513.899282407401</v>
      </c>
      <c r="U2545" s="10">
        <f t="shared" si="199"/>
        <v>40544.916666666664</v>
      </c>
      <c r="V2545" s="16">
        <f>Table1[[#This Row],[Date Ended Conversion]]-Table1[[#This Row],[Date Created Conversion]]</f>
        <v>31.017384259263054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3" t="str">
        <f t="shared" si="195"/>
        <v>5000 to 9999</v>
      </c>
      <c r="E2546">
        <v>5000</v>
      </c>
      <c r="F2546">
        <v>5041</v>
      </c>
      <c r="G2546" t="s">
        <v>8219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8299</v>
      </c>
      <c r="P2546" s="6">
        <f>(F2546/E2546)</f>
        <v>1.0082</v>
      </c>
      <c r="Q2546">
        <f>F2546/M2546</f>
        <v>88.438596491228068</v>
      </c>
      <c r="R2546" t="str">
        <f t="shared" si="196"/>
        <v>music</v>
      </c>
      <c r="S2546" t="str">
        <f t="shared" si="197"/>
        <v>classical music</v>
      </c>
      <c r="T2546" s="10">
        <f t="shared" si="198"/>
        <v>41068.3121412037</v>
      </c>
      <c r="U2546" s="10">
        <f t="shared" si="199"/>
        <v>41098.3121412037</v>
      </c>
      <c r="V2546" s="16">
        <f>Table1[[#This Row],[Date Ended Conversion]]-Table1[[#This Row],[Date Created Conversion]]</f>
        <v>30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3" t="str">
        <f t="shared" si="195"/>
        <v>1000 to 4999</v>
      </c>
      <c r="E2547">
        <v>2000</v>
      </c>
      <c r="F2547">
        <v>3906</v>
      </c>
      <c r="G2547" t="s">
        <v>8219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8299</v>
      </c>
      <c r="P2547" s="6">
        <f>(F2547/E2547)</f>
        <v>1.9530000000000001</v>
      </c>
      <c r="Q2547">
        <f>F2547/M2547</f>
        <v>64.032786885245898</v>
      </c>
      <c r="R2547" t="str">
        <f t="shared" si="196"/>
        <v>music</v>
      </c>
      <c r="S2547" t="str">
        <f t="shared" si="197"/>
        <v>classical music</v>
      </c>
      <c r="T2547" s="10">
        <f t="shared" si="198"/>
        <v>42026.929837962962</v>
      </c>
      <c r="U2547" s="10">
        <f t="shared" si="199"/>
        <v>42061.812499999993</v>
      </c>
      <c r="V2547" s="16">
        <f>Table1[[#This Row],[Date Ended Conversion]]-Table1[[#This Row],[Date Created Conversion]]</f>
        <v>34.882662037030968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3" t="str">
        <f t="shared" si="195"/>
        <v>1000 to 4999</v>
      </c>
      <c r="E2548">
        <v>3500</v>
      </c>
      <c r="F2548">
        <v>3910</v>
      </c>
      <c r="G2548" t="s">
        <v>8219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8299</v>
      </c>
      <c r="P2548" s="6">
        <f>(F2548/E2548)</f>
        <v>1.1171428571428572</v>
      </c>
      <c r="Q2548">
        <f>F2548/M2548</f>
        <v>60.153846153846153</v>
      </c>
      <c r="R2548" t="str">
        <f t="shared" si="196"/>
        <v>music</v>
      </c>
      <c r="S2548" t="str">
        <f t="shared" si="197"/>
        <v>classical music</v>
      </c>
      <c r="T2548" s="10">
        <f t="shared" si="198"/>
        <v>41524.650219907409</v>
      </c>
      <c r="U2548" s="10">
        <f t="shared" si="199"/>
        <v>41552</v>
      </c>
      <c r="V2548" s="16">
        <f>Table1[[#This Row],[Date Ended Conversion]]-Table1[[#This Row],[Date Created Conversion]]</f>
        <v>27.349780092590663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3" t="str">
        <f t="shared" si="195"/>
        <v>5000 to 9999</v>
      </c>
      <c r="E2549">
        <v>5500</v>
      </c>
      <c r="F2549">
        <v>6592</v>
      </c>
      <c r="G2549" t="s">
        <v>8219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8299</v>
      </c>
      <c r="P2549" s="6">
        <f>(F2549/E2549)</f>
        <v>1.1985454545454546</v>
      </c>
      <c r="Q2549">
        <f>F2549/M2549</f>
        <v>49.194029850746269</v>
      </c>
      <c r="R2549" t="str">
        <f t="shared" si="196"/>
        <v>music</v>
      </c>
      <c r="S2549" t="str">
        <f t="shared" si="197"/>
        <v>classical music</v>
      </c>
      <c r="T2549" s="10">
        <f t="shared" si="198"/>
        <v>40973.564849537033</v>
      </c>
      <c r="U2549" s="10">
        <f t="shared" si="199"/>
        <v>41003.523182870369</v>
      </c>
      <c r="V2549" s="16">
        <f>Table1[[#This Row],[Date Ended Conversion]]-Table1[[#This Row],[Date Created Conversion]]</f>
        <v>29.958333333335759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3" t="str">
        <f t="shared" si="195"/>
        <v>5000 to 9999</v>
      </c>
      <c r="E2550">
        <v>6000</v>
      </c>
      <c r="F2550">
        <v>6111</v>
      </c>
      <c r="G2550" t="s">
        <v>8219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8299</v>
      </c>
      <c r="P2550" s="6">
        <f>(F2550/E2550)</f>
        <v>1.0185</v>
      </c>
      <c r="Q2550">
        <f>F2550/M2550</f>
        <v>165.16216216216216</v>
      </c>
      <c r="R2550" t="str">
        <f t="shared" si="196"/>
        <v>music</v>
      </c>
      <c r="S2550" t="str">
        <f t="shared" si="197"/>
        <v>classical music</v>
      </c>
      <c r="T2550" s="10">
        <f t="shared" si="198"/>
        <v>42618.417094907403</v>
      </c>
      <c r="U2550" s="10">
        <f t="shared" si="199"/>
        <v>42642.977083333331</v>
      </c>
      <c r="V2550" s="16">
        <f>Table1[[#This Row],[Date Ended Conversion]]-Table1[[#This Row],[Date Created Conversion]]</f>
        <v>24.559988425928168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3" t="str">
        <f t="shared" si="195"/>
        <v>1000 to 4999</v>
      </c>
      <c r="E2551">
        <v>1570</v>
      </c>
      <c r="F2551">
        <v>1614</v>
      </c>
      <c r="G2551" t="s">
        <v>8219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8299</v>
      </c>
      <c r="P2551" s="6">
        <f>(F2551/E2551)</f>
        <v>1.0280254777070064</v>
      </c>
      <c r="Q2551">
        <f>F2551/M2551</f>
        <v>43.621621621621621</v>
      </c>
      <c r="R2551" t="str">
        <f t="shared" si="196"/>
        <v>music</v>
      </c>
      <c r="S2551" t="str">
        <f t="shared" si="197"/>
        <v>classical music</v>
      </c>
      <c r="T2551" s="10">
        <f t="shared" si="198"/>
        <v>41390.549421296295</v>
      </c>
      <c r="U2551" s="10">
        <f t="shared" si="199"/>
        <v>41425.5</v>
      </c>
      <c r="V2551" s="16">
        <f>Table1[[#This Row],[Date Ended Conversion]]-Table1[[#This Row],[Date Created Conversion]]</f>
        <v>34.950578703705105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3" t="str">
        <f t="shared" si="195"/>
        <v>5000 to 9999</v>
      </c>
      <c r="E2552">
        <v>6500</v>
      </c>
      <c r="F2552">
        <v>6555</v>
      </c>
      <c r="G2552" t="s">
        <v>8219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8299</v>
      </c>
      <c r="P2552" s="6">
        <f>(F2552/E2552)</f>
        <v>1.0084615384615385</v>
      </c>
      <c r="Q2552">
        <f>F2552/M2552</f>
        <v>43.7</v>
      </c>
      <c r="R2552" t="str">
        <f t="shared" si="196"/>
        <v>music</v>
      </c>
      <c r="S2552" t="str">
        <f t="shared" si="197"/>
        <v>classical music</v>
      </c>
      <c r="T2552" s="10">
        <f t="shared" si="198"/>
        <v>42228.425995370366</v>
      </c>
      <c r="U2552" s="10">
        <f t="shared" si="199"/>
        <v>42284.957638888889</v>
      </c>
      <c r="V2552" s="16">
        <f>Table1[[#This Row],[Date Ended Conversion]]-Table1[[#This Row],[Date Created Conversion]]</f>
        <v>56.531643518523197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3" t="str">
        <f t="shared" si="195"/>
        <v>1000 to 4999</v>
      </c>
      <c r="E2553">
        <v>3675</v>
      </c>
      <c r="F2553">
        <v>3775.5</v>
      </c>
      <c r="G2553" t="s">
        <v>8219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8299</v>
      </c>
      <c r="P2553" s="6">
        <f>(F2553/E2553)</f>
        <v>1.0273469387755103</v>
      </c>
      <c r="Q2553">
        <f>F2553/M2553</f>
        <v>67.419642857142861</v>
      </c>
      <c r="R2553" t="str">
        <f t="shared" si="196"/>
        <v>music</v>
      </c>
      <c r="S2553" t="str">
        <f t="shared" si="197"/>
        <v>classical music</v>
      </c>
      <c r="T2553" s="10">
        <f t="shared" si="198"/>
        <v>40961.043807870366</v>
      </c>
      <c r="U2553" s="10">
        <f t="shared" si="199"/>
        <v>40989.658333333333</v>
      </c>
      <c r="V2553" s="16">
        <f>Table1[[#This Row],[Date Ended Conversion]]-Table1[[#This Row],[Date Created Conversion]]</f>
        <v>28.614525462966412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3" t="str">
        <f t="shared" si="195"/>
        <v>1000 to 4999</v>
      </c>
      <c r="E2554">
        <v>3000</v>
      </c>
      <c r="F2554">
        <v>3195</v>
      </c>
      <c r="G2554" t="s">
        <v>8219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8299</v>
      </c>
      <c r="P2554" s="6">
        <f>(F2554/E2554)</f>
        <v>1.0649999999999999</v>
      </c>
      <c r="Q2554">
        <f>F2554/M2554</f>
        <v>177.5</v>
      </c>
      <c r="R2554" t="str">
        <f t="shared" si="196"/>
        <v>music</v>
      </c>
      <c r="S2554" t="str">
        <f t="shared" si="197"/>
        <v>classical music</v>
      </c>
      <c r="T2554" s="10">
        <f t="shared" si="198"/>
        <v>42769.601631944439</v>
      </c>
      <c r="U2554" s="10">
        <f t="shared" si="199"/>
        <v>42799.601631944439</v>
      </c>
      <c r="V2554" s="16">
        <f>Table1[[#This Row],[Date Ended Conversion]]-Table1[[#This Row],[Date Created Conversion]]</f>
        <v>30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3" t="str">
        <f t="shared" si="195"/>
        <v>1000 to 4999</v>
      </c>
      <c r="E2555">
        <v>1500</v>
      </c>
      <c r="F2555">
        <v>2333</v>
      </c>
      <c r="G2555" t="s">
        <v>8219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8299</v>
      </c>
      <c r="P2555" s="6">
        <f>(F2555/E2555)</f>
        <v>1.5553333333333332</v>
      </c>
      <c r="Q2555">
        <f>F2555/M2555</f>
        <v>38.883333333333333</v>
      </c>
      <c r="R2555" t="str">
        <f t="shared" si="196"/>
        <v>music</v>
      </c>
      <c r="S2555" t="str">
        <f t="shared" si="197"/>
        <v>classical music</v>
      </c>
      <c r="T2555" s="10">
        <f t="shared" si="198"/>
        <v>41112.990821759253</v>
      </c>
      <c r="U2555" s="10">
        <f t="shared" si="199"/>
        <v>41172.990821759253</v>
      </c>
      <c r="V2555" s="16">
        <f>Table1[[#This Row],[Date Ended Conversion]]-Table1[[#This Row],[Date Created Conversion]]</f>
        <v>60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3" t="str">
        <f t="shared" si="195"/>
        <v>1000 to 4999</v>
      </c>
      <c r="E2556">
        <v>3000</v>
      </c>
      <c r="F2556">
        <v>3684</v>
      </c>
      <c r="G2556" t="s">
        <v>8219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8299</v>
      </c>
      <c r="P2556" s="6">
        <f>(F2556/E2556)</f>
        <v>1.228</v>
      </c>
      <c r="Q2556">
        <f>F2556/M2556</f>
        <v>54.985074626865675</v>
      </c>
      <c r="R2556" t="str">
        <f t="shared" si="196"/>
        <v>music</v>
      </c>
      <c r="S2556" t="str">
        <f t="shared" si="197"/>
        <v>classical music</v>
      </c>
      <c r="T2556" s="10">
        <f t="shared" si="198"/>
        <v>42124.869942129626</v>
      </c>
      <c r="U2556" s="10">
        <f t="shared" si="199"/>
        <v>42155.957638888889</v>
      </c>
      <c r="V2556" s="16">
        <f>Table1[[#This Row],[Date Ended Conversion]]-Table1[[#This Row],[Date Created Conversion]]</f>
        <v>31.087696759263054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3" t="str">
        <f t="shared" si="195"/>
        <v>1000 to 4999</v>
      </c>
      <c r="E2557">
        <v>2000</v>
      </c>
      <c r="F2557">
        <v>2147</v>
      </c>
      <c r="G2557" t="s">
        <v>8219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8299</v>
      </c>
      <c r="P2557" s="6">
        <f>(F2557/E2557)</f>
        <v>1.0734999999999999</v>
      </c>
      <c r="Q2557">
        <f>F2557/M2557</f>
        <v>61.342857142857142</v>
      </c>
      <c r="R2557" t="str">
        <f t="shared" si="196"/>
        <v>music</v>
      </c>
      <c r="S2557" t="str">
        <f t="shared" si="197"/>
        <v>classical music</v>
      </c>
      <c r="T2557" s="10">
        <f t="shared" si="198"/>
        <v>41026.44667824074</v>
      </c>
      <c r="U2557" s="10">
        <f t="shared" si="199"/>
        <v>41057.44667824074</v>
      </c>
      <c r="V2557" s="16">
        <f>Table1[[#This Row],[Date Ended Conversion]]-Table1[[#This Row],[Date Created Conversion]]</f>
        <v>31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3" t="str">
        <f t="shared" si="195"/>
        <v>Less Than 1000</v>
      </c>
      <c r="E2558">
        <v>745</v>
      </c>
      <c r="F2558">
        <v>786</v>
      </c>
      <c r="G2558" t="s">
        <v>8219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8299</v>
      </c>
      <c r="P2558" s="6">
        <f>(F2558/E2558)</f>
        <v>1.0550335570469798</v>
      </c>
      <c r="Q2558">
        <f>F2558/M2558</f>
        <v>23.117647058823529</v>
      </c>
      <c r="R2558" t="str">
        <f t="shared" si="196"/>
        <v>music</v>
      </c>
      <c r="S2558" t="str">
        <f t="shared" si="197"/>
        <v>classical music</v>
      </c>
      <c r="T2558" s="10">
        <f t="shared" si="198"/>
        <v>41222.783067129625</v>
      </c>
      <c r="U2558" s="10">
        <f t="shared" si="199"/>
        <v>41267.783067129625</v>
      </c>
      <c r="V2558" s="16">
        <f>Table1[[#This Row],[Date Ended Conversion]]-Table1[[#This Row],[Date Created Conversion]]</f>
        <v>45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3" t="str">
        <f t="shared" si="195"/>
        <v>Less Than 1000</v>
      </c>
      <c r="E2559">
        <v>900</v>
      </c>
      <c r="F2559">
        <v>1066</v>
      </c>
      <c r="G2559" t="s">
        <v>8219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8299</v>
      </c>
      <c r="P2559" s="6">
        <f>(F2559/E2559)</f>
        <v>1.1844444444444444</v>
      </c>
      <c r="Q2559">
        <f>F2559/M2559</f>
        <v>29.611111111111111</v>
      </c>
      <c r="R2559" t="str">
        <f t="shared" si="196"/>
        <v>music</v>
      </c>
      <c r="S2559" t="str">
        <f t="shared" si="197"/>
        <v>classical music</v>
      </c>
      <c r="T2559" s="10">
        <f t="shared" si="198"/>
        <v>41744.536874999998</v>
      </c>
      <c r="U2559" s="10">
        <f t="shared" si="199"/>
        <v>41774.536874999998</v>
      </c>
      <c r="V2559" s="16">
        <f>Table1[[#This Row],[Date Ended Conversion]]-Table1[[#This Row],[Date Created Conversion]]</f>
        <v>30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3" t="str">
        <f t="shared" si="195"/>
        <v>1000 to 4999</v>
      </c>
      <c r="E2560">
        <v>1250</v>
      </c>
      <c r="F2560">
        <v>1361</v>
      </c>
      <c r="G2560" t="s">
        <v>8219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8299</v>
      </c>
      <c r="P2560" s="6">
        <f>(F2560/E2560)</f>
        <v>1.0888</v>
      </c>
      <c r="Q2560">
        <f>F2560/M2560</f>
        <v>75.611111111111114</v>
      </c>
      <c r="R2560" t="str">
        <f t="shared" si="196"/>
        <v>music</v>
      </c>
      <c r="S2560" t="str">
        <f t="shared" si="197"/>
        <v>classical music</v>
      </c>
      <c r="T2560" s="10">
        <f t="shared" si="198"/>
        <v>42093.651689814811</v>
      </c>
      <c r="U2560" s="10">
        <f t="shared" si="199"/>
        <v>42125.374305555553</v>
      </c>
      <c r="V2560" s="16">
        <f>Table1[[#This Row],[Date Ended Conversion]]-Table1[[#This Row],[Date Created Conversion]]</f>
        <v>31.722615740742185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3" t="str">
        <f t="shared" si="195"/>
        <v>Less Than 1000</v>
      </c>
      <c r="E2561">
        <v>800</v>
      </c>
      <c r="F2561">
        <v>890</v>
      </c>
      <c r="G2561" t="s">
        <v>8219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8299</v>
      </c>
      <c r="P2561" s="6">
        <f>(F2561/E2561)</f>
        <v>1.1125</v>
      </c>
      <c r="Q2561">
        <f>F2561/M2561</f>
        <v>35.6</v>
      </c>
      <c r="R2561" t="str">
        <f t="shared" si="196"/>
        <v>music</v>
      </c>
      <c r="S2561" t="str">
        <f t="shared" si="197"/>
        <v>classical music</v>
      </c>
      <c r="T2561" s="10">
        <f t="shared" si="198"/>
        <v>40829.665324074071</v>
      </c>
      <c r="U2561" s="10">
        <f t="shared" si="199"/>
        <v>40862.609027777777</v>
      </c>
      <c r="V2561" s="16">
        <f>Table1[[#This Row],[Date Ended Conversion]]-Table1[[#This Row],[Date Created Conversion]]</f>
        <v>32.943703703705978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3" t="str">
        <f t="shared" ref="D2562:D2625" si="200">IF(E2562&lt;1000,"Less Than 1000",
 IF(AND(E2562&gt;=1000,E2562&lt;5000),"1000 to 4999",
 IF(AND(E2562&gt;=5000,E2562&lt;10000),"5000 to 9999",
 IF(AND(E2562&gt;=10000,E2562&lt;15000),"10000 to 14999",
 IF(AND(E2562&gt;=15000,E2562&lt;20000),"15000 to 19999",
 IF(AND(E2562&gt;=20000,E2562&lt;25000),"20000 to 24999",
 IF(AND(E2562&gt;=25000,E2562&lt;30000),"25000 to 29999",
 IF(AND(E2562&gt;=30000,E2562&lt;35000),"30000 to 34999",
 IF(AND(E2562&gt;=35000,E2562&lt;40000),"35000 to 39999",
 IF(AND(E2562&gt;=40000,E2562&lt;45000),"40000 to 44999",
 IF(AND(E2562&gt;=45000,E2562&lt;50000),"45000 to 49999","Greater than or equal to 50000")))))))))))</f>
        <v>1000 to 4999</v>
      </c>
      <c r="E2562">
        <v>3000</v>
      </c>
      <c r="F2562">
        <v>3003</v>
      </c>
      <c r="G2562" t="s">
        <v>8219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8299</v>
      </c>
      <c r="P2562" s="6">
        <f>(F2562/E2562)</f>
        <v>1.0009999999999999</v>
      </c>
      <c r="Q2562">
        <f>F2562/M2562</f>
        <v>143</v>
      </c>
      <c r="R2562" t="str">
        <f t="shared" si="196"/>
        <v>music</v>
      </c>
      <c r="S2562" t="str">
        <f t="shared" si="197"/>
        <v>classical music</v>
      </c>
      <c r="T2562" s="10">
        <f t="shared" si="198"/>
        <v>42039.742754629631</v>
      </c>
      <c r="U2562" s="10">
        <f t="shared" si="199"/>
        <v>42069.742754629631</v>
      </c>
      <c r="V2562" s="16">
        <f>Table1[[#This Row],[Date Ended Conversion]]-Table1[[#This Row],[Date Created Conversion]]</f>
        <v>30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3" t="str">
        <f t="shared" si="200"/>
        <v>Greater than or equal to 50000</v>
      </c>
      <c r="E2563">
        <v>100000</v>
      </c>
      <c r="F2563">
        <v>0</v>
      </c>
      <c r="G2563" t="s">
        <v>8305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8283</v>
      </c>
      <c r="P2563" s="6">
        <f>(F2563/E2563)</f>
        <v>0</v>
      </c>
      <c r="Q2563" t="e">
        <f>F2563/M2563</f>
        <v>#DIV/0!</v>
      </c>
      <c r="R2563" t="str">
        <f t="shared" ref="R2563:R2626" si="201">LEFT(O2563,FIND("/",O2563)-1)</f>
        <v>food</v>
      </c>
      <c r="S2563" t="str">
        <f t="shared" ref="S2563:S2626" si="202">RIGHT(O2563,LEN(O2563)-FIND("/",O2563))</f>
        <v>food trucks</v>
      </c>
      <c r="T2563" s="10">
        <f t="shared" ref="T2563:T2626" si="203">(K2563/86400)+25569+(-5/24)</f>
        <v>42260.320474537039</v>
      </c>
      <c r="U2563" s="10">
        <f t="shared" ref="U2563:U2626" si="204">(J2563/86400)+25569+(-5/24)</f>
        <v>42290.320474537039</v>
      </c>
      <c r="V2563" s="16">
        <f>Table1[[#This Row],[Date Ended Conversion]]-Table1[[#This Row],[Date Created Conversion]]</f>
        <v>30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3" t="str">
        <f t="shared" si="200"/>
        <v>10000 to 14999</v>
      </c>
      <c r="E2564">
        <v>10000</v>
      </c>
      <c r="F2564">
        <v>75</v>
      </c>
      <c r="G2564" t="s">
        <v>8305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8283</v>
      </c>
      <c r="P2564" s="6">
        <f>(F2564/E2564)</f>
        <v>7.4999999999999997E-3</v>
      </c>
      <c r="Q2564">
        <f>F2564/M2564</f>
        <v>25</v>
      </c>
      <c r="R2564" t="str">
        <f t="shared" si="201"/>
        <v>food</v>
      </c>
      <c r="S2564" t="str">
        <f t="shared" si="202"/>
        <v>food trucks</v>
      </c>
      <c r="T2564" s="10">
        <f t="shared" si="203"/>
        <v>42594.316423611112</v>
      </c>
      <c r="U2564" s="10">
        <f t="shared" si="204"/>
        <v>42654.316423611112</v>
      </c>
      <c r="V2564" s="16">
        <f>Table1[[#This Row],[Date Ended Conversion]]-Table1[[#This Row],[Date Created Conversion]]</f>
        <v>60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3" t="str">
        <f t="shared" si="200"/>
        <v>20000 to 24999</v>
      </c>
      <c r="E2565">
        <v>20000</v>
      </c>
      <c r="F2565">
        <v>0</v>
      </c>
      <c r="G2565" t="s">
        <v>8305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8283</v>
      </c>
      <c r="P2565" s="6">
        <f>(F2565/E2565)</f>
        <v>0</v>
      </c>
      <c r="Q2565" t="e">
        <f>F2565/M2565</f>
        <v>#DIV/0!</v>
      </c>
      <c r="R2565" t="str">
        <f t="shared" si="201"/>
        <v>food</v>
      </c>
      <c r="S2565" t="str">
        <f t="shared" si="202"/>
        <v>food trucks</v>
      </c>
      <c r="T2565" s="10">
        <f t="shared" si="203"/>
        <v>42154.931145833332</v>
      </c>
      <c r="U2565" s="10">
        <f t="shared" si="204"/>
        <v>42214.931145833332</v>
      </c>
      <c r="V2565" s="16">
        <f>Table1[[#This Row],[Date Ended Conversion]]-Table1[[#This Row],[Date Created Conversion]]</f>
        <v>60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3" t="str">
        <f t="shared" si="200"/>
        <v>40000 to 44999</v>
      </c>
      <c r="E2566">
        <v>40000</v>
      </c>
      <c r="F2566">
        <v>0</v>
      </c>
      <c r="G2566" t="s">
        <v>8305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8283</v>
      </c>
      <c r="P2566" s="6">
        <f>(F2566/E2566)</f>
        <v>0</v>
      </c>
      <c r="Q2566" t="e">
        <f>F2566/M2566</f>
        <v>#DIV/0!</v>
      </c>
      <c r="R2566" t="str">
        <f t="shared" si="201"/>
        <v>food</v>
      </c>
      <c r="S2566" t="str">
        <f t="shared" si="202"/>
        <v>food trucks</v>
      </c>
      <c r="T2566" s="10">
        <f t="shared" si="203"/>
        <v>41821.83216435185</v>
      </c>
      <c r="U2566" s="10">
        <f t="shared" si="204"/>
        <v>41851.83216435185</v>
      </c>
      <c r="V2566" s="16">
        <f>Table1[[#This Row],[Date Ended Conversion]]-Table1[[#This Row],[Date Created Conversion]]</f>
        <v>30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3" t="str">
        <f t="shared" si="200"/>
        <v>10000 to 14999</v>
      </c>
      <c r="E2567">
        <v>10000</v>
      </c>
      <c r="F2567">
        <v>100</v>
      </c>
      <c r="G2567" t="s">
        <v>8305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8283</v>
      </c>
      <c r="P2567" s="6">
        <f>(F2567/E2567)</f>
        <v>0.01</v>
      </c>
      <c r="Q2567">
        <f>F2567/M2567</f>
        <v>100</v>
      </c>
      <c r="R2567" t="str">
        <f t="shared" si="201"/>
        <v>food</v>
      </c>
      <c r="S2567" t="str">
        <f t="shared" si="202"/>
        <v>food trucks</v>
      </c>
      <c r="T2567" s="10">
        <f t="shared" si="203"/>
        <v>42440.442002314812</v>
      </c>
      <c r="U2567" s="10">
        <f t="shared" si="204"/>
        <v>42499.659722222219</v>
      </c>
      <c r="V2567" s="16">
        <f>Table1[[#This Row],[Date Ended Conversion]]-Table1[[#This Row],[Date Created Conversion]]</f>
        <v>59.217719907406718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3" t="str">
        <f t="shared" si="200"/>
        <v>35000 to 39999</v>
      </c>
      <c r="E2568">
        <v>35000</v>
      </c>
      <c r="F2568">
        <v>0</v>
      </c>
      <c r="G2568" t="s">
        <v>8305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8283</v>
      </c>
      <c r="P2568" s="6">
        <f>(F2568/E2568)</f>
        <v>0</v>
      </c>
      <c r="Q2568" t="e">
        <f>F2568/M2568</f>
        <v>#DIV/0!</v>
      </c>
      <c r="R2568" t="str">
        <f t="shared" si="201"/>
        <v>food</v>
      </c>
      <c r="S2568" t="str">
        <f t="shared" si="202"/>
        <v>food trucks</v>
      </c>
      <c r="T2568" s="10">
        <f t="shared" si="203"/>
        <v>41842.772546296292</v>
      </c>
      <c r="U2568" s="10">
        <f t="shared" si="204"/>
        <v>41872.772546296292</v>
      </c>
      <c r="V2568" s="16">
        <f>Table1[[#This Row],[Date Ended Conversion]]-Table1[[#This Row],[Date Created Conversion]]</f>
        <v>30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3" t="str">
        <f t="shared" si="200"/>
        <v>45000 to 49999</v>
      </c>
      <c r="E2569">
        <v>45000</v>
      </c>
      <c r="F2569">
        <v>120</v>
      </c>
      <c r="G2569" t="s">
        <v>8305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8283</v>
      </c>
      <c r="P2569" s="6">
        <f>(F2569/E2569)</f>
        <v>2.6666666666666666E-3</v>
      </c>
      <c r="Q2569">
        <f>F2569/M2569</f>
        <v>60</v>
      </c>
      <c r="R2569" t="str">
        <f t="shared" si="201"/>
        <v>food</v>
      </c>
      <c r="S2569" t="str">
        <f t="shared" si="202"/>
        <v>food trucks</v>
      </c>
      <c r="T2569" s="10">
        <f t="shared" si="203"/>
        <v>42087.670578703699</v>
      </c>
      <c r="U2569" s="10">
        <f t="shared" si="204"/>
        <v>42117.670578703699</v>
      </c>
      <c r="V2569" s="16">
        <f>Table1[[#This Row],[Date Ended Conversion]]-Table1[[#This Row],[Date Created Conversion]]</f>
        <v>30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3" t="str">
        <f t="shared" si="200"/>
        <v>10000 to 14999</v>
      </c>
      <c r="E2570">
        <v>10000</v>
      </c>
      <c r="F2570">
        <v>50</v>
      </c>
      <c r="G2570" t="s">
        <v>8305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8283</v>
      </c>
      <c r="P2570" s="6">
        <f>(F2570/E2570)</f>
        <v>5.0000000000000001E-3</v>
      </c>
      <c r="Q2570">
        <f>F2570/M2570</f>
        <v>50</v>
      </c>
      <c r="R2570" t="str">
        <f t="shared" si="201"/>
        <v>food</v>
      </c>
      <c r="S2570" t="str">
        <f t="shared" si="202"/>
        <v>food trucks</v>
      </c>
      <c r="T2570" s="10">
        <f t="shared" si="203"/>
        <v>42584.45826388889</v>
      </c>
      <c r="U2570" s="10">
        <f t="shared" si="204"/>
        <v>42614.45826388889</v>
      </c>
      <c r="V2570" s="16">
        <f>Table1[[#This Row],[Date Ended Conversion]]-Table1[[#This Row],[Date Created Conversion]]</f>
        <v>30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3" t="str">
        <f t="shared" si="200"/>
        <v>5000 to 9999</v>
      </c>
      <c r="E2571">
        <v>6500</v>
      </c>
      <c r="F2571">
        <v>145</v>
      </c>
      <c r="G2571" t="s">
        <v>8305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8283</v>
      </c>
      <c r="P2571" s="6">
        <f>(F2571/E2571)</f>
        <v>2.2307692307692306E-2</v>
      </c>
      <c r="Q2571">
        <f>F2571/M2571</f>
        <v>72.5</v>
      </c>
      <c r="R2571" t="str">
        <f t="shared" si="201"/>
        <v>food</v>
      </c>
      <c r="S2571" t="str">
        <f t="shared" si="202"/>
        <v>food trucks</v>
      </c>
      <c r="T2571" s="10">
        <f t="shared" si="203"/>
        <v>42233.897129629629</v>
      </c>
      <c r="U2571" s="10">
        <f t="shared" si="204"/>
        <v>42263.897129629629</v>
      </c>
      <c r="V2571" s="16">
        <f>Table1[[#This Row],[Date Ended Conversion]]-Table1[[#This Row],[Date Created Conversion]]</f>
        <v>30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3" t="str">
        <f t="shared" si="200"/>
        <v>5000 to 9999</v>
      </c>
      <c r="E2572">
        <v>7000</v>
      </c>
      <c r="F2572">
        <v>59</v>
      </c>
      <c r="G2572" t="s">
        <v>8305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8283</v>
      </c>
      <c r="P2572" s="6">
        <f>(F2572/E2572)</f>
        <v>8.4285714285714294E-3</v>
      </c>
      <c r="Q2572">
        <f>F2572/M2572</f>
        <v>29.5</v>
      </c>
      <c r="R2572" t="str">
        <f t="shared" si="201"/>
        <v>food</v>
      </c>
      <c r="S2572" t="str">
        <f t="shared" si="202"/>
        <v>food trucks</v>
      </c>
      <c r="T2572" s="10">
        <f t="shared" si="203"/>
        <v>42744.694849537038</v>
      </c>
      <c r="U2572" s="10">
        <f t="shared" si="204"/>
        <v>42774.694849537038</v>
      </c>
      <c r="V2572" s="16">
        <f>Table1[[#This Row],[Date Ended Conversion]]-Table1[[#This Row],[Date Created Conversion]]</f>
        <v>30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3" t="str">
        <f t="shared" si="200"/>
        <v>Greater than or equal to 50000</v>
      </c>
      <c r="E2573">
        <v>100000</v>
      </c>
      <c r="F2573">
        <v>250</v>
      </c>
      <c r="G2573" t="s">
        <v>8305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8283</v>
      </c>
      <c r="P2573" s="6">
        <f>(F2573/E2573)</f>
        <v>2.5000000000000001E-3</v>
      </c>
      <c r="Q2573">
        <f>F2573/M2573</f>
        <v>62.5</v>
      </c>
      <c r="R2573" t="str">
        <f t="shared" si="201"/>
        <v>food</v>
      </c>
      <c r="S2573" t="str">
        <f t="shared" si="202"/>
        <v>food trucks</v>
      </c>
      <c r="T2573" s="10">
        <f t="shared" si="203"/>
        <v>42449.133344907408</v>
      </c>
      <c r="U2573" s="10">
        <f t="shared" si="204"/>
        <v>42509.133344907408</v>
      </c>
      <c r="V2573" s="16">
        <f>Table1[[#This Row],[Date Ended Conversion]]-Table1[[#This Row],[Date Created Conversion]]</f>
        <v>60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3" t="str">
        <f t="shared" si="200"/>
        <v>30000 to 34999</v>
      </c>
      <c r="E2574">
        <v>30000</v>
      </c>
      <c r="F2574">
        <v>0</v>
      </c>
      <c r="G2574" t="s">
        <v>8305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8283</v>
      </c>
      <c r="P2574" s="6">
        <f>(F2574/E2574)</f>
        <v>0</v>
      </c>
      <c r="Q2574" t="e">
        <f>F2574/M2574</f>
        <v>#DIV/0!</v>
      </c>
      <c r="R2574" t="str">
        <f t="shared" si="201"/>
        <v>food</v>
      </c>
      <c r="S2574" t="str">
        <f t="shared" si="202"/>
        <v>food trucks</v>
      </c>
      <c r="T2574" s="10">
        <f t="shared" si="203"/>
        <v>42076.911076388882</v>
      </c>
      <c r="U2574" s="10">
        <f t="shared" si="204"/>
        <v>42106.911076388882</v>
      </c>
      <c r="V2574" s="16">
        <f>Table1[[#This Row],[Date Ended Conversion]]-Table1[[#This Row],[Date Created Conversion]]</f>
        <v>30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3" t="str">
        <f t="shared" si="200"/>
        <v>5000 to 9999</v>
      </c>
      <c r="E2575">
        <v>8000</v>
      </c>
      <c r="F2575">
        <v>0</v>
      </c>
      <c r="G2575" t="s">
        <v>8305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8283</v>
      </c>
      <c r="P2575" s="6">
        <f>(F2575/E2575)</f>
        <v>0</v>
      </c>
      <c r="Q2575" t="e">
        <f>F2575/M2575</f>
        <v>#DIV/0!</v>
      </c>
      <c r="R2575" t="str">
        <f t="shared" si="201"/>
        <v>food</v>
      </c>
      <c r="S2575" t="str">
        <f t="shared" si="202"/>
        <v>food trucks</v>
      </c>
      <c r="T2575" s="10">
        <f t="shared" si="203"/>
        <v>41829.383668981478</v>
      </c>
      <c r="U2575" s="10">
        <f t="shared" si="204"/>
        <v>41874.383668981478</v>
      </c>
      <c r="V2575" s="16">
        <f>Table1[[#This Row],[Date Ended Conversion]]-Table1[[#This Row],[Date Created Conversion]]</f>
        <v>45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3" t="str">
        <f t="shared" si="200"/>
        <v>10000 to 14999</v>
      </c>
      <c r="E2576">
        <v>10000</v>
      </c>
      <c r="F2576">
        <v>0</v>
      </c>
      <c r="G2576" t="s">
        <v>8305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8283</v>
      </c>
      <c r="P2576" s="6">
        <f>(F2576/E2576)</f>
        <v>0</v>
      </c>
      <c r="Q2576" t="e">
        <f>F2576/M2576</f>
        <v>#DIV/0!</v>
      </c>
      <c r="R2576" t="str">
        <f t="shared" si="201"/>
        <v>food</v>
      </c>
      <c r="S2576" t="str">
        <f t="shared" si="202"/>
        <v>food trucks</v>
      </c>
      <c r="T2576" s="10">
        <f t="shared" si="203"/>
        <v>42487.617418981477</v>
      </c>
      <c r="U2576" s="10">
        <f t="shared" si="204"/>
        <v>42508.617418981477</v>
      </c>
      <c r="V2576" s="16">
        <f>Table1[[#This Row],[Date Ended Conversion]]-Table1[[#This Row],[Date Created Conversion]]</f>
        <v>21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3" t="str">
        <f t="shared" si="200"/>
        <v>Greater than or equal to 50000</v>
      </c>
      <c r="E2577">
        <v>85000</v>
      </c>
      <c r="F2577">
        <v>0</v>
      </c>
      <c r="G2577" t="s">
        <v>8305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8283</v>
      </c>
      <c r="P2577" s="6">
        <f>(F2577/E2577)</f>
        <v>0</v>
      </c>
      <c r="Q2577" t="e">
        <f>F2577/M2577</f>
        <v>#DIV/0!</v>
      </c>
      <c r="R2577" t="str">
        <f t="shared" si="201"/>
        <v>food</v>
      </c>
      <c r="S2577" t="str">
        <f t="shared" si="202"/>
        <v>food trucks</v>
      </c>
      <c r="T2577" s="10">
        <f t="shared" si="203"/>
        <v>41985.900393518517</v>
      </c>
      <c r="U2577" s="10">
        <f t="shared" si="204"/>
        <v>42015.900393518517</v>
      </c>
      <c r="V2577" s="16">
        <f>Table1[[#This Row],[Date Ended Conversion]]-Table1[[#This Row],[Date Created Conversion]]</f>
        <v>30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3" t="str">
        <f t="shared" si="200"/>
        <v>10000 to 14999</v>
      </c>
      <c r="E2578">
        <v>10000</v>
      </c>
      <c r="F2578">
        <v>0</v>
      </c>
      <c r="G2578" t="s">
        <v>8305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8283</v>
      </c>
      <c r="P2578" s="6">
        <f>(F2578/E2578)</f>
        <v>0</v>
      </c>
      <c r="Q2578" t="e">
        <f>F2578/M2578</f>
        <v>#DIV/0!</v>
      </c>
      <c r="R2578" t="str">
        <f t="shared" si="201"/>
        <v>food</v>
      </c>
      <c r="S2578" t="str">
        <f t="shared" si="202"/>
        <v>food trucks</v>
      </c>
      <c r="T2578" s="10">
        <f t="shared" si="203"/>
        <v>42059.801469907405</v>
      </c>
      <c r="U2578" s="10">
        <f t="shared" si="204"/>
        <v>42104.759803240733</v>
      </c>
      <c r="V2578" s="16">
        <f>Table1[[#This Row],[Date Ended Conversion]]-Table1[[#This Row],[Date Created Conversion]]</f>
        <v>44.958333333328483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3" t="str">
        <f t="shared" si="200"/>
        <v>15000 to 19999</v>
      </c>
      <c r="E2579">
        <v>15000</v>
      </c>
      <c r="F2579">
        <v>0</v>
      </c>
      <c r="G2579" t="s">
        <v>8305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8283</v>
      </c>
      <c r="P2579" s="6">
        <f>(F2579/E2579)</f>
        <v>0</v>
      </c>
      <c r="Q2579" t="e">
        <f>F2579/M2579</f>
        <v>#DIV/0!</v>
      </c>
      <c r="R2579" t="str">
        <f t="shared" si="201"/>
        <v>food</v>
      </c>
      <c r="S2579" t="str">
        <f t="shared" si="202"/>
        <v>food trucks</v>
      </c>
      <c r="T2579" s="10">
        <f t="shared" si="203"/>
        <v>41830.612233796295</v>
      </c>
      <c r="U2579" s="10">
        <f t="shared" si="204"/>
        <v>41855.612233796295</v>
      </c>
      <c r="V2579" s="16">
        <f>Table1[[#This Row],[Date Ended Conversion]]-Table1[[#This Row],[Date Created Conversion]]</f>
        <v>25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3" t="str">
        <f t="shared" si="200"/>
        <v>5000 to 9999</v>
      </c>
      <c r="E2580">
        <v>6000</v>
      </c>
      <c r="F2580">
        <v>0</v>
      </c>
      <c r="G2580" t="s">
        <v>8305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8283</v>
      </c>
      <c r="P2580" s="6">
        <f>(F2580/E2580)</f>
        <v>0</v>
      </c>
      <c r="Q2580" t="e">
        <f>F2580/M2580</f>
        <v>#DIV/0!</v>
      </c>
      <c r="R2580" t="str">
        <f t="shared" si="201"/>
        <v>food</v>
      </c>
      <c r="S2580" t="str">
        <f t="shared" si="202"/>
        <v>food trucks</v>
      </c>
      <c r="T2580" s="10">
        <f t="shared" si="203"/>
        <v>42237.814571759256</v>
      </c>
      <c r="U2580" s="10">
        <f t="shared" si="204"/>
        <v>42286.499999999993</v>
      </c>
      <c r="V2580" s="16">
        <f>Table1[[#This Row],[Date Ended Conversion]]-Table1[[#This Row],[Date Created Conversion]]</f>
        <v>48.685428240736655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3" t="str">
        <f t="shared" si="200"/>
        <v>Greater than or equal to 50000</v>
      </c>
      <c r="E2581">
        <v>200000</v>
      </c>
      <c r="F2581">
        <v>277</v>
      </c>
      <c r="G2581" t="s">
        <v>8305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8283</v>
      </c>
      <c r="P2581" s="6">
        <f>(F2581/E2581)</f>
        <v>1.3849999999999999E-3</v>
      </c>
      <c r="Q2581">
        <f>F2581/M2581</f>
        <v>23.083333333333332</v>
      </c>
      <c r="R2581" t="str">
        <f t="shared" si="201"/>
        <v>food</v>
      </c>
      <c r="S2581" t="str">
        <f t="shared" si="202"/>
        <v>food trucks</v>
      </c>
      <c r="T2581" s="10">
        <f t="shared" si="203"/>
        <v>41837.621562499997</v>
      </c>
      <c r="U2581" s="10">
        <f t="shared" si="204"/>
        <v>41897.621562499997</v>
      </c>
      <c r="V2581" s="16">
        <f>Table1[[#This Row],[Date Ended Conversion]]-Table1[[#This Row],[Date Created Conversion]]</f>
        <v>60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3" t="str">
        <f t="shared" si="200"/>
        <v>5000 to 9999</v>
      </c>
      <c r="E2582">
        <v>8500</v>
      </c>
      <c r="F2582">
        <v>51</v>
      </c>
      <c r="G2582" t="s">
        <v>8305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8283</v>
      </c>
      <c r="P2582" s="6">
        <f>(F2582/E2582)</f>
        <v>6.0000000000000001E-3</v>
      </c>
      <c r="Q2582">
        <f>F2582/M2582</f>
        <v>25.5</v>
      </c>
      <c r="R2582" t="str">
        <f t="shared" si="201"/>
        <v>food</v>
      </c>
      <c r="S2582" t="str">
        <f t="shared" si="202"/>
        <v>food trucks</v>
      </c>
      <c r="T2582" s="10">
        <f t="shared" si="203"/>
        <v>42110.118090277778</v>
      </c>
      <c r="U2582" s="10">
        <f t="shared" si="204"/>
        <v>42139.916666666664</v>
      </c>
      <c r="V2582" s="16">
        <f>Table1[[#This Row],[Date Ended Conversion]]-Table1[[#This Row],[Date Created Conversion]]</f>
        <v>29.798576388886431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3" t="str">
        <f t="shared" si="200"/>
        <v>5000 to 9999</v>
      </c>
      <c r="E2583">
        <v>5000</v>
      </c>
      <c r="F2583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8283</v>
      </c>
      <c r="P2583" s="6">
        <f>(F2583/E2583)</f>
        <v>0.106</v>
      </c>
      <c r="Q2583">
        <f>F2583/M2583</f>
        <v>48.18181818181818</v>
      </c>
      <c r="R2583" t="str">
        <f t="shared" si="201"/>
        <v>food</v>
      </c>
      <c r="S2583" t="str">
        <f t="shared" si="202"/>
        <v>food trucks</v>
      </c>
      <c r="T2583" s="10">
        <f t="shared" si="203"/>
        <v>42294.420115740737</v>
      </c>
      <c r="U2583" s="10">
        <f t="shared" si="204"/>
        <v>42324.461782407401</v>
      </c>
      <c r="V2583" s="16">
        <f>Table1[[#This Row],[Date Ended Conversion]]-Table1[[#This Row],[Date Created Conversion]]</f>
        <v>30.041666666664241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3" t="str">
        <f t="shared" si="200"/>
        <v>Greater than or equal to 50000</v>
      </c>
      <c r="E2584">
        <v>90000</v>
      </c>
      <c r="F2584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8283</v>
      </c>
      <c r="P2584" s="6">
        <f>(F2584/E2584)</f>
        <v>1.1111111111111112E-5</v>
      </c>
      <c r="Q2584">
        <f>F2584/M2584</f>
        <v>1</v>
      </c>
      <c r="R2584" t="str">
        <f t="shared" si="201"/>
        <v>food</v>
      </c>
      <c r="S2584" t="str">
        <f t="shared" si="202"/>
        <v>food trucks</v>
      </c>
      <c r="T2584" s="10">
        <f t="shared" si="203"/>
        <v>42642.780486111107</v>
      </c>
      <c r="U2584" s="10">
        <f t="shared" si="204"/>
        <v>42672.780486111107</v>
      </c>
      <c r="V2584" s="16">
        <f>Table1[[#This Row],[Date Ended Conversion]]-Table1[[#This Row],[Date Created Conversion]]</f>
        <v>30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3" t="str">
        <f t="shared" si="200"/>
        <v>1000 to 4999</v>
      </c>
      <c r="E2585">
        <v>1000</v>
      </c>
      <c r="F2585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8283</v>
      </c>
      <c r="P2585" s="6">
        <f>(F2585/E2585)</f>
        <v>5.0000000000000001E-3</v>
      </c>
      <c r="Q2585">
        <f>F2585/M2585</f>
        <v>1</v>
      </c>
      <c r="R2585" t="str">
        <f t="shared" si="201"/>
        <v>food</v>
      </c>
      <c r="S2585" t="str">
        <f t="shared" si="202"/>
        <v>food trucks</v>
      </c>
      <c r="T2585" s="10">
        <f t="shared" si="203"/>
        <v>42019.561111111114</v>
      </c>
      <c r="U2585" s="10">
        <f t="shared" si="204"/>
        <v>42079.519444444442</v>
      </c>
      <c r="V2585" s="16">
        <f>Table1[[#This Row],[Date Ended Conversion]]-Table1[[#This Row],[Date Created Conversion]]</f>
        <v>59.958333333328483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3" t="str">
        <f t="shared" si="200"/>
        <v>10000 to 14999</v>
      </c>
      <c r="E2586">
        <v>10000</v>
      </c>
      <c r="F2586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8283</v>
      </c>
      <c r="P2586" s="6">
        <f>(F2586/E2586)</f>
        <v>0</v>
      </c>
      <c r="Q2586" t="e">
        <f>F2586/M2586</f>
        <v>#DIV/0!</v>
      </c>
      <c r="R2586" t="str">
        <f t="shared" si="201"/>
        <v>food</v>
      </c>
      <c r="S2586" t="str">
        <f t="shared" si="202"/>
        <v>food trucks</v>
      </c>
      <c r="T2586" s="10">
        <f t="shared" si="203"/>
        <v>42139.964918981474</v>
      </c>
      <c r="U2586" s="10">
        <f t="shared" si="204"/>
        <v>42169.964918981474</v>
      </c>
      <c r="V2586" s="16">
        <f>Table1[[#This Row],[Date Ended Conversion]]-Table1[[#This Row],[Date Created Conversion]]</f>
        <v>30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3" t="str">
        <f t="shared" si="200"/>
        <v>30000 to 34999</v>
      </c>
      <c r="E2587">
        <v>30000</v>
      </c>
      <c r="F2587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8283</v>
      </c>
      <c r="P2587" s="6">
        <f>(F2587/E2587)</f>
        <v>1.6666666666666668E-3</v>
      </c>
      <c r="Q2587">
        <f>F2587/M2587</f>
        <v>50</v>
      </c>
      <c r="R2587" t="str">
        <f t="shared" si="201"/>
        <v>food</v>
      </c>
      <c r="S2587" t="str">
        <f t="shared" si="202"/>
        <v>food trucks</v>
      </c>
      <c r="T2587" s="10">
        <f t="shared" si="203"/>
        <v>41795.754999999997</v>
      </c>
      <c r="U2587" s="10">
        <f t="shared" si="204"/>
        <v>41825.754999999997</v>
      </c>
      <c r="V2587" s="16">
        <f>Table1[[#This Row],[Date Ended Conversion]]-Table1[[#This Row],[Date Created Conversion]]</f>
        <v>30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3" t="str">
        <f t="shared" si="200"/>
        <v>1000 to 4999</v>
      </c>
      <c r="E2588">
        <v>3000</v>
      </c>
      <c r="F258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8283</v>
      </c>
      <c r="P2588" s="6">
        <f>(F2588/E2588)</f>
        <v>1.6666666666666668E-3</v>
      </c>
      <c r="Q2588">
        <f>F2588/M2588</f>
        <v>5</v>
      </c>
      <c r="R2588" t="str">
        <f t="shared" si="201"/>
        <v>food</v>
      </c>
      <c r="S2588" t="str">
        <f t="shared" si="202"/>
        <v>food trucks</v>
      </c>
      <c r="T2588" s="10">
        <f t="shared" si="203"/>
        <v>42333.121944444443</v>
      </c>
      <c r="U2588" s="10">
        <f t="shared" si="204"/>
        <v>42363.121944444443</v>
      </c>
      <c r="V2588" s="16">
        <f>Table1[[#This Row],[Date Ended Conversion]]-Table1[[#This Row],[Date Created Conversion]]</f>
        <v>30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3" t="str">
        <f t="shared" si="200"/>
        <v>Greater than or equal to 50000</v>
      </c>
      <c r="E2589">
        <v>50000</v>
      </c>
      <c r="F2589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8283</v>
      </c>
      <c r="P2589" s="6">
        <f>(F2589/E2589)</f>
        <v>2.4340000000000001E-2</v>
      </c>
      <c r="Q2589">
        <f>F2589/M2589</f>
        <v>202.83333333333334</v>
      </c>
      <c r="R2589" t="str">
        <f t="shared" si="201"/>
        <v>food</v>
      </c>
      <c r="S2589" t="str">
        <f t="shared" si="202"/>
        <v>food trucks</v>
      </c>
      <c r="T2589" s="10">
        <f t="shared" si="203"/>
        <v>42338.467048611106</v>
      </c>
      <c r="U2589" s="10">
        <f t="shared" si="204"/>
        <v>42368.467048611106</v>
      </c>
      <c r="V2589" s="16">
        <f>Table1[[#This Row],[Date Ended Conversion]]-Table1[[#This Row],[Date Created Conversion]]</f>
        <v>30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3" t="str">
        <f t="shared" si="200"/>
        <v>5000 to 9999</v>
      </c>
      <c r="E2590">
        <v>6000</v>
      </c>
      <c r="F2590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8283</v>
      </c>
      <c r="P2590" s="6">
        <f>(F2590/E2590)</f>
        <v>3.8833333333333331E-2</v>
      </c>
      <c r="Q2590">
        <f>F2590/M2590</f>
        <v>29.125</v>
      </c>
      <c r="R2590" t="str">
        <f t="shared" si="201"/>
        <v>food</v>
      </c>
      <c r="S2590" t="str">
        <f t="shared" si="202"/>
        <v>food trucks</v>
      </c>
      <c r="T2590" s="10">
        <f t="shared" si="203"/>
        <v>42042.467893518515</v>
      </c>
      <c r="U2590" s="10">
        <f t="shared" si="204"/>
        <v>42094.343055555553</v>
      </c>
      <c r="V2590" s="16">
        <f>Table1[[#This Row],[Date Ended Conversion]]-Table1[[#This Row],[Date Created Conversion]]</f>
        <v>51.875162037038535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3" t="str">
        <f t="shared" si="200"/>
        <v>Greater than or equal to 50000</v>
      </c>
      <c r="E2591">
        <v>50000</v>
      </c>
      <c r="F2591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8283</v>
      </c>
      <c r="P2591" s="6">
        <f>(F2591/E2591)</f>
        <v>1E-4</v>
      </c>
      <c r="Q2591">
        <f>F2591/M2591</f>
        <v>5</v>
      </c>
      <c r="R2591" t="str">
        <f t="shared" si="201"/>
        <v>food</v>
      </c>
      <c r="S2591" t="str">
        <f t="shared" si="202"/>
        <v>food trucks</v>
      </c>
      <c r="T2591" s="10">
        <f t="shared" si="203"/>
        <v>42422.327858796292</v>
      </c>
      <c r="U2591" s="10">
        <f t="shared" si="204"/>
        <v>42452.286192129628</v>
      </c>
      <c r="V2591" s="16">
        <f>Table1[[#This Row],[Date Ended Conversion]]-Table1[[#This Row],[Date Created Conversion]]</f>
        <v>29.958333333335759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3" t="str">
        <f t="shared" si="200"/>
        <v>1000 to 4999</v>
      </c>
      <c r="E2592">
        <v>3000</v>
      </c>
      <c r="F2592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8283</v>
      </c>
      <c r="P2592" s="6">
        <f>(F2592/E2592)</f>
        <v>0</v>
      </c>
      <c r="Q2592" t="e">
        <f>F2592/M2592</f>
        <v>#DIV/0!</v>
      </c>
      <c r="R2592" t="str">
        <f t="shared" si="201"/>
        <v>food</v>
      </c>
      <c r="S2592" t="str">
        <f t="shared" si="202"/>
        <v>food trucks</v>
      </c>
      <c r="T2592" s="10">
        <f t="shared" si="203"/>
        <v>42388.380752314813</v>
      </c>
      <c r="U2592" s="10">
        <f t="shared" si="204"/>
        <v>42395.380752314813</v>
      </c>
      <c r="V2592" s="16">
        <f>Table1[[#This Row],[Date Ended Conversion]]-Table1[[#This Row],[Date Created Conversion]]</f>
        <v>7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3" t="str">
        <f t="shared" si="200"/>
        <v>1000 to 4999</v>
      </c>
      <c r="E2593">
        <v>1500</v>
      </c>
      <c r="F2593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8283</v>
      </c>
      <c r="P2593" s="6">
        <f>(F2593/E2593)</f>
        <v>1.7333333333333333E-2</v>
      </c>
      <c r="Q2593">
        <f>F2593/M2593</f>
        <v>13</v>
      </c>
      <c r="R2593" t="str">
        <f t="shared" si="201"/>
        <v>food</v>
      </c>
      <c r="S2593" t="str">
        <f t="shared" si="202"/>
        <v>food trucks</v>
      </c>
      <c r="T2593" s="10">
        <f t="shared" si="203"/>
        <v>42382.698194444441</v>
      </c>
      <c r="U2593" s="10">
        <f t="shared" si="204"/>
        <v>42442.656527777777</v>
      </c>
      <c r="V2593" s="16">
        <f>Table1[[#This Row],[Date Ended Conversion]]-Table1[[#This Row],[Date Created Conversion]]</f>
        <v>59.958333333335759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3" t="str">
        <f t="shared" si="200"/>
        <v>30000 to 34999</v>
      </c>
      <c r="E2594">
        <v>30000</v>
      </c>
      <c r="F2594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8283</v>
      </c>
      <c r="P2594" s="6">
        <f>(F2594/E2594)</f>
        <v>1.6666666666666668E-3</v>
      </c>
      <c r="Q2594">
        <f>F2594/M2594</f>
        <v>50</v>
      </c>
      <c r="R2594" t="str">
        <f t="shared" si="201"/>
        <v>food</v>
      </c>
      <c r="S2594" t="str">
        <f t="shared" si="202"/>
        <v>food trucks</v>
      </c>
      <c r="T2594" s="10">
        <f t="shared" si="203"/>
        <v>41887.592835648145</v>
      </c>
      <c r="U2594" s="10">
        <f t="shared" si="204"/>
        <v>41917.592835648145</v>
      </c>
      <c r="V2594" s="16">
        <f>Table1[[#This Row],[Date Ended Conversion]]-Table1[[#This Row],[Date Created Conversion]]</f>
        <v>30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3" t="str">
        <f t="shared" si="200"/>
        <v>10000 to 14999</v>
      </c>
      <c r="E2595">
        <v>10000</v>
      </c>
      <c r="F2595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8283</v>
      </c>
      <c r="P2595" s="6">
        <f>(F2595/E2595)</f>
        <v>0</v>
      </c>
      <c r="Q2595" t="e">
        <f>F2595/M2595</f>
        <v>#DIV/0!</v>
      </c>
      <c r="R2595" t="str">
        <f t="shared" si="201"/>
        <v>food</v>
      </c>
      <c r="S2595" t="str">
        <f t="shared" si="202"/>
        <v>food trucks</v>
      </c>
      <c r="T2595" s="10">
        <f t="shared" si="203"/>
        <v>42089.636874999997</v>
      </c>
      <c r="U2595" s="10">
        <f t="shared" si="204"/>
        <v>42119.636874999997</v>
      </c>
      <c r="V2595" s="16">
        <f>Table1[[#This Row],[Date Ended Conversion]]-Table1[[#This Row],[Date Created Conversion]]</f>
        <v>30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3" t="str">
        <f t="shared" si="200"/>
        <v>Greater than or equal to 50000</v>
      </c>
      <c r="E2596">
        <v>80000</v>
      </c>
      <c r="F2596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8283</v>
      </c>
      <c r="P2596" s="6">
        <f>(F2596/E2596)</f>
        <v>1.2500000000000001E-5</v>
      </c>
      <c r="Q2596">
        <f>F2596/M2596</f>
        <v>1</v>
      </c>
      <c r="R2596" t="str">
        <f t="shared" si="201"/>
        <v>food</v>
      </c>
      <c r="S2596" t="str">
        <f t="shared" si="202"/>
        <v>food trucks</v>
      </c>
      <c r="T2596" s="10">
        <f t="shared" si="203"/>
        <v>41828.759583333333</v>
      </c>
      <c r="U2596" s="10">
        <f t="shared" si="204"/>
        <v>41858.759583333333</v>
      </c>
      <c r="V2596" s="16">
        <f>Table1[[#This Row],[Date Ended Conversion]]-Table1[[#This Row],[Date Created Conversion]]</f>
        <v>30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3" t="str">
        <f t="shared" si="200"/>
        <v>15000 to 19999</v>
      </c>
      <c r="E2597">
        <v>15000</v>
      </c>
      <c r="F2597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8283</v>
      </c>
      <c r="P2597" s="6">
        <f>(F2597/E2597)</f>
        <v>0.12166666666666667</v>
      </c>
      <c r="Q2597">
        <f>F2597/M2597</f>
        <v>96.05263157894737</v>
      </c>
      <c r="R2597" t="str">
        <f t="shared" si="201"/>
        <v>food</v>
      </c>
      <c r="S2597" t="str">
        <f t="shared" si="202"/>
        <v>food trucks</v>
      </c>
      <c r="T2597" s="10">
        <f t="shared" si="203"/>
        <v>42760.035879629628</v>
      </c>
      <c r="U2597" s="10">
        <f t="shared" si="204"/>
        <v>42790.035879629628</v>
      </c>
      <c r="V2597" s="16">
        <f>Table1[[#This Row],[Date Ended Conversion]]-Table1[[#This Row],[Date Created Conversion]]</f>
        <v>30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3" t="str">
        <f t="shared" si="200"/>
        <v>35000 to 39999</v>
      </c>
      <c r="E2598">
        <v>35000</v>
      </c>
      <c r="F259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8283</v>
      </c>
      <c r="P2598" s="6">
        <f>(F2598/E2598)</f>
        <v>0.23588571428571428</v>
      </c>
      <c r="Q2598">
        <f>F2598/M2598</f>
        <v>305.77777777777777</v>
      </c>
      <c r="R2598" t="str">
        <f t="shared" si="201"/>
        <v>food</v>
      </c>
      <c r="S2598" t="str">
        <f t="shared" si="202"/>
        <v>food trucks</v>
      </c>
      <c r="T2598" s="10">
        <f t="shared" si="203"/>
        <v>41828.45612268518</v>
      </c>
      <c r="U2598" s="10">
        <f t="shared" si="204"/>
        <v>41858.45612268518</v>
      </c>
      <c r="V2598" s="16">
        <f>Table1[[#This Row],[Date Ended Conversion]]-Table1[[#This Row],[Date Created Conversion]]</f>
        <v>30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3" t="str">
        <f t="shared" si="200"/>
        <v>1000 to 4999</v>
      </c>
      <c r="E2599">
        <v>1500</v>
      </c>
      <c r="F2599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8283</v>
      </c>
      <c r="P2599" s="6">
        <f>(F2599/E2599)</f>
        <v>5.6666666666666664E-2</v>
      </c>
      <c r="Q2599">
        <f>F2599/M2599</f>
        <v>12.142857142857142</v>
      </c>
      <c r="R2599" t="str">
        <f t="shared" si="201"/>
        <v>food</v>
      </c>
      <c r="S2599" t="str">
        <f t="shared" si="202"/>
        <v>food trucks</v>
      </c>
      <c r="T2599" s="10">
        <f t="shared" si="203"/>
        <v>42510.133298611108</v>
      </c>
      <c r="U2599" s="10">
        <f t="shared" si="204"/>
        <v>42540.133298611108</v>
      </c>
      <c r="V2599" s="16">
        <f>Table1[[#This Row],[Date Ended Conversion]]-Table1[[#This Row],[Date Created Conversion]]</f>
        <v>30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3" t="str">
        <f t="shared" si="200"/>
        <v>1000 to 4999</v>
      </c>
      <c r="E2600">
        <v>3000</v>
      </c>
      <c r="F2600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8283</v>
      </c>
      <c r="P2600" s="6">
        <f>(F2600/E2600)</f>
        <v>0.39</v>
      </c>
      <c r="Q2600">
        <f>F2600/M2600</f>
        <v>83.571428571428569</v>
      </c>
      <c r="R2600" t="str">
        <f t="shared" si="201"/>
        <v>food</v>
      </c>
      <c r="S2600" t="str">
        <f t="shared" si="202"/>
        <v>food trucks</v>
      </c>
      <c r="T2600" s="10">
        <f t="shared" si="203"/>
        <v>42240.631956018515</v>
      </c>
      <c r="U2600" s="10">
        <f t="shared" si="204"/>
        <v>42270.631956018515</v>
      </c>
      <c r="V2600" s="16">
        <f>Table1[[#This Row],[Date Ended Conversion]]-Table1[[#This Row],[Date Created Conversion]]</f>
        <v>30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3" t="str">
        <f t="shared" si="200"/>
        <v>5000 to 9999</v>
      </c>
      <c r="E2601">
        <v>9041</v>
      </c>
      <c r="F2601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8283</v>
      </c>
      <c r="P2601" s="6">
        <f>(F2601/E2601)</f>
        <v>9.9546510341776348E-3</v>
      </c>
      <c r="Q2601">
        <f>F2601/M2601</f>
        <v>18</v>
      </c>
      <c r="R2601" t="str">
        <f t="shared" si="201"/>
        <v>food</v>
      </c>
      <c r="S2601" t="str">
        <f t="shared" si="202"/>
        <v>food trucks</v>
      </c>
      <c r="T2601" s="10">
        <f t="shared" si="203"/>
        <v>41809.545682870368</v>
      </c>
      <c r="U2601" s="10">
        <f t="shared" si="204"/>
        <v>41854.545682870368</v>
      </c>
      <c r="V2601" s="16">
        <f>Table1[[#This Row],[Date Ended Conversion]]-Table1[[#This Row],[Date Created Conversion]]</f>
        <v>45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3" t="str">
        <f t="shared" si="200"/>
        <v>Greater than or equal to 50000</v>
      </c>
      <c r="E2602">
        <v>50000</v>
      </c>
      <c r="F2602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8283</v>
      </c>
      <c r="P2602" s="6">
        <f>(F2602/E2602)</f>
        <v>6.9320000000000007E-2</v>
      </c>
      <c r="Q2602">
        <f>F2602/M2602</f>
        <v>115.53333333333333</v>
      </c>
      <c r="R2602" t="str">
        <f t="shared" si="201"/>
        <v>food</v>
      </c>
      <c r="S2602" t="str">
        <f t="shared" si="202"/>
        <v>food trucks</v>
      </c>
      <c r="T2602" s="10">
        <f t="shared" si="203"/>
        <v>42394.692129629628</v>
      </c>
      <c r="U2602" s="10">
        <f t="shared" si="204"/>
        <v>42454.650462962956</v>
      </c>
      <c r="V2602" s="16">
        <f>Table1[[#This Row],[Date Ended Conversion]]-Table1[[#This Row],[Date Created Conversion]]</f>
        <v>59.958333333328483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3" t="str">
        <f t="shared" si="200"/>
        <v>Less Than 1000</v>
      </c>
      <c r="E2603">
        <v>500</v>
      </c>
      <c r="F2603">
        <v>3307</v>
      </c>
      <c r="G2603" t="s">
        <v>8219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8300</v>
      </c>
      <c r="P2603" s="6">
        <f>(F2603/E2603)</f>
        <v>6.6139999999999999</v>
      </c>
      <c r="Q2603">
        <f>F2603/M2603</f>
        <v>21.900662251655628</v>
      </c>
      <c r="R2603" t="str">
        <f t="shared" si="201"/>
        <v>technology</v>
      </c>
      <c r="S2603" t="str">
        <f t="shared" si="202"/>
        <v>space exploration</v>
      </c>
      <c r="T2603" s="10">
        <f t="shared" si="203"/>
        <v>41150.693854166668</v>
      </c>
      <c r="U2603" s="10">
        <f t="shared" si="204"/>
        <v>41164.957638888889</v>
      </c>
      <c r="V2603" s="16">
        <f>Table1[[#This Row],[Date Ended Conversion]]-Table1[[#This Row],[Date Created Conversion]]</f>
        <v>14.263784722221317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3" t="str">
        <f t="shared" si="200"/>
        <v>10000 to 14999</v>
      </c>
      <c r="E2604">
        <v>12000</v>
      </c>
      <c r="F2604">
        <v>39131</v>
      </c>
      <c r="G2604" t="s">
        <v>8219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8300</v>
      </c>
      <c r="P2604" s="6">
        <f>(F2604/E2604)</f>
        <v>3.2609166666666667</v>
      </c>
      <c r="Q2604">
        <f>F2604/M2604</f>
        <v>80.022494887525568</v>
      </c>
      <c r="R2604" t="str">
        <f t="shared" si="201"/>
        <v>technology</v>
      </c>
      <c r="S2604" t="str">
        <f t="shared" si="202"/>
        <v>space exploration</v>
      </c>
      <c r="T2604" s="10">
        <f t="shared" si="203"/>
        <v>41915.538981481477</v>
      </c>
      <c r="U2604" s="10">
        <f t="shared" si="204"/>
        <v>41955.680555555555</v>
      </c>
      <c r="V2604" s="16">
        <f>Table1[[#This Row],[Date Ended Conversion]]-Table1[[#This Row],[Date Created Conversion]]</f>
        <v>40.141574074077653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3" t="str">
        <f t="shared" si="200"/>
        <v>1000 to 4999</v>
      </c>
      <c r="E2605">
        <v>1750</v>
      </c>
      <c r="F2605">
        <v>1776</v>
      </c>
      <c r="G2605" t="s">
        <v>8219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8300</v>
      </c>
      <c r="P2605" s="6">
        <f>(F2605/E2605)</f>
        <v>1.0148571428571429</v>
      </c>
      <c r="Q2605">
        <f>F2605/M2605</f>
        <v>35.520000000000003</v>
      </c>
      <c r="R2605" t="str">
        <f t="shared" si="201"/>
        <v>technology</v>
      </c>
      <c r="S2605" t="str">
        <f t="shared" si="202"/>
        <v>space exploration</v>
      </c>
      <c r="T2605" s="10">
        <f t="shared" si="203"/>
        <v>41617.704328703701</v>
      </c>
      <c r="U2605" s="10">
        <f t="shared" si="204"/>
        <v>41631.704328703701</v>
      </c>
      <c r="V2605" s="16">
        <f>Table1[[#This Row],[Date Ended Conversion]]-Table1[[#This Row],[Date Created Conversion]]</f>
        <v>14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3" t="str">
        <f t="shared" si="200"/>
        <v>20000 to 24999</v>
      </c>
      <c r="E2606">
        <v>20000</v>
      </c>
      <c r="F2606">
        <v>20843.599999999999</v>
      </c>
      <c r="G2606" t="s">
        <v>8219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8300</v>
      </c>
      <c r="P2606" s="6">
        <f>(F2606/E2606)</f>
        <v>1.0421799999999999</v>
      </c>
      <c r="Q2606">
        <f>F2606/M2606</f>
        <v>64.933333333333323</v>
      </c>
      <c r="R2606" t="str">
        <f t="shared" si="201"/>
        <v>technology</v>
      </c>
      <c r="S2606" t="str">
        <f t="shared" si="202"/>
        <v>space exploration</v>
      </c>
      <c r="T2606" s="10">
        <f t="shared" si="203"/>
        <v>40997.842858796292</v>
      </c>
      <c r="U2606" s="10">
        <f t="shared" si="204"/>
        <v>41027.842858796292</v>
      </c>
      <c r="V2606" s="16">
        <f>Table1[[#This Row],[Date Ended Conversion]]-Table1[[#This Row],[Date Created Conversion]]</f>
        <v>30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3" t="str">
        <f t="shared" si="200"/>
        <v>Greater than or equal to 50000</v>
      </c>
      <c r="E2607">
        <v>100000</v>
      </c>
      <c r="F2607">
        <v>107421.57</v>
      </c>
      <c r="G2607" t="s">
        <v>8219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8300</v>
      </c>
      <c r="P2607" s="6">
        <f>(F2607/E2607)</f>
        <v>1.0742157000000001</v>
      </c>
      <c r="Q2607">
        <f>F2607/M2607</f>
        <v>60.965703745743475</v>
      </c>
      <c r="R2607" t="str">
        <f t="shared" si="201"/>
        <v>technology</v>
      </c>
      <c r="S2607" t="str">
        <f t="shared" si="202"/>
        <v>space exploration</v>
      </c>
      <c r="T2607" s="10">
        <f t="shared" si="203"/>
        <v>42508.33321759259</v>
      </c>
      <c r="U2607" s="10">
        <f t="shared" si="204"/>
        <v>42538.33321759259</v>
      </c>
      <c r="V2607" s="16">
        <f>Table1[[#This Row],[Date Ended Conversion]]-Table1[[#This Row],[Date Created Conversion]]</f>
        <v>30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3" t="str">
        <f t="shared" si="200"/>
        <v>10000 to 14999</v>
      </c>
      <c r="E2608">
        <v>11000</v>
      </c>
      <c r="F2608">
        <v>12106</v>
      </c>
      <c r="G2608" t="s">
        <v>8219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8300</v>
      </c>
      <c r="P2608" s="6">
        <f>(F2608/E2608)</f>
        <v>1.1005454545454545</v>
      </c>
      <c r="Q2608">
        <f>F2608/M2608</f>
        <v>31.444155844155844</v>
      </c>
      <c r="R2608" t="str">
        <f t="shared" si="201"/>
        <v>technology</v>
      </c>
      <c r="S2608" t="str">
        <f t="shared" si="202"/>
        <v>space exploration</v>
      </c>
      <c r="T2608" s="10">
        <f t="shared" si="203"/>
        <v>41726.504421296289</v>
      </c>
      <c r="U2608" s="10">
        <f t="shared" si="204"/>
        <v>41758.504421296289</v>
      </c>
      <c r="V2608" s="16">
        <f>Table1[[#This Row],[Date Ended Conversion]]-Table1[[#This Row],[Date Created Conversion]]</f>
        <v>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3" t="str">
        <f t="shared" si="200"/>
        <v>5000 to 9999</v>
      </c>
      <c r="E2609">
        <v>8000</v>
      </c>
      <c r="F2609">
        <v>32616</v>
      </c>
      <c r="G2609" t="s">
        <v>8219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8300</v>
      </c>
      <c r="P2609" s="6">
        <f>(F2609/E2609)</f>
        <v>4.077</v>
      </c>
      <c r="Q2609">
        <f>F2609/M2609</f>
        <v>81.949748743718587</v>
      </c>
      <c r="R2609" t="str">
        <f t="shared" si="201"/>
        <v>technology</v>
      </c>
      <c r="S2609" t="str">
        <f t="shared" si="202"/>
        <v>space exploration</v>
      </c>
      <c r="T2609" s="10">
        <f t="shared" si="203"/>
        <v>42184.666342592587</v>
      </c>
      <c r="U2609" s="10">
        <f t="shared" si="204"/>
        <v>42227.874999999993</v>
      </c>
      <c r="V2609" s="16">
        <f>Table1[[#This Row],[Date Ended Conversion]]-Table1[[#This Row],[Date Created Conversion]]</f>
        <v>43.208657407405553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3" t="str">
        <f t="shared" si="200"/>
        <v>5000 to 9999</v>
      </c>
      <c r="E2610">
        <v>8000</v>
      </c>
      <c r="F2610">
        <v>17914</v>
      </c>
      <c r="G2610" t="s">
        <v>8219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8300</v>
      </c>
      <c r="P2610" s="6">
        <f>(F2610/E2610)</f>
        <v>2.2392500000000002</v>
      </c>
      <c r="Q2610">
        <f>F2610/M2610</f>
        <v>58.92763157894737</v>
      </c>
      <c r="R2610" t="str">
        <f t="shared" si="201"/>
        <v>technology</v>
      </c>
      <c r="S2610" t="str">
        <f t="shared" si="202"/>
        <v>space exploration</v>
      </c>
      <c r="T2610" s="10">
        <f t="shared" si="203"/>
        <v>42767.593379629623</v>
      </c>
      <c r="U2610" s="10">
        <f t="shared" si="204"/>
        <v>42808.791666666664</v>
      </c>
      <c r="V2610" s="16">
        <f>Table1[[#This Row],[Date Ended Conversion]]-Table1[[#This Row],[Date Created Conversion]]</f>
        <v>41.198287037041155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3" t="str">
        <f t="shared" si="200"/>
        <v>35000 to 39999</v>
      </c>
      <c r="E2611">
        <v>35000</v>
      </c>
      <c r="F2611">
        <v>106330.39</v>
      </c>
      <c r="G2611" t="s">
        <v>8219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8300</v>
      </c>
      <c r="P2611" s="6">
        <f>(F2611/E2611)</f>
        <v>3.038011142857143</v>
      </c>
      <c r="Q2611">
        <f>F2611/M2611</f>
        <v>157.29347633136095</v>
      </c>
      <c r="R2611" t="str">
        <f t="shared" si="201"/>
        <v>technology</v>
      </c>
      <c r="S2611" t="str">
        <f t="shared" si="202"/>
        <v>space exploration</v>
      </c>
      <c r="T2611" s="10">
        <f t="shared" si="203"/>
        <v>41075.02952546296</v>
      </c>
      <c r="U2611" s="10">
        <f t="shared" si="204"/>
        <v>41105.02952546296</v>
      </c>
      <c r="V2611" s="16">
        <f>Table1[[#This Row],[Date Ended Conversion]]-Table1[[#This Row],[Date Created Conversion]]</f>
        <v>30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3" t="str">
        <f t="shared" si="200"/>
        <v>20000 to 24999</v>
      </c>
      <c r="E2612">
        <v>22765</v>
      </c>
      <c r="F2612">
        <v>32172.66</v>
      </c>
      <c r="G2612" t="s">
        <v>8219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8300</v>
      </c>
      <c r="P2612" s="6">
        <f>(F2612/E2612)</f>
        <v>1.4132510432681749</v>
      </c>
      <c r="Q2612">
        <f>F2612/M2612</f>
        <v>55.758509532062391</v>
      </c>
      <c r="R2612" t="str">
        <f t="shared" si="201"/>
        <v>technology</v>
      </c>
      <c r="S2612" t="str">
        <f t="shared" si="202"/>
        <v>space exploration</v>
      </c>
      <c r="T2612" s="10">
        <f t="shared" si="203"/>
        <v>42564.672743055555</v>
      </c>
      <c r="U2612" s="10">
        <f t="shared" si="204"/>
        <v>42604.082638888889</v>
      </c>
      <c r="V2612" s="16">
        <f>Table1[[#This Row],[Date Ended Conversion]]-Table1[[#This Row],[Date Created Conversion]]</f>
        <v>39.409895833334303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3" t="str">
        <f t="shared" si="200"/>
        <v>10000 to 14999</v>
      </c>
      <c r="E2613">
        <v>11000</v>
      </c>
      <c r="F2613">
        <v>306970</v>
      </c>
      <c r="G2613" t="s">
        <v>8219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8300</v>
      </c>
      <c r="P2613" s="6">
        <f>(F2613/E2613)</f>
        <v>27.906363636363636</v>
      </c>
      <c r="Q2613">
        <f>F2613/M2613</f>
        <v>83.802893802893806</v>
      </c>
      <c r="R2613" t="str">
        <f t="shared" si="201"/>
        <v>technology</v>
      </c>
      <c r="S2613" t="str">
        <f t="shared" si="202"/>
        <v>space exploration</v>
      </c>
      <c r="T2613" s="10">
        <f t="shared" si="203"/>
        <v>42704.127476851849</v>
      </c>
      <c r="U2613" s="10">
        <f t="shared" si="204"/>
        <v>42737.749305555553</v>
      </c>
      <c r="V2613" s="16">
        <f>Table1[[#This Row],[Date Ended Conversion]]-Table1[[#This Row],[Date Created Conversion]]</f>
        <v>33.621828703704523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3" t="str">
        <f t="shared" si="200"/>
        <v>10000 to 14999</v>
      </c>
      <c r="E2614">
        <v>10000</v>
      </c>
      <c r="F2614">
        <v>17176.13</v>
      </c>
      <c r="G2614" t="s">
        <v>8219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8300</v>
      </c>
      <c r="P2614" s="6">
        <f>(F2614/E2614)</f>
        <v>1.7176130000000001</v>
      </c>
      <c r="Q2614">
        <f>F2614/M2614</f>
        <v>58.422210884353746</v>
      </c>
      <c r="R2614" t="str">
        <f t="shared" si="201"/>
        <v>technology</v>
      </c>
      <c r="S2614" t="str">
        <f t="shared" si="202"/>
        <v>space exploration</v>
      </c>
      <c r="T2614" s="10">
        <f t="shared" si="203"/>
        <v>41981.934837962959</v>
      </c>
      <c r="U2614" s="10">
        <f t="shared" si="204"/>
        <v>42012.934837962959</v>
      </c>
      <c r="V2614" s="16">
        <f>Table1[[#This Row],[Date Ended Conversion]]-Table1[[#This Row],[Date Created Conversion]]</f>
        <v>31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3" t="str">
        <f t="shared" si="200"/>
        <v>5000 to 9999</v>
      </c>
      <c r="E2615">
        <v>7500</v>
      </c>
      <c r="F2615">
        <v>7576</v>
      </c>
      <c r="G2615" t="s">
        <v>8219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8300</v>
      </c>
      <c r="P2615" s="6">
        <f>(F2615/E2615)</f>
        <v>1.0101333333333333</v>
      </c>
      <c r="Q2615">
        <f>F2615/M2615</f>
        <v>270.57142857142856</v>
      </c>
      <c r="R2615" t="str">
        <f t="shared" si="201"/>
        <v>technology</v>
      </c>
      <c r="S2615" t="str">
        <f t="shared" si="202"/>
        <v>space exploration</v>
      </c>
      <c r="T2615" s="10">
        <f t="shared" si="203"/>
        <v>41143.609884259255</v>
      </c>
      <c r="U2615" s="10">
        <f t="shared" si="204"/>
        <v>41173.609884259255</v>
      </c>
      <c r="V2615" s="16">
        <f>Table1[[#This Row],[Date Ended Conversion]]-Table1[[#This Row],[Date Created Conversion]]</f>
        <v>30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3" t="str">
        <f t="shared" si="200"/>
        <v>10000 to 14999</v>
      </c>
      <c r="E2616">
        <v>10500</v>
      </c>
      <c r="F2616">
        <v>10710</v>
      </c>
      <c r="G2616" t="s">
        <v>8219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8300</v>
      </c>
      <c r="P2616" s="6">
        <f>(F2616/E2616)</f>
        <v>1.02</v>
      </c>
      <c r="Q2616">
        <f>F2616/M2616</f>
        <v>107.1</v>
      </c>
      <c r="R2616" t="str">
        <f t="shared" si="201"/>
        <v>technology</v>
      </c>
      <c r="S2616" t="str">
        <f t="shared" si="202"/>
        <v>space exploration</v>
      </c>
      <c r="T2616" s="10">
        <f t="shared" si="203"/>
        <v>41730.500138888885</v>
      </c>
      <c r="U2616" s="10">
        <f t="shared" si="204"/>
        <v>41759</v>
      </c>
      <c r="V2616" s="16">
        <f>Table1[[#This Row],[Date Ended Conversion]]-Table1[[#This Row],[Date Created Conversion]]</f>
        <v>28.499861111115024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3" t="str">
        <f t="shared" si="200"/>
        <v>1000 to 4999</v>
      </c>
      <c r="E2617">
        <v>2001</v>
      </c>
      <c r="F2617">
        <v>3397</v>
      </c>
      <c r="G2617" t="s">
        <v>8219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8300</v>
      </c>
      <c r="P2617" s="6">
        <f>(F2617/E2617)</f>
        <v>1.6976511744127936</v>
      </c>
      <c r="Q2617">
        <f>F2617/M2617</f>
        <v>47.180555555555557</v>
      </c>
      <c r="R2617" t="str">
        <f t="shared" si="201"/>
        <v>technology</v>
      </c>
      <c r="S2617" t="str">
        <f t="shared" si="202"/>
        <v>space exploration</v>
      </c>
      <c r="T2617" s="10">
        <f t="shared" si="203"/>
        <v>42453.288935185185</v>
      </c>
      <c r="U2617" s="10">
        <f t="shared" si="204"/>
        <v>42490.291666666664</v>
      </c>
      <c r="V2617" s="16">
        <f>Table1[[#This Row],[Date Ended Conversion]]-Table1[[#This Row],[Date Created Conversion]]</f>
        <v>37.002731481479714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3" t="str">
        <f t="shared" si="200"/>
        <v>25000 to 29999</v>
      </c>
      <c r="E2618">
        <v>25000</v>
      </c>
      <c r="F2618">
        <v>28633.5</v>
      </c>
      <c r="G2618" t="s">
        <v>8219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8300</v>
      </c>
      <c r="P2618" s="6">
        <f>(F2618/E2618)</f>
        <v>1.14534</v>
      </c>
      <c r="Q2618">
        <f>F2618/M2618</f>
        <v>120.30882352941177</v>
      </c>
      <c r="R2618" t="str">
        <f t="shared" si="201"/>
        <v>technology</v>
      </c>
      <c r="S2618" t="str">
        <f t="shared" si="202"/>
        <v>space exploration</v>
      </c>
      <c r="T2618" s="10">
        <f t="shared" si="203"/>
        <v>42211.786215277774</v>
      </c>
      <c r="U2618" s="10">
        <f t="shared" si="204"/>
        <v>42241.786215277774</v>
      </c>
      <c r="V2618" s="16">
        <f>Table1[[#This Row],[Date Ended Conversion]]-Table1[[#This Row],[Date Created Conversion]]</f>
        <v>30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3" t="str">
        <f t="shared" si="200"/>
        <v>Less Than 1000</v>
      </c>
      <c r="E2619">
        <v>500</v>
      </c>
      <c r="F2619">
        <v>4388</v>
      </c>
      <c r="G2619" t="s">
        <v>8219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8300</v>
      </c>
      <c r="P2619" s="6">
        <f>(F2619/E2619)</f>
        <v>8.7759999999999998</v>
      </c>
      <c r="Q2619">
        <f>F2619/M2619</f>
        <v>27.59748427672956</v>
      </c>
      <c r="R2619" t="str">
        <f t="shared" si="201"/>
        <v>technology</v>
      </c>
      <c r="S2619" t="str">
        <f t="shared" si="202"/>
        <v>space exploration</v>
      </c>
      <c r="T2619" s="10">
        <f t="shared" si="203"/>
        <v>41902.666099537033</v>
      </c>
      <c r="U2619" s="10">
        <f t="shared" si="204"/>
        <v>41932.666099537033</v>
      </c>
      <c r="V2619" s="16">
        <f>Table1[[#This Row],[Date Ended Conversion]]-Table1[[#This Row],[Date Created Conversion]]</f>
        <v>30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3" t="str">
        <f t="shared" si="200"/>
        <v>15000 to 19999</v>
      </c>
      <c r="E2620">
        <v>15000</v>
      </c>
      <c r="F2620">
        <v>15808</v>
      </c>
      <c r="G2620" t="s">
        <v>8219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8300</v>
      </c>
      <c r="P2620" s="6">
        <f>(F2620/E2620)</f>
        <v>1.0538666666666667</v>
      </c>
      <c r="Q2620">
        <f>F2620/M2620</f>
        <v>205.2987012987013</v>
      </c>
      <c r="R2620" t="str">
        <f t="shared" si="201"/>
        <v>technology</v>
      </c>
      <c r="S2620" t="str">
        <f t="shared" si="202"/>
        <v>space exploration</v>
      </c>
      <c r="T2620" s="10">
        <f t="shared" si="203"/>
        <v>42279.584039351852</v>
      </c>
      <c r="U2620" s="10">
        <f t="shared" si="204"/>
        <v>42339.625706018516</v>
      </c>
      <c r="V2620" s="16">
        <f>Table1[[#This Row],[Date Ended Conversion]]-Table1[[#This Row],[Date Created Conversion]]</f>
        <v>60.041666666664241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3" t="str">
        <f t="shared" si="200"/>
        <v>1000 to 4999</v>
      </c>
      <c r="E2621">
        <v>1000</v>
      </c>
      <c r="F2621">
        <v>1884</v>
      </c>
      <c r="G2621" t="s">
        <v>8219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8300</v>
      </c>
      <c r="P2621" s="6">
        <f>(F2621/E2621)</f>
        <v>1.8839999999999999</v>
      </c>
      <c r="Q2621">
        <f>F2621/M2621</f>
        <v>35.547169811320757</v>
      </c>
      <c r="R2621" t="str">
        <f t="shared" si="201"/>
        <v>technology</v>
      </c>
      <c r="S2621" t="str">
        <f t="shared" si="202"/>
        <v>space exploration</v>
      </c>
      <c r="T2621" s="10">
        <f t="shared" si="203"/>
        <v>42273.67597222222</v>
      </c>
      <c r="U2621" s="10">
        <f t="shared" si="204"/>
        <v>42300.249999999993</v>
      </c>
      <c r="V2621" s="16">
        <f>Table1[[#This Row],[Date Ended Conversion]]-Table1[[#This Row],[Date Created Conversion]]</f>
        <v>26.574027777773154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3" t="str">
        <f t="shared" si="200"/>
        <v>Greater than or equal to 50000</v>
      </c>
      <c r="E2622">
        <v>65000</v>
      </c>
      <c r="F2622">
        <v>93374</v>
      </c>
      <c r="G2622" t="s">
        <v>8219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8300</v>
      </c>
      <c r="P2622" s="6">
        <f>(F2622/E2622)</f>
        <v>1.436523076923077</v>
      </c>
      <c r="Q2622">
        <f>F2622/M2622</f>
        <v>74.639488409272587</v>
      </c>
      <c r="R2622" t="str">
        <f t="shared" si="201"/>
        <v>technology</v>
      </c>
      <c r="S2622" t="str">
        <f t="shared" si="202"/>
        <v>space exploration</v>
      </c>
      <c r="T2622" s="10">
        <f t="shared" si="203"/>
        <v>42250.958819444444</v>
      </c>
      <c r="U2622" s="10">
        <f t="shared" si="204"/>
        <v>42287.833333333336</v>
      </c>
      <c r="V2622" s="16">
        <f>Table1[[#This Row],[Date Ended Conversion]]-Table1[[#This Row],[Date Created Conversion]]</f>
        <v>36.87451388889167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3" t="str">
        <f t="shared" si="200"/>
        <v>15000 to 19999</v>
      </c>
      <c r="E2623">
        <v>15000</v>
      </c>
      <c r="F2623">
        <v>21882</v>
      </c>
      <c r="G2623" t="s">
        <v>8219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8300</v>
      </c>
      <c r="P2623" s="6">
        <f>(F2623/E2623)</f>
        <v>1.4588000000000001</v>
      </c>
      <c r="Q2623">
        <f>F2623/M2623</f>
        <v>47.058064516129029</v>
      </c>
      <c r="R2623" t="str">
        <f t="shared" si="201"/>
        <v>technology</v>
      </c>
      <c r="S2623" t="str">
        <f t="shared" si="202"/>
        <v>space exploration</v>
      </c>
      <c r="T2623" s="10">
        <f t="shared" si="203"/>
        <v>42115.539212962962</v>
      </c>
      <c r="U2623" s="10">
        <f t="shared" si="204"/>
        <v>42145.539212962962</v>
      </c>
      <c r="V2623" s="16">
        <f>Table1[[#This Row],[Date Ended Conversion]]-Table1[[#This Row],[Date Created Conversion]]</f>
        <v>30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3" t="str">
        <f t="shared" si="200"/>
        <v>1000 to 4999</v>
      </c>
      <c r="E2624">
        <v>1500</v>
      </c>
      <c r="F2624">
        <v>1967.76</v>
      </c>
      <c r="G2624" t="s">
        <v>8219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8300</v>
      </c>
      <c r="P2624" s="6">
        <f>(F2624/E2624)</f>
        <v>1.3118399999999999</v>
      </c>
      <c r="Q2624">
        <f>F2624/M2624</f>
        <v>26.591351351351353</v>
      </c>
      <c r="R2624" t="str">
        <f t="shared" si="201"/>
        <v>technology</v>
      </c>
      <c r="S2624" t="str">
        <f t="shared" si="202"/>
        <v>space exploration</v>
      </c>
      <c r="T2624" s="10">
        <f t="shared" si="203"/>
        <v>42689.534907407404</v>
      </c>
      <c r="U2624" s="10">
        <f t="shared" si="204"/>
        <v>42734.534907407404</v>
      </c>
      <c r="V2624" s="16">
        <f>Table1[[#This Row],[Date Ended Conversion]]-Table1[[#This Row],[Date Created Conversion]]</f>
        <v>45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3" t="str">
        <f t="shared" si="200"/>
        <v>1000 to 4999</v>
      </c>
      <c r="E2625">
        <v>2000</v>
      </c>
      <c r="F2625">
        <v>2280</v>
      </c>
      <c r="G2625" t="s">
        <v>8219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8300</v>
      </c>
      <c r="P2625" s="6">
        <f>(F2625/E2625)</f>
        <v>1.1399999999999999</v>
      </c>
      <c r="Q2625">
        <f>F2625/M2625</f>
        <v>36.774193548387096</v>
      </c>
      <c r="R2625" t="str">
        <f t="shared" si="201"/>
        <v>technology</v>
      </c>
      <c r="S2625" t="str">
        <f t="shared" si="202"/>
        <v>space exploration</v>
      </c>
      <c r="T2625" s="10">
        <f t="shared" si="203"/>
        <v>42692.048217592594</v>
      </c>
      <c r="U2625" s="10">
        <f t="shared" si="204"/>
        <v>42706.048217592594</v>
      </c>
      <c r="V2625" s="16">
        <f>Table1[[#This Row],[Date Ended Conversion]]-Table1[[#This Row],[Date Created Conversion]]</f>
        <v>14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3" t="str">
        <f t="shared" ref="D2626:D2689" si="205">IF(E2626&lt;1000,"Less Than 1000",
 IF(AND(E2626&gt;=1000,E2626&lt;5000),"1000 to 4999",
 IF(AND(E2626&gt;=5000,E2626&lt;10000),"5000 to 9999",
 IF(AND(E2626&gt;=10000,E2626&lt;15000),"10000 to 14999",
 IF(AND(E2626&gt;=15000,E2626&lt;20000),"15000 to 19999",
 IF(AND(E2626&gt;=20000,E2626&lt;25000),"20000 to 24999",
 IF(AND(E2626&gt;=25000,E2626&lt;30000),"25000 to 29999",
 IF(AND(E2626&gt;=30000,E2626&lt;35000),"30000 to 34999",
 IF(AND(E2626&gt;=35000,E2626&lt;40000),"35000 to 39999",
 IF(AND(E2626&gt;=40000,E2626&lt;45000),"40000 to 44999",
 IF(AND(E2626&gt;=45000,E2626&lt;50000),"45000 to 49999","Greater than or equal to 50000")))))))))))</f>
        <v>5000 to 9999</v>
      </c>
      <c r="E2626">
        <v>8000</v>
      </c>
      <c r="F2626">
        <v>110353.65</v>
      </c>
      <c r="G2626" t="s">
        <v>8219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8300</v>
      </c>
      <c r="P2626" s="6">
        <f>(F2626/E2626)</f>
        <v>13.794206249999998</v>
      </c>
      <c r="Q2626">
        <f>F2626/M2626</f>
        <v>31.820544982698959</v>
      </c>
      <c r="R2626" t="str">
        <f t="shared" si="201"/>
        <v>technology</v>
      </c>
      <c r="S2626" t="str">
        <f t="shared" si="202"/>
        <v>space exploration</v>
      </c>
      <c r="T2626" s="10">
        <f t="shared" si="203"/>
        <v>41144.213217592587</v>
      </c>
      <c r="U2626" s="10">
        <f t="shared" si="204"/>
        <v>41165.213217592587</v>
      </c>
      <c r="V2626" s="16">
        <f>Table1[[#This Row],[Date Ended Conversion]]-Table1[[#This Row],[Date Created Conversion]]</f>
        <v>21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3" t="str">
        <f t="shared" si="205"/>
        <v>Less Than 1000</v>
      </c>
      <c r="E2627">
        <v>150</v>
      </c>
      <c r="F2627">
        <v>1434</v>
      </c>
      <c r="G2627" t="s">
        <v>8219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8300</v>
      </c>
      <c r="P2627" s="6">
        <f>(F2627/E2627)</f>
        <v>9.56</v>
      </c>
      <c r="Q2627">
        <f>F2627/M2627</f>
        <v>27.576923076923077</v>
      </c>
      <c r="R2627" t="str">
        <f t="shared" ref="R2627:R2690" si="206">LEFT(O2627,FIND("/",O2627)-1)</f>
        <v>technology</v>
      </c>
      <c r="S2627" t="str">
        <f t="shared" ref="S2627:S2690" si="207">RIGHT(O2627,LEN(O2627)-FIND("/",O2627))</f>
        <v>space exploration</v>
      </c>
      <c r="T2627" s="10">
        <f t="shared" ref="T2627:T2690" si="208">(K2627/86400)+25569+(-5/24)</f>
        <v>42658.601944444446</v>
      </c>
      <c r="U2627" s="10">
        <f t="shared" ref="U2627:U2690" si="209">(J2627/86400)+25569+(-5/24)</f>
        <v>42683.643611111103</v>
      </c>
      <c r="V2627" s="16">
        <f>Table1[[#This Row],[Date Ended Conversion]]-Table1[[#This Row],[Date Created Conversion]]</f>
        <v>25.041666666656965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3" t="str">
        <f t="shared" si="205"/>
        <v>1000 to 4999</v>
      </c>
      <c r="E2628">
        <v>2500</v>
      </c>
      <c r="F2628">
        <v>2800</v>
      </c>
      <c r="G2628" t="s">
        <v>8219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8300</v>
      </c>
      <c r="P2628" s="6">
        <f>(F2628/E2628)</f>
        <v>1.1200000000000001</v>
      </c>
      <c r="Q2628">
        <f>F2628/M2628</f>
        <v>56</v>
      </c>
      <c r="R2628" t="str">
        <f t="shared" si="206"/>
        <v>technology</v>
      </c>
      <c r="S2628" t="str">
        <f t="shared" si="207"/>
        <v>space exploration</v>
      </c>
      <c r="T2628" s="10">
        <f t="shared" si="208"/>
        <v>42128.41978009259</v>
      </c>
      <c r="U2628" s="10">
        <f t="shared" si="209"/>
        <v>42158.41978009259</v>
      </c>
      <c r="V2628" s="16">
        <f>Table1[[#This Row],[Date Ended Conversion]]-Table1[[#This Row],[Date Created Conversion]]</f>
        <v>30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3" t="str">
        <f t="shared" si="205"/>
        <v>Less Than 1000</v>
      </c>
      <c r="E2629">
        <v>150</v>
      </c>
      <c r="F2629">
        <v>970</v>
      </c>
      <c r="G2629" t="s">
        <v>8219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8300</v>
      </c>
      <c r="P2629" s="6">
        <f>(F2629/E2629)</f>
        <v>6.4666666666666668</v>
      </c>
      <c r="Q2629">
        <f>F2629/M2629</f>
        <v>21.555555555555557</v>
      </c>
      <c r="R2629" t="str">
        <f t="shared" si="206"/>
        <v>technology</v>
      </c>
      <c r="S2629" t="str">
        <f t="shared" si="207"/>
        <v>space exploration</v>
      </c>
      <c r="T2629" s="10">
        <f t="shared" si="208"/>
        <v>42304.621076388888</v>
      </c>
      <c r="U2629" s="10">
        <f t="shared" si="209"/>
        <v>42334.662743055553</v>
      </c>
      <c r="V2629" s="16">
        <f>Table1[[#This Row],[Date Ended Conversion]]-Table1[[#This Row],[Date Created Conversion]]</f>
        <v>30.041666666664241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3" t="str">
        <f t="shared" si="205"/>
        <v>Less Than 1000</v>
      </c>
      <c r="E2630">
        <v>839</v>
      </c>
      <c r="F2630">
        <v>926</v>
      </c>
      <c r="G2630" t="s">
        <v>8219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8300</v>
      </c>
      <c r="P2630" s="6">
        <f>(F2630/E2630)</f>
        <v>1.1036948748510131</v>
      </c>
      <c r="Q2630">
        <f>F2630/M2630</f>
        <v>44.095238095238095</v>
      </c>
      <c r="R2630" t="str">
        <f t="shared" si="206"/>
        <v>technology</v>
      </c>
      <c r="S2630" t="str">
        <f t="shared" si="207"/>
        <v>space exploration</v>
      </c>
      <c r="T2630" s="10">
        <f t="shared" si="208"/>
        <v>41953.757719907408</v>
      </c>
      <c r="U2630" s="10">
        <f t="shared" si="209"/>
        <v>41973.757719907408</v>
      </c>
      <c r="V2630" s="16">
        <f>Table1[[#This Row],[Date Ended Conversion]]-Table1[[#This Row],[Date Created Conversion]]</f>
        <v>20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3" t="str">
        <f t="shared" si="205"/>
        <v>5000 to 9999</v>
      </c>
      <c r="E2631">
        <v>5000</v>
      </c>
      <c r="F2631">
        <v>6387</v>
      </c>
      <c r="G2631" t="s">
        <v>8219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8300</v>
      </c>
      <c r="P2631" s="6">
        <f>(F2631/E2631)</f>
        <v>1.2774000000000001</v>
      </c>
      <c r="Q2631">
        <f>F2631/M2631</f>
        <v>63.87</v>
      </c>
      <c r="R2631" t="str">
        <f t="shared" si="206"/>
        <v>technology</v>
      </c>
      <c r="S2631" t="str">
        <f t="shared" si="207"/>
        <v>space exploration</v>
      </c>
      <c r="T2631" s="10">
        <f t="shared" si="208"/>
        <v>42108.330115740733</v>
      </c>
      <c r="U2631" s="10">
        <f t="shared" si="209"/>
        <v>42138.330115740733</v>
      </c>
      <c r="V2631" s="16">
        <f>Table1[[#This Row],[Date Ended Conversion]]-Table1[[#This Row],[Date Created Conversion]]</f>
        <v>30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3" t="str">
        <f t="shared" si="205"/>
        <v>1000 to 4999</v>
      </c>
      <c r="E2632">
        <v>2000</v>
      </c>
      <c r="F2632">
        <v>3158</v>
      </c>
      <c r="G2632" t="s">
        <v>8219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8300</v>
      </c>
      <c r="P2632" s="6">
        <f>(F2632/E2632)</f>
        <v>1.579</v>
      </c>
      <c r="Q2632">
        <f>F2632/M2632</f>
        <v>38.987654320987652</v>
      </c>
      <c r="R2632" t="str">
        <f t="shared" si="206"/>
        <v>technology</v>
      </c>
      <c r="S2632" t="str">
        <f t="shared" si="207"/>
        <v>space exploration</v>
      </c>
      <c r="T2632" s="10">
        <f t="shared" si="208"/>
        <v>42523.897129629629</v>
      </c>
      <c r="U2632" s="10">
        <f t="shared" si="209"/>
        <v>42551.208333333336</v>
      </c>
      <c r="V2632" s="16">
        <f>Table1[[#This Row],[Date Ended Conversion]]-Table1[[#This Row],[Date Created Conversion]]</f>
        <v>27.311203703706269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3" t="str">
        <f t="shared" si="205"/>
        <v>20000 to 24999</v>
      </c>
      <c r="E2633">
        <v>20000</v>
      </c>
      <c r="F2633">
        <v>22933.05</v>
      </c>
      <c r="G2633" t="s">
        <v>8219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8300</v>
      </c>
      <c r="P2633" s="6">
        <f>(F2633/E2633)</f>
        <v>1.1466525000000001</v>
      </c>
      <c r="Q2633">
        <f>F2633/M2633</f>
        <v>80.185489510489504</v>
      </c>
      <c r="R2633" t="str">
        <f t="shared" si="206"/>
        <v>technology</v>
      </c>
      <c r="S2633" t="str">
        <f t="shared" si="207"/>
        <v>space exploration</v>
      </c>
      <c r="T2633" s="10">
        <f t="shared" si="208"/>
        <v>42217.960960648146</v>
      </c>
      <c r="U2633" s="10">
        <f t="shared" si="209"/>
        <v>42245.960960648146</v>
      </c>
      <c r="V2633" s="16">
        <f>Table1[[#This Row],[Date Ended Conversion]]-Table1[[#This Row],[Date Created Conversion]]</f>
        <v>28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3" t="str">
        <f t="shared" si="205"/>
        <v>1000 to 4999</v>
      </c>
      <c r="E2634">
        <v>1070</v>
      </c>
      <c r="F2634">
        <v>1466</v>
      </c>
      <c r="G2634" t="s">
        <v>8219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8300</v>
      </c>
      <c r="P2634" s="6">
        <f>(F2634/E2634)</f>
        <v>1.3700934579439252</v>
      </c>
      <c r="Q2634">
        <f>F2634/M2634</f>
        <v>34.904761904761905</v>
      </c>
      <c r="R2634" t="str">
        <f t="shared" si="206"/>
        <v>technology</v>
      </c>
      <c r="S2634" t="str">
        <f t="shared" si="207"/>
        <v>space exploration</v>
      </c>
      <c r="T2634" s="10">
        <f t="shared" si="208"/>
        <v>42493.853460648148</v>
      </c>
      <c r="U2634" s="10">
        <f t="shared" si="209"/>
        <v>42518.853460648148</v>
      </c>
      <c r="V2634" s="16">
        <f>Table1[[#This Row],[Date Ended Conversion]]-Table1[[#This Row],[Date Created Conversion]]</f>
        <v>25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3" t="str">
        <f t="shared" si="205"/>
        <v>5000 to 9999</v>
      </c>
      <c r="E2635">
        <v>5000</v>
      </c>
      <c r="F2635">
        <v>17731</v>
      </c>
      <c r="G2635" t="s">
        <v>8219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8300</v>
      </c>
      <c r="P2635" s="6">
        <f>(F2635/E2635)</f>
        <v>3.5461999999999998</v>
      </c>
      <c r="Q2635">
        <f>F2635/M2635</f>
        <v>89.100502512562812</v>
      </c>
      <c r="R2635" t="str">
        <f t="shared" si="206"/>
        <v>technology</v>
      </c>
      <c r="S2635" t="str">
        <f t="shared" si="207"/>
        <v>space exploration</v>
      </c>
      <c r="T2635" s="10">
        <f t="shared" si="208"/>
        <v>41667.614953703705</v>
      </c>
      <c r="U2635" s="10">
        <f t="shared" si="209"/>
        <v>41697.75</v>
      </c>
      <c r="V2635" s="16">
        <f>Table1[[#This Row],[Date Ended Conversion]]-Table1[[#This Row],[Date Created Conversion]]</f>
        <v>30.135046296294604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3" t="str">
        <f t="shared" si="205"/>
        <v>Less Than 1000</v>
      </c>
      <c r="E2636">
        <v>930</v>
      </c>
      <c r="F2636">
        <v>986</v>
      </c>
      <c r="G2636" t="s">
        <v>8219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8300</v>
      </c>
      <c r="P2636" s="6">
        <f>(F2636/E2636)</f>
        <v>1.0602150537634409</v>
      </c>
      <c r="Q2636">
        <f>F2636/M2636</f>
        <v>39.44</v>
      </c>
      <c r="R2636" t="str">
        <f t="shared" si="206"/>
        <v>technology</v>
      </c>
      <c r="S2636" t="str">
        <f t="shared" si="207"/>
        <v>space exploration</v>
      </c>
      <c r="T2636" s="10">
        <f t="shared" si="208"/>
        <v>42612.448159722218</v>
      </c>
      <c r="U2636" s="10">
        <f t="shared" si="209"/>
        <v>42642.448159722218</v>
      </c>
      <c r="V2636" s="16">
        <f>Table1[[#This Row],[Date Ended Conversion]]-Table1[[#This Row],[Date Created Conversion]]</f>
        <v>30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3" t="str">
        <f t="shared" si="205"/>
        <v>10000 to 14999</v>
      </c>
      <c r="E2637">
        <v>11500</v>
      </c>
      <c r="F2637">
        <v>11500</v>
      </c>
      <c r="G2637" t="s">
        <v>8219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8300</v>
      </c>
      <c r="P2637" s="6">
        <f>(F2637/E2637)</f>
        <v>1</v>
      </c>
      <c r="Q2637">
        <f>F2637/M2637</f>
        <v>136.9047619047619</v>
      </c>
      <c r="R2637" t="str">
        <f t="shared" si="206"/>
        <v>technology</v>
      </c>
      <c r="S2637" t="str">
        <f t="shared" si="207"/>
        <v>space exploration</v>
      </c>
      <c r="T2637" s="10">
        <f t="shared" si="208"/>
        <v>42037.742604166669</v>
      </c>
      <c r="U2637" s="10">
        <f t="shared" si="209"/>
        <v>42072.700937499998</v>
      </c>
      <c r="V2637" s="16">
        <f>Table1[[#This Row],[Date Ended Conversion]]-Table1[[#This Row],[Date Created Conversion]]</f>
        <v>34.958333333328483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3" t="str">
        <f t="shared" si="205"/>
        <v>1000 to 4999</v>
      </c>
      <c r="E2638">
        <v>1000</v>
      </c>
      <c r="F2638">
        <v>1873</v>
      </c>
      <c r="G2638" t="s">
        <v>8219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8300</v>
      </c>
      <c r="P2638" s="6">
        <f>(F2638/E2638)</f>
        <v>1.873</v>
      </c>
      <c r="Q2638">
        <f>F2638/M2638</f>
        <v>37.46</v>
      </c>
      <c r="R2638" t="str">
        <f t="shared" si="206"/>
        <v>technology</v>
      </c>
      <c r="S2638" t="str">
        <f t="shared" si="207"/>
        <v>space exploration</v>
      </c>
      <c r="T2638" s="10">
        <f t="shared" si="208"/>
        <v>42636.406412037039</v>
      </c>
      <c r="U2638" s="10">
        <f t="shared" si="209"/>
        <v>42658.833333333336</v>
      </c>
      <c r="V2638" s="16">
        <f>Table1[[#This Row],[Date Ended Conversion]]-Table1[[#This Row],[Date Created Conversion]]</f>
        <v>22.426921296297223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3" t="str">
        <f t="shared" si="205"/>
        <v>Less Than 1000</v>
      </c>
      <c r="E2639">
        <v>500</v>
      </c>
      <c r="F2639">
        <v>831</v>
      </c>
      <c r="G2639" t="s">
        <v>8219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8300</v>
      </c>
      <c r="P2639" s="6">
        <f>(F2639/E2639)</f>
        <v>1.6619999999999999</v>
      </c>
      <c r="Q2639">
        <f>F2639/M2639</f>
        <v>31.96153846153846</v>
      </c>
      <c r="R2639" t="str">
        <f t="shared" si="206"/>
        <v>technology</v>
      </c>
      <c r="S2639" t="str">
        <f t="shared" si="207"/>
        <v>space exploration</v>
      </c>
      <c r="T2639" s="10">
        <f t="shared" si="208"/>
        <v>42639.341145833336</v>
      </c>
      <c r="U2639" s="10">
        <f t="shared" si="209"/>
        <v>42655.341145833336</v>
      </c>
      <c r="V2639" s="16">
        <f>Table1[[#This Row],[Date Ended Conversion]]-Table1[[#This Row],[Date Created Conversion]]</f>
        <v>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3" t="str">
        <f t="shared" si="205"/>
        <v>Less Than 1000</v>
      </c>
      <c r="E2640">
        <v>347</v>
      </c>
      <c r="F2640">
        <v>353</v>
      </c>
      <c r="G2640" t="s">
        <v>8219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8300</v>
      </c>
      <c r="P2640" s="6">
        <f>(F2640/E2640)</f>
        <v>1.0172910662824208</v>
      </c>
      <c r="Q2640">
        <f>F2640/M2640</f>
        <v>25.214285714285715</v>
      </c>
      <c r="R2640" t="str">
        <f t="shared" si="206"/>
        <v>technology</v>
      </c>
      <c r="S2640" t="str">
        <f t="shared" si="207"/>
        <v>space exploration</v>
      </c>
      <c r="T2640" s="10">
        <f t="shared" si="208"/>
        <v>41989.70480324074</v>
      </c>
      <c r="U2640" s="10">
        <f t="shared" si="209"/>
        <v>42019.70480324074</v>
      </c>
      <c r="V2640" s="16">
        <f>Table1[[#This Row],[Date Ended Conversion]]-Table1[[#This Row],[Date Created Conversion]]</f>
        <v>30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3" t="str">
        <f t="shared" si="205"/>
        <v>Less Than 1000</v>
      </c>
      <c r="E2641">
        <v>300</v>
      </c>
      <c r="F2641">
        <v>492</v>
      </c>
      <c r="G2641" t="s">
        <v>8219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8300</v>
      </c>
      <c r="P2641" s="6">
        <f>(F2641/E2641)</f>
        <v>1.64</v>
      </c>
      <c r="Q2641">
        <f>F2641/M2641</f>
        <v>10.040816326530612</v>
      </c>
      <c r="R2641" t="str">
        <f t="shared" si="206"/>
        <v>technology</v>
      </c>
      <c r="S2641" t="str">
        <f t="shared" si="207"/>
        <v>space exploration</v>
      </c>
      <c r="T2641" s="10">
        <f t="shared" si="208"/>
        <v>42024.656805555554</v>
      </c>
      <c r="U2641" s="10">
        <f t="shared" si="209"/>
        <v>42054.656805555554</v>
      </c>
      <c r="V2641" s="16">
        <f>Table1[[#This Row],[Date Ended Conversion]]-Table1[[#This Row],[Date Created Conversion]]</f>
        <v>30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3" t="str">
        <f t="shared" si="205"/>
        <v>1000 to 4999</v>
      </c>
      <c r="E2642">
        <v>3000</v>
      </c>
      <c r="F2642">
        <v>3170</v>
      </c>
      <c r="G2642" t="s">
        <v>8219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8300</v>
      </c>
      <c r="P2642" s="6">
        <f>(F2642/E2642)</f>
        <v>1.0566666666666666</v>
      </c>
      <c r="Q2642">
        <f>F2642/M2642</f>
        <v>45.94202898550725</v>
      </c>
      <c r="R2642" t="str">
        <f t="shared" si="206"/>
        <v>technology</v>
      </c>
      <c r="S2642" t="str">
        <f t="shared" si="207"/>
        <v>space exploration</v>
      </c>
      <c r="T2642" s="10">
        <f t="shared" si="208"/>
        <v>42102.952245370368</v>
      </c>
      <c r="U2642" s="10">
        <f t="shared" si="209"/>
        <v>42162.952245370368</v>
      </c>
      <c r="V2642" s="16">
        <f>Table1[[#This Row],[Date Ended Conversion]]-Table1[[#This Row],[Date Created Conversion]]</f>
        <v>60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3" t="str">
        <f t="shared" si="205"/>
        <v>1000 to 4999</v>
      </c>
      <c r="E2643">
        <v>1500</v>
      </c>
      <c r="F2643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8300</v>
      </c>
      <c r="P2643" s="6">
        <f>(F2643/E2643)</f>
        <v>0.01</v>
      </c>
      <c r="Q2643">
        <f>F2643/M2643</f>
        <v>15</v>
      </c>
      <c r="R2643" t="str">
        <f t="shared" si="206"/>
        <v>technology</v>
      </c>
      <c r="S2643" t="str">
        <f t="shared" si="207"/>
        <v>space exploration</v>
      </c>
      <c r="T2643" s="10">
        <f t="shared" si="208"/>
        <v>41880.618784722217</v>
      </c>
      <c r="U2643" s="10">
        <f t="shared" si="209"/>
        <v>41897.631249999999</v>
      </c>
      <c r="V2643" s="16">
        <f>Table1[[#This Row],[Date Ended Conversion]]-Table1[[#This Row],[Date Created Conversion]]</f>
        <v>17.012465277781303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3" t="str">
        <f t="shared" si="205"/>
        <v>Greater than or equal to 50000</v>
      </c>
      <c r="E2644">
        <v>500000</v>
      </c>
      <c r="F2644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8300</v>
      </c>
      <c r="P2644" s="6">
        <f>(F2644/E2644)</f>
        <v>0</v>
      </c>
      <c r="Q2644" t="e">
        <f>F2644/M2644</f>
        <v>#DIV/0!</v>
      </c>
      <c r="R2644" t="str">
        <f t="shared" si="206"/>
        <v>technology</v>
      </c>
      <c r="S2644" t="str">
        <f t="shared" si="207"/>
        <v>space exploration</v>
      </c>
      <c r="T2644" s="10">
        <f t="shared" si="208"/>
        <v>42536.03828703703</v>
      </c>
      <c r="U2644" s="10">
        <f t="shared" si="209"/>
        <v>42566.081249999996</v>
      </c>
      <c r="V2644" s="16">
        <f>Table1[[#This Row],[Date Ended Conversion]]-Table1[[#This Row],[Date Created Conversion]]</f>
        <v>30.042962962965248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3" t="str">
        <f t="shared" si="205"/>
        <v>Greater than or equal to 50000</v>
      </c>
      <c r="E2645">
        <v>1000000</v>
      </c>
      <c r="F2645">
        <v>335597.31</v>
      </c>
      <c r="G2645" t="s">
        <v>8305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8300</v>
      </c>
      <c r="P2645" s="6">
        <f>(F2645/E2645)</f>
        <v>0.33559730999999998</v>
      </c>
      <c r="Q2645">
        <f>F2645/M2645</f>
        <v>223.58248500999335</v>
      </c>
      <c r="R2645" t="str">
        <f t="shared" si="206"/>
        <v>technology</v>
      </c>
      <c r="S2645" t="str">
        <f t="shared" si="207"/>
        <v>space exploration</v>
      </c>
      <c r="T2645" s="10">
        <f t="shared" si="208"/>
        <v>42689.374016203707</v>
      </c>
      <c r="U2645" s="10">
        <f t="shared" si="209"/>
        <v>42725.124305555553</v>
      </c>
      <c r="V2645" s="16">
        <f>Table1[[#This Row],[Date Ended Conversion]]-Table1[[#This Row],[Date Created Conversion]]</f>
        <v>35.750289351846732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3" t="str">
        <f t="shared" si="205"/>
        <v>Greater than or equal to 50000</v>
      </c>
      <c r="E2646">
        <v>100000</v>
      </c>
      <c r="F2646">
        <v>2053</v>
      </c>
      <c r="G2646" t="s">
        <v>8305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8300</v>
      </c>
      <c r="P2646" s="6">
        <f>(F2646/E2646)</f>
        <v>2.053E-2</v>
      </c>
      <c r="Q2646">
        <f>F2646/M2646</f>
        <v>39.480769230769234</v>
      </c>
      <c r="R2646" t="str">
        <f t="shared" si="206"/>
        <v>technology</v>
      </c>
      <c r="S2646" t="str">
        <f t="shared" si="207"/>
        <v>space exploration</v>
      </c>
      <c r="T2646" s="10">
        <f t="shared" si="208"/>
        <v>42774.583738425928</v>
      </c>
      <c r="U2646" s="10">
        <f t="shared" si="209"/>
        <v>42804.583738425928</v>
      </c>
      <c r="V2646" s="16">
        <f>Table1[[#This Row],[Date Ended Conversion]]-Table1[[#This Row],[Date Created Conversion]]</f>
        <v>30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3" t="str">
        <f t="shared" si="205"/>
        <v>20000 to 24999</v>
      </c>
      <c r="E2647">
        <v>20000</v>
      </c>
      <c r="F2647">
        <v>2100</v>
      </c>
      <c r="G2647" t="s">
        <v>8305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8300</v>
      </c>
      <c r="P2647" s="6">
        <f>(F2647/E2647)</f>
        <v>0.105</v>
      </c>
      <c r="Q2647">
        <f>F2647/M2647</f>
        <v>91.304347826086953</v>
      </c>
      <c r="R2647" t="str">
        <f t="shared" si="206"/>
        <v>technology</v>
      </c>
      <c r="S2647" t="str">
        <f t="shared" si="207"/>
        <v>space exploration</v>
      </c>
      <c r="T2647" s="10">
        <f t="shared" si="208"/>
        <v>41921.634293981479</v>
      </c>
      <c r="U2647" s="10">
        <f t="shared" si="209"/>
        <v>41951.675960648143</v>
      </c>
      <c r="V2647" s="16">
        <f>Table1[[#This Row],[Date Ended Conversion]]-Table1[[#This Row],[Date Created Conversion]]</f>
        <v>30.041666666664241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3" t="str">
        <f t="shared" si="205"/>
        <v>Greater than or equal to 50000</v>
      </c>
      <c r="E2648">
        <v>500000</v>
      </c>
      <c r="F2648">
        <v>42086.42</v>
      </c>
      <c r="G2648" t="s">
        <v>8305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8300</v>
      </c>
      <c r="P2648" s="6">
        <f>(F2648/E2648)</f>
        <v>8.4172839999999999E-2</v>
      </c>
      <c r="Q2648">
        <f>F2648/M2648</f>
        <v>78.666205607476627</v>
      </c>
      <c r="R2648" t="str">
        <f t="shared" si="206"/>
        <v>technology</v>
      </c>
      <c r="S2648" t="str">
        <f t="shared" si="207"/>
        <v>space exploration</v>
      </c>
      <c r="T2648" s="10">
        <f t="shared" si="208"/>
        <v>42226.10496527778</v>
      </c>
      <c r="U2648" s="10">
        <f t="shared" si="209"/>
        <v>42256.10496527778</v>
      </c>
      <c r="V2648" s="16">
        <f>Table1[[#This Row],[Date Ended Conversion]]-Table1[[#This Row],[Date Created Conversion]]</f>
        <v>30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3" t="str">
        <f t="shared" si="205"/>
        <v>1000 to 4999</v>
      </c>
      <c r="E2649">
        <v>2500</v>
      </c>
      <c r="F2649">
        <v>36</v>
      </c>
      <c r="G2649" t="s">
        <v>8305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8300</v>
      </c>
      <c r="P2649" s="6">
        <f>(F2649/E2649)</f>
        <v>1.44E-2</v>
      </c>
      <c r="Q2649">
        <f>F2649/M2649</f>
        <v>12</v>
      </c>
      <c r="R2649" t="str">
        <f t="shared" si="206"/>
        <v>technology</v>
      </c>
      <c r="S2649" t="str">
        <f t="shared" si="207"/>
        <v>space exploration</v>
      </c>
      <c r="T2649" s="10">
        <f t="shared" si="208"/>
        <v>42200.053460648145</v>
      </c>
      <c r="U2649" s="10">
        <f t="shared" si="209"/>
        <v>42230.053460648145</v>
      </c>
      <c r="V2649" s="16">
        <f>Table1[[#This Row],[Date Ended Conversion]]-Table1[[#This Row],[Date Created Conversion]]</f>
        <v>30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3" t="str">
        <f t="shared" si="205"/>
        <v>10000 to 14999</v>
      </c>
      <c r="E2650">
        <v>12000</v>
      </c>
      <c r="F2650">
        <v>106</v>
      </c>
      <c r="G2650" t="s">
        <v>8305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8300</v>
      </c>
      <c r="P2650" s="6">
        <f>(F2650/E2650)</f>
        <v>8.8333333333333337E-3</v>
      </c>
      <c r="Q2650">
        <f>F2650/M2650</f>
        <v>17.666666666666668</v>
      </c>
      <c r="R2650" t="str">
        <f t="shared" si="206"/>
        <v>technology</v>
      </c>
      <c r="S2650" t="str">
        <f t="shared" si="207"/>
        <v>space exploration</v>
      </c>
      <c r="T2650" s="10">
        <f t="shared" si="208"/>
        <v>42408.506481481476</v>
      </c>
      <c r="U2650" s="10">
        <f t="shared" si="209"/>
        <v>42438.506481481476</v>
      </c>
      <c r="V2650" s="16">
        <f>Table1[[#This Row],[Date Ended Conversion]]-Table1[[#This Row],[Date Created Conversion]]</f>
        <v>30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3" t="str">
        <f t="shared" si="205"/>
        <v>Greater than or equal to 50000</v>
      </c>
      <c r="E2651">
        <v>125000</v>
      </c>
      <c r="F2651">
        <v>124</v>
      </c>
      <c r="G2651" t="s">
        <v>8305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8300</v>
      </c>
      <c r="P2651" s="6">
        <f>(F2651/E2651)</f>
        <v>9.9200000000000004E-4</v>
      </c>
      <c r="Q2651">
        <f>F2651/M2651</f>
        <v>41.333333333333336</v>
      </c>
      <c r="R2651" t="str">
        <f t="shared" si="206"/>
        <v>technology</v>
      </c>
      <c r="S2651" t="str">
        <f t="shared" si="207"/>
        <v>space exploration</v>
      </c>
      <c r="T2651" s="10">
        <f t="shared" si="208"/>
        <v>42341.788668981484</v>
      </c>
      <c r="U2651" s="10">
        <f t="shared" si="209"/>
        <v>42401.788668981484</v>
      </c>
      <c r="V2651" s="16">
        <f>Table1[[#This Row],[Date Ended Conversion]]-Table1[[#This Row],[Date Created Conversion]]</f>
        <v>60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3" t="str">
        <f t="shared" si="205"/>
        <v>Greater than or equal to 50000</v>
      </c>
      <c r="E2652">
        <v>60000</v>
      </c>
      <c r="F2652">
        <v>358</v>
      </c>
      <c r="G2652" t="s">
        <v>8305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8300</v>
      </c>
      <c r="P2652" s="6">
        <f>(F2652/E2652)</f>
        <v>5.966666666666667E-3</v>
      </c>
      <c r="Q2652">
        <f>F2652/M2652</f>
        <v>71.599999999999994</v>
      </c>
      <c r="R2652" t="str">
        <f t="shared" si="206"/>
        <v>technology</v>
      </c>
      <c r="S2652" t="str">
        <f t="shared" si="207"/>
        <v>space exploration</v>
      </c>
      <c r="T2652" s="10">
        <f t="shared" si="208"/>
        <v>42695.416006944441</v>
      </c>
      <c r="U2652" s="10">
        <f t="shared" si="209"/>
        <v>42725.416006944441</v>
      </c>
      <c r="V2652" s="16">
        <f>Table1[[#This Row],[Date Ended Conversion]]-Table1[[#This Row],[Date Created Conversion]]</f>
        <v>30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3" t="str">
        <f t="shared" si="205"/>
        <v>Greater than or equal to 50000</v>
      </c>
      <c r="E2653">
        <v>280000</v>
      </c>
      <c r="F2653">
        <v>5233</v>
      </c>
      <c r="G2653" t="s">
        <v>8305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8300</v>
      </c>
      <c r="P2653" s="6">
        <f>(F2653/E2653)</f>
        <v>1.8689285714285714E-2</v>
      </c>
      <c r="Q2653">
        <f>F2653/M2653</f>
        <v>307.8235294117647</v>
      </c>
      <c r="R2653" t="str">
        <f t="shared" si="206"/>
        <v>technology</v>
      </c>
      <c r="S2653" t="str">
        <f t="shared" si="207"/>
        <v>space exploration</v>
      </c>
      <c r="T2653" s="10">
        <f t="shared" si="208"/>
        <v>42327.597326388888</v>
      </c>
      <c r="U2653" s="10">
        <f t="shared" si="209"/>
        <v>42355.597326388888</v>
      </c>
      <c r="V2653" s="16">
        <f>Table1[[#This Row],[Date Ended Conversion]]-Table1[[#This Row],[Date Created Conversion]]</f>
        <v>28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3" t="str">
        <f t="shared" si="205"/>
        <v>Greater than or equal to 50000</v>
      </c>
      <c r="E2654">
        <v>100000</v>
      </c>
      <c r="F2654">
        <v>885</v>
      </c>
      <c r="G2654" t="s">
        <v>8305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8300</v>
      </c>
      <c r="P2654" s="6">
        <f>(F2654/E2654)</f>
        <v>8.8500000000000002E-3</v>
      </c>
      <c r="Q2654">
        <f>F2654/M2654</f>
        <v>80.454545454545453</v>
      </c>
      <c r="R2654" t="str">
        <f t="shared" si="206"/>
        <v>technology</v>
      </c>
      <c r="S2654" t="str">
        <f t="shared" si="207"/>
        <v>space exploration</v>
      </c>
      <c r="T2654" s="10">
        <f t="shared" si="208"/>
        <v>41952.950520833336</v>
      </c>
      <c r="U2654" s="10">
        <f t="shared" si="209"/>
        <v>41982.950520833336</v>
      </c>
      <c r="V2654" s="16">
        <f>Table1[[#This Row],[Date Ended Conversion]]-Table1[[#This Row],[Date Created Conversion]]</f>
        <v>30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3" t="str">
        <f t="shared" si="205"/>
        <v>Greater than or equal to 50000</v>
      </c>
      <c r="E2655">
        <v>51000</v>
      </c>
      <c r="F2655">
        <v>5876</v>
      </c>
      <c r="G2655" t="s">
        <v>8305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8300</v>
      </c>
      <c r="P2655" s="6">
        <f>(F2655/E2655)</f>
        <v>0.1152156862745098</v>
      </c>
      <c r="Q2655">
        <f>F2655/M2655</f>
        <v>83.942857142857136</v>
      </c>
      <c r="R2655" t="str">
        <f t="shared" si="206"/>
        <v>technology</v>
      </c>
      <c r="S2655" t="str">
        <f t="shared" si="207"/>
        <v>space exploration</v>
      </c>
      <c r="T2655" s="10">
        <f t="shared" si="208"/>
        <v>41771.443599537037</v>
      </c>
      <c r="U2655" s="10">
        <f t="shared" si="209"/>
        <v>41802.958333333328</v>
      </c>
      <c r="V2655" s="16">
        <f>Table1[[#This Row],[Date Ended Conversion]]-Table1[[#This Row],[Date Created Conversion]]</f>
        <v>31.514733796291694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3" t="str">
        <f t="shared" si="205"/>
        <v>Greater than or equal to 50000</v>
      </c>
      <c r="E2656">
        <v>100000</v>
      </c>
      <c r="F2656">
        <v>51</v>
      </c>
      <c r="G2656" t="s">
        <v>8305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8300</v>
      </c>
      <c r="P2656" s="6">
        <f>(F2656/E2656)</f>
        <v>5.1000000000000004E-4</v>
      </c>
      <c r="Q2656">
        <f>F2656/M2656</f>
        <v>8.5</v>
      </c>
      <c r="R2656" t="str">
        <f t="shared" si="206"/>
        <v>technology</v>
      </c>
      <c r="S2656" t="str">
        <f t="shared" si="207"/>
        <v>space exploration</v>
      </c>
      <c r="T2656" s="10">
        <f t="shared" si="208"/>
        <v>42055.392662037033</v>
      </c>
      <c r="U2656" s="10">
        <f t="shared" si="209"/>
        <v>42115.350995370369</v>
      </c>
      <c r="V2656" s="16">
        <f>Table1[[#This Row],[Date Ended Conversion]]-Table1[[#This Row],[Date Created Conversion]]</f>
        <v>59.958333333335759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3" t="str">
        <f t="shared" si="205"/>
        <v>15000 to 19999</v>
      </c>
      <c r="E2657">
        <v>15000</v>
      </c>
      <c r="F2657">
        <v>3155</v>
      </c>
      <c r="G2657" t="s">
        <v>8305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8300</v>
      </c>
      <c r="P2657" s="6">
        <f>(F2657/E2657)</f>
        <v>0.21033333333333334</v>
      </c>
      <c r="Q2657">
        <f>F2657/M2657</f>
        <v>73.372093023255815</v>
      </c>
      <c r="R2657" t="str">
        <f t="shared" si="206"/>
        <v>technology</v>
      </c>
      <c r="S2657" t="str">
        <f t="shared" si="207"/>
        <v>space exploration</v>
      </c>
      <c r="T2657" s="10">
        <f t="shared" si="208"/>
        <v>42381.657951388886</v>
      </c>
      <c r="U2657" s="10">
        <f t="shared" si="209"/>
        <v>42409.624999999993</v>
      </c>
      <c r="V2657" s="16">
        <f>Table1[[#This Row],[Date Ended Conversion]]-Table1[[#This Row],[Date Created Conversion]]</f>
        <v>27.967048611106293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3" t="str">
        <f t="shared" si="205"/>
        <v>Greater than or equal to 50000</v>
      </c>
      <c r="E2658">
        <v>150000</v>
      </c>
      <c r="F2658">
        <v>17155</v>
      </c>
      <c r="G2658" t="s">
        <v>8305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8300</v>
      </c>
      <c r="P2658" s="6">
        <f>(F2658/E2658)</f>
        <v>0.11436666666666667</v>
      </c>
      <c r="Q2658">
        <f>F2658/M2658</f>
        <v>112.86184210526316</v>
      </c>
      <c r="R2658" t="str">
        <f t="shared" si="206"/>
        <v>technology</v>
      </c>
      <c r="S2658" t="str">
        <f t="shared" si="207"/>
        <v>space exploration</v>
      </c>
      <c r="T2658" s="10">
        <f t="shared" si="208"/>
        <v>42767.480185185188</v>
      </c>
      <c r="U2658" s="10">
        <f t="shared" si="209"/>
        <v>42806.583333333336</v>
      </c>
      <c r="V2658" s="16">
        <f>Table1[[#This Row],[Date Ended Conversion]]-Table1[[#This Row],[Date Created Conversion]]</f>
        <v>39.103148148147739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3" t="str">
        <f t="shared" si="205"/>
        <v>30000 to 34999</v>
      </c>
      <c r="E2659">
        <v>30000</v>
      </c>
      <c r="F2659">
        <v>5621.38</v>
      </c>
      <c r="G2659" t="s">
        <v>8305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8300</v>
      </c>
      <c r="P2659" s="6">
        <f>(F2659/E2659)</f>
        <v>0.18737933333333334</v>
      </c>
      <c r="Q2659">
        <f>F2659/M2659</f>
        <v>95.277627118644077</v>
      </c>
      <c r="R2659" t="str">
        <f t="shared" si="206"/>
        <v>technology</v>
      </c>
      <c r="S2659" t="str">
        <f t="shared" si="207"/>
        <v>space exploration</v>
      </c>
      <c r="T2659" s="10">
        <f t="shared" si="208"/>
        <v>42551.720520833333</v>
      </c>
      <c r="U2659" s="10">
        <f t="shared" si="209"/>
        <v>42584.854166666664</v>
      </c>
      <c r="V2659" s="16">
        <f>Table1[[#This Row],[Date Ended Conversion]]-Table1[[#This Row],[Date Created Conversion]]</f>
        <v>33.133645833331684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3" t="str">
        <f t="shared" si="205"/>
        <v>Greater than or equal to 50000</v>
      </c>
      <c r="E2660">
        <v>98000</v>
      </c>
      <c r="F2660">
        <v>91</v>
      </c>
      <c r="G2660" t="s">
        <v>8305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8300</v>
      </c>
      <c r="P2660" s="6">
        <f>(F2660/E2660)</f>
        <v>9.2857142857142856E-4</v>
      </c>
      <c r="Q2660">
        <f>F2660/M2660</f>
        <v>22.75</v>
      </c>
      <c r="R2660" t="str">
        <f t="shared" si="206"/>
        <v>technology</v>
      </c>
      <c r="S2660" t="str">
        <f t="shared" si="207"/>
        <v>space exploration</v>
      </c>
      <c r="T2660" s="10">
        <f t="shared" si="208"/>
        <v>42551.675856481474</v>
      </c>
      <c r="U2660" s="10">
        <f t="shared" si="209"/>
        <v>42581.675856481474</v>
      </c>
      <c r="V2660" s="16">
        <f>Table1[[#This Row],[Date Ended Conversion]]-Table1[[#This Row],[Date Created Conversion]]</f>
        <v>30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3" t="str">
        <f t="shared" si="205"/>
        <v>45000 to 49999</v>
      </c>
      <c r="E2661">
        <v>49000</v>
      </c>
      <c r="F2661">
        <v>1333</v>
      </c>
      <c r="G2661" t="s">
        <v>8305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8300</v>
      </c>
      <c r="P2661" s="6">
        <f>(F2661/E2661)</f>
        <v>2.720408163265306E-2</v>
      </c>
      <c r="Q2661">
        <f>F2661/M2661</f>
        <v>133.30000000000001</v>
      </c>
      <c r="R2661" t="str">
        <f t="shared" si="206"/>
        <v>technology</v>
      </c>
      <c r="S2661" t="str">
        <f t="shared" si="207"/>
        <v>space exploration</v>
      </c>
      <c r="T2661" s="10">
        <f t="shared" si="208"/>
        <v>42081.861226851848</v>
      </c>
      <c r="U2661" s="10">
        <f t="shared" si="209"/>
        <v>42111.861226851848</v>
      </c>
      <c r="V2661" s="16">
        <f>Table1[[#This Row],[Date Ended Conversion]]-Table1[[#This Row],[Date Created Conversion]]</f>
        <v>30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3" t="str">
        <f t="shared" si="205"/>
        <v>20000 to 24999</v>
      </c>
      <c r="E2662">
        <v>20000</v>
      </c>
      <c r="F2662">
        <v>19</v>
      </c>
      <c r="G2662" t="s">
        <v>8305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8300</v>
      </c>
      <c r="P2662" s="6">
        <f>(F2662/E2662)</f>
        <v>9.5E-4</v>
      </c>
      <c r="Q2662">
        <f>F2662/M2662</f>
        <v>3.8</v>
      </c>
      <c r="R2662" t="str">
        <f t="shared" si="206"/>
        <v>technology</v>
      </c>
      <c r="S2662" t="str">
        <f t="shared" si="207"/>
        <v>space exploration</v>
      </c>
      <c r="T2662" s="10">
        <f t="shared" si="208"/>
        <v>42272.504837962959</v>
      </c>
      <c r="U2662" s="10">
        <f t="shared" si="209"/>
        <v>42332.546504629623</v>
      </c>
      <c r="V2662" s="16">
        <f>Table1[[#This Row],[Date Ended Conversion]]-Table1[[#This Row],[Date Created Conversion]]</f>
        <v>60.041666666664241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3" t="str">
        <f t="shared" si="205"/>
        <v>5000 to 9999</v>
      </c>
      <c r="E2663">
        <v>5000</v>
      </c>
      <c r="F2663">
        <v>5145</v>
      </c>
      <c r="G2663" t="s">
        <v>8219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8301</v>
      </c>
      <c r="P2663" s="6">
        <f>(F2663/E2663)</f>
        <v>1.0289999999999999</v>
      </c>
      <c r="Q2663">
        <f>F2663/M2663</f>
        <v>85.75</v>
      </c>
      <c r="R2663" t="str">
        <f t="shared" si="206"/>
        <v>technology</v>
      </c>
      <c r="S2663" t="str">
        <f t="shared" si="207"/>
        <v>makerspaces</v>
      </c>
      <c r="T2663" s="10">
        <f t="shared" si="208"/>
        <v>41542.750115740739</v>
      </c>
      <c r="U2663" s="10">
        <f t="shared" si="209"/>
        <v>41572.750115740739</v>
      </c>
      <c r="V2663" s="16">
        <f>Table1[[#This Row],[Date Ended Conversion]]-Table1[[#This Row],[Date Created Conversion]]</f>
        <v>30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3" t="str">
        <f t="shared" si="205"/>
        <v>20000 to 24999</v>
      </c>
      <c r="E2664">
        <v>20000</v>
      </c>
      <c r="F2664">
        <v>21360</v>
      </c>
      <c r="G2664" t="s">
        <v>8219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8301</v>
      </c>
      <c r="P2664" s="6">
        <f>(F2664/E2664)</f>
        <v>1.0680000000000001</v>
      </c>
      <c r="Q2664">
        <f>F2664/M2664</f>
        <v>267</v>
      </c>
      <c r="R2664" t="str">
        <f t="shared" si="206"/>
        <v>technology</v>
      </c>
      <c r="S2664" t="str">
        <f t="shared" si="207"/>
        <v>makerspaces</v>
      </c>
      <c r="T2664" s="10">
        <f t="shared" si="208"/>
        <v>42207.538344907407</v>
      </c>
      <c r="U2664" s="10">
        <f t="shared" si="209"/>
        <v>42237.538344907407</v>
      </c>
      <c r="V2664" s="16">
        <f>Table1[[#This Row],[Date Ended Conversion]]-Table1[[#This Row],[Date Created Conversion]]</f>
        <v>30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3" t="str">
        <f t="shared" si="205"/>
        <v>20000 to 24999</v>
      </c>
      <c r="E2665">
        <v>20000</v>
      </c>
      <c r="F2665">
        <v>20919.25</v>
      </c>
      <c r="G2665" t="s">
        <v>8219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8301</v>
      </c>
      <c r="P2665" s="6">
        <f>(F2665/E2665)</f>
        <v>1.0459624999999999</v>
      </c>
      <c r="Q2665">
        <f>F2665/M2665</f>
        <v>373.55803571428572</v>
      </c>
      <c r="R2665" t="str">
        <f t="shared" si="206"/>
        <v>technology</v>
      </c>
      <c r="S2665" t="str">
        <f t="shared" si="207"/>
        <v>makerspaces</v>
      </c>
      <c r="T2665" s="10">
        <f t="shared" si="208"/>
        <v>42222.41443287037</v>
      </c>
      <c r="U2665" s="10">
        <f t="shared" si="209"/>
        <v>42251.416666666664</v>
      </c>
      <c r="V2665" s="16">
        <f>Table1[[#This Row],[Date Ended Conversion]]-Table1[[#This Row],[Date Created Conversion]]</f>
        <v>29.002233796294604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3" t="str">
        <f t="shared" si="205"/>
        <v>15000 to 19999</v>
      </c>
      <c r="E2666">
        <v>17500</v>
      </c>
      <c r="F2666">
        <v>18100</v>
      </c>
      <c r="G2666" t="s">
        <v>8219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8301</v>
      </c>
      <c r="P2666" s="6">
        <f>(F2666/E2666)</f>
        <v>1.0342857142857143</v>
      </c>
      <c r="Q2666">
        <f>F2666/M2666</f>
        <v>174.03846153846155</v>
      </c>
      <c r="R2666" t="str">
        <f t="shared" si="206"/>
        <v>technology</v>
      </c>
      <c r="S2666" t="str">
        <f t="shared" si="207"/>
        <v>makerspaces</v>
      </c>
      <c r="T2666" s="10">
        <f t="shared" si="208"/>
        <v>42312.817094907405</v>
      </c>
      <c r="U2666" s="10">
        <f t="shared" si="209"/>
        <v>42347.082638888889</v>
      </c>
      <c r="V2666" s="16">
        <f>Table1[[#This Row],[Date Ended Conversion]]-Table1[[#This Row],[Date Created Conversion]]</f>
        <v>34.26554398148437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3" t="str">
        <f t="shared" si="205"/>
        <v>1000 to 4999</v>
      </c>
      <c r="E2667">
        <v>3500</v>
      </c>
      <c r="F2667">
        <v>4310</v>
      </c>
      <c r="G2667" t="s">
        <v>8219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8301</v>
      </c>
      <c r="P2667" s="6">
        <f>(F2667/E2667)</f>
        <v>1.2314285714285715</v>
      </c>
      <c r="Q2667">
        <f>F2667/M2667</f>
        <v>93.695652173913047</v>
      </c>
      <c r="R2667" t="str">
        <f t="shared" si="206"/>
        <v>technology</v>
      </c>
      <c r="S2667" t="str">
        <f t="shared" si="207"/>
        <v>makerspaces</v>
      </c>
      <c r="T2667" s="10">
        <f t="shared" si="208"/>
        <v>42083.687199074069</v>
      </c>
      <c r="U2667" s="10">
        <f t="shared" si="209"/>
        <v>42128.687199074069</v>
      </c>
      <c r="V2667" s="16">
        <f>Table1[[#This Row],[Date Ended Conversion]]-Table1[[#This Row],[Date Created Conversion]]</f>
        <v>45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3" t="str">
        <f t="shared" si="205"/>
        <v>10000 to 14999</v>
      </c>
      <c r="E2668">
        <v>10000</v>
      </c>
      <c r="F2668">
        <v>15929.51</v>
      </c>
      <c r="G2668" t="s">
        <v>8219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8301</v>
      </c>
      <c r="P2668" s="6">
        <f>(F2668/E2668)</f>
        <v>1.592951</v>
      </c>
      <c r="Q2668">
        <f>F2668/M2668</f>
        <v>77.327718446601949</v>
      </c>
      <c r="R2668" t="str">
        <f t="shared" si="206"/>
        <v>technology</v>
      </c>
      <c r="S2668" t="str">
        <f t="shared" si="207"/>
        <v>makerspaces</v>
      </c>
      <c r="T2668" s="10">
        <f t="shared" si="208"/>
        <v>42235.55600694444</v>
      </c>
      <c r="U2668" s="10">
        <f t="shared" si="209"/>
        <v>42272.666666666664</v>
      </c>
      <c r="V2668" s="16">
        <f>Table1[[#This Row],[Date Ended Conversion]]-Table1[[#This Row],[Date Created Conversion]]</f>
        <v>37.110659722224227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3" t="str">
        <f t="shared" si="205"/>
        <v>1000 to 4999</v>
      </c>
      <c r="E2669">
        <v>1500</v>
      </c>
      <c r="F2669">
        <v>1660</v>
      </c>
      <c r="G2669" t="s">
        <v>8219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8301</v>
      </c>
      <c r="P2669" s="6">
        <f>(F2669/E2669)</f>
        <v>1.1066666666666667</v>
      </c>
      <c r="Q2669">
        <f>F2669/M2669</f>
        <v>92.222222222222229</v>
      </c>
      <c r="R2669" t="str">
        <f t="shared" si="206"/>
        <v>technology</v>
      </c>
      <c r="S2669" t="str">
        <f t="shared" si="207"/>
        <v>makerspaces</v>
      </c>
      <c r="T2669" s="10">
        <f t="shared" si="208"/>
        <v>42380.717777777776</v>
      </c>
      <c r="U2669" s="10">
        <f t="shared" si="209"/>
        <v>42410.717777777776</v>
      </c>
      <c r="V2669" s="16">
        <f>Table1[[#This Row],[Date Ended Conversion]]-Table1[[#This Row],[Date Created Conversion]]</f>
        <v>30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3" t="str">
        <f t="shared" si="205"/>
        <v>1000 to 4999</v>
      </c>
      <c r="E2670">
        <v>1000</v>
      </c>
      <c r="F2670">
        <v>1707</v>
      </c>
      <c r="G2670" t="s">
        <v>8219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8301</v>
      </c>
      <c r="P2670" s="6">
        <f>(F2670/E2670)</f>
        <v>1.7070000000000001</v>
      </c>
      <c r="Q2670">
        <f>F2670/M2670</f>
        <v>60.964285714285715</v>
      </c>
      <c r="R2670" t="str">
        <f t="shared" si="206"/>
        <v>technology</v>
      </c>
      <c r="S2670" t="str">
        <f t="shared" si="207"/>
        <v>makerspaces</v>
      </c>
      <c r="T2670" s="10">
        <f t="shared" si="208"/>
        <v>42275.380381944444</v>
      </c>
      <c r="U2670" s="10">
        <f t="shared" si="209"/>
        <v>42317.397222222215</v>
      </c>
      <c r="V2670" s="16">
        <f>Table1[[#This Row],[Date Ended Conversion]]-Table1[[#This Row],[Date Created Conversion]]</f>
        <v>42.016840277770825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3" t="str">
        <f t="shared" si="205"/>
        <v>Less Than 1000</v>
      </c>
      <c r="E2671">
        <v>800</v>
      </c>
      <c r="F2671">
        <v>1001</v>
      </c>
      <c r="G2671" t="s">
        <v>8219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8301</v>
      </c>
      <c r="P2671" s="6">
        <f>(F2671/E2671)</f>
        <v>1.25125</v>
      </c>
      <c r="Q2671">
        <f>F2671/M2671</f>
        <v>91</v>
      </c>
      <c r="R2671" t="str">
        <f t="shared" si="206"/>
        <v>technology</v>
      </c>
      <c r="S2671" t="str">
        <f t="shared" si="207"/>
        <v>makerspaces</v>
      </c>
      <c r="T2671" s="10">
        <f t="shared" si="208"/>
        <v>42318.827499999992</v>
      </c>
      <c r="U2671" s="10">
        <f t="shared" si="209"/>
        <v>42378.827499999992</v>
      </c>
      <c r="V2671" s="16">
        <f>Table1[[#This Row],[Date Ended Conversion]]-Table1[[#This Row],[Date Created Conversion]]</f>
        <v>60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3" t="str">
        <f t="shared" si="205"/>
        <v>35000 to 39999</v>
      </c>
      <c r="E2672">
        <v>38888</v>
      </c>
      <c r="F2672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8301</v>
      </c>
      <c r="P2672" s="6">
        <f>(F2672/E2672)</f>
        <v>6.4158609339642042E-2</v>
      </c>
      <c r="Q2672">
        <f>F2672/M2672</f>
        <v>41.583333333333336</v>
      </c>
      <c r="R2672" t="str">
        <f t="shared" si="206"/>
        <v>technology</v>
      </c>
      <c r="S2672" t="str">
        <f t="shared" si="207"/>
        <v>makerspaces</v>
      </c>
      <c r="T2672" s="10">
        <f t="shared" si="208"/>
        <v>41820.812268518515</v>
      </c>
      <c r="U2672" s="10">
        <f t="shared" si="209"/>
        <v>41848.812268518515</v>
      </c>
      <c r="V2672" s="16">
        <f>Table1[[#This Row],[Date Ended Conversion]]-Table1[[#This Row],[Date Created Conversion]]</f>
        <v>28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3" t="str">
        <f t="shared" si="205"/>
        <v>25000 to 29999</v>
      </c>
      <c r="E2673">
        <v>25000</v>
      </c>
      <c r="F2673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8301</v>
      </c>
      <c r="P2673" s="6">
        <f>(F2673/E2673)</f>
        <v>0.11344</v>
      </c>
      <c r="Q2673">
        <f>F2673/M2673</f>
        <v>33.761904761904759</v>
      </c>
      <c r="R2673" t="str">
        <f t="shared" si="206"/>
        <v>technology</v>
      </c>
      <c r="S2673" t="str">
        <f t="shared" si="207"/>
        <v>makerspaces</v>
      </c>
      <c r="T2673" s="10">
        <f t="shared" si="208"/>
        <v>41962.54069444444</v>
      </c>
      <c r="U2673" s="10">
        <f t="shared" si="209"/>
        <v>41992.609722222223</v>
      </c>
      <c r="V2673" s="16">
        <f>Table1[[#This Row],[Date Ended Conversion]]-Table1[[#This Row],[Date Created Conversion]]</f>
        <v>30.069027777783049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3" t="str">
        <f t="shared" si="205"/>
        <v>10000 to 14999</v>
      </c>
      <c r="E2674">
        <v>10000</v>
      </c>
      <c r="F2674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8301</v>
      </c>
      <c r="P2674" s="6">
        <f>(F2674/E2674)</f>
        <v>0.33189999999999997</v>
      </c>
      <c r="Q2674">
        <f>F2674/M2674</f>
        <v>70.61702127659575</v>
      </c>
      <c r="R2674" t="str">
        <f t="shared" si="206"/>
        <v>technology</v>
      </c>
      <c r="S2674" t="str">
        <f t="shared" si="207"/>
        <v>makerspaces</v>
      </c>
      <c r="T2674" s="10">
        <f t="shared" si="208"/>
        <v>42344.675810185181</v>
      </c>
      <c r="U2674" s="10">
        <f t="shared" si="209"/>
        <v>42366.041666666664</v>
      </c>
      <c r="V2674" s="16">
        <f>Table1[[#This Row],[Date Ended Conversion]]-Table1[[#This Row],[Date Created Conversion]]</f>
        <v>21.365856481483206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3" t="str">
        <f t="shared" si="205"/>
        <v>40000 to 44999</v>
      </c>
      <c r="E2675">
        <v>40000</v>
      </c>
      <c r="F2675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8301</v>
      </c>
      <c r="P2675" s="6">
        <f>(F2675/E2675)</f>
        <v>0.27579999999999999</v>
      </c>
      <c r="Q2675">
        <f>F2675/M2675</f>
        <v>167.15151515151516</v>
      </c>
      <c r="R2675" t="str">
        <f t="shared" si="206"/>
        <v>technology</v>
      </c>
      <c r="S2675" t="str">
        <f t="shared" si="207"/>
        <v>makerspaces</v>
      </c>
      <c r="T2675" s="10">
        <f t="shared" si="208"/>
        <v>41912.333321759259</v>
      </c>
      <c r="U2675" s="10">
        <f t="shared" si="209"/>
        <v>41941.739583333328</v>
      </c>
      <c r="V2675" s="16">
        <f>Table1[[#This Row],[Date Ended Conversion]]-Table1[[#This Row],[Date Created Conversion]]</f>
        <v>29.406261574069504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3" t="str">
        <f t="shared" si="205"/>
        <v>35000 to 39999</v>
      </c>
      <c r="E2676">
        <v>35000</v>
      </c>
      <c r="F2676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8301</v>
      </c>
      <c r="P2676" s="6">
        <f>(F2676/E2676)</f>
        <v>0.62839999999999996</v>
      </c>
      <c r="Q2676">
        <f>F2676/M2676</f>
        <v>128.61988304093566</v>
      </c>
      <c r="R2676" t="str">
        <f t="shared" si="206"/>
        <v>technology</v>
      </c>
      <c r="S2676" t="str">
        <f t="shared" si="207"/>
        <v>makerspaces</v>
      </c>
      <c r="T2676" s="10">
        <f t="shared" si="208"/>
        <v>42529.424421296295</v>
      </c>
      <c r="U2676" s="10">
        <f t="shared" si="209"/>
        <v>42555.999305555553</v>
      </c>
      <c r="V2676" s="16">
        <f>Table1[[#This Row],[Date Ended Conversion]]-Table1[[#This Row],[Date Created Conversion]]</f>
        <v>26.574884259258397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3" t="str">
        <f t="shared" si="205"/>
        <v>25000 to 29999</v>
      </c>
      <c r="E2677">
        <v>25000</v>
      </c>
      <c r="F2677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8301</v>
      </c>
      <c r="P2677" s="6">
        <f>(F2677/E2677)</f>
        <v>7.5880000000000003E-2</v>
      </c>
      <c r="Q2677">
        <f>F2677/M2677</f>
        <v>65.41379310344827</v>
      </c>
      <c r="R2677" t="str">
        <f t="shared" si="206"/>
        <v>technology</v>
      </c>
      <c r="S2677" t="str">
        <f t="shared" si="207"/>
        <v>makerspaces</v>
      </c>
      <c r="T2677" s="10">
        <f t="shared" si="208"/>
        <v>41923.649178240739</v>
      </c>
      <c r="U2677" s="10">
        <f t="shared" si="209"/>
        <v>41953.690844907404</v>
      </c>
      <c r="V2677" s="16">
        <f>Table1[[#This Row],[Date Ended Conversion]]-Table1[[#This Row],[Date Created Conversion]]</f>
        <v>30.041666666664241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3" t="str">
        <f t="shared" si="205"/>
        <v>1000 to 4999</v>
      </c>
      <c r="E2678">
        <v>2100</v>
      </c>
      <c r="F267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8301</v>
      </c>
      <c r="P2678" s="6">
        <f>(F2678/E2678)</f>
        <v>0.50380952380952382</v>
      </c>
      <c r="Q2678">
        <f>F2678/M2678</f>
        <v>117.55555555555556</v>
      </c>
      <c r="R2678" t="str">
        <f t="shared" si="206"/>
        <v>technology</v>
      </c>
      <c r="S2678" t="str">
        <f t="shared" si="207"/>
        <v>makerspaces</v>
      </c>
      <c r="T2678" s="10">
        <f t="shared" si="208"/>
        <v>42482.416365740741</v>
      </c>
      <c r="U2678" s="10">
        <f t="shared" si="209"/>
        <v>42512.416365740741</v>
      </c>
      <c r="V2678" s="16">
        <f>Table1[[#This Row],[Date Ended Conversion]]-Table1[[#This Row],[Date Created Conversion]]</f>
        <v>30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3" t="str">
        <f t="shared" si="205"/>
        <v>15000 to 19999</v>
      </c>
      <c r="E2679">
        <v>19500</v>
      </c>
      <c r="F2679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8301</v>
      </c>
      <c r="P2679" s="6">
        <f>(F2679/E2679)</f>
        <v>0.17512820512820512</v>
      </c>
      <c r="Q2679">
        <f>F2679/M2679</f>
        <v>126.48148148148148</v>
      </c>
      <c r="R2679" t="str">
        <f t="shared" si="206"/>
        <v>technology</v>
      </c>
      <c r="S2679" t="str">
        <f t="shared" si="207"/>
        <v>makerspaces</v>
      </c>
      <c r="T2679" s="10">
        <f t="shared" si="208"/>
        <v>41792.821099537039</v>
      </c>
      <c r="U2679" s="10">
        <f t="shared" si="209"/>
        <v>41822.821099537039</v>
      </c>
      <c r="V2679" s="16">
        <f>Table1[[#This Row],[Date Ended Conversion]]-Table1[[#This Row],[Date Created Conversion]]</f>
        <v>30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3" t="str">
        <f t="shared" si="205"/>
        <v>Greater than or equal to 50000</v>
      </c>
      <c r="E2680">
        <v>8000000</v>
      </c>
      <c r="F2680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8301</v>
      </c>
      <c r="P2680" s="6">
        <f>(F2680/E2680)</f>
        <v>1.3750000000000001E-4</v>
      </c>
      <c r="Q2680">
        <f>F2680/M2680</f>
        <v>550</v>
      </c>
      <c r="R2680" t="str">
        <f t="shared" si="206"/>
        <v>technology</v>
      </c>
      <c r="S2680" t="str">
        <f t="shared" si="207"/>
        <v>makerspaces</v>
      </c>
      <c r="T2680" s="10">
        <f t="shared" si="208"/>
        <v>42241.589872685181</v>
      </c>
      <c r="U2680" s="10">
        <f t="shared" si="209"/>
        <v>42271.589872685181</v>
      </c>
      <c r="V2680" s="16">
        <f>Table1[[#This Row],[Date Ended Conversion]]-Table1[[#This Row],[Date Created Conversion]]</f>
        <v>30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3" t="str">
        <f t="shared" si="205"/>
        <v>40000 to 44999</v>
      </c>
      <c r="E2681">
        <v>40000</v>
      </c>
      <c r="F2681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8301</v>
      </c>
      <c r="P2681" s="6">
        <f>(F2681/E2681)</f>
        <v>3.3E-3</v>
      </c>
      <c r="Q2681">
        <f>F2681/M2681</f>
        <v>44</v>
      </c>
      <c r="R2681" t="str">
        <f t="shared" si="206"/>
        <v>technology</v>
      </c>
      <c r="S2681" t="str">
        <f t="shared" si="207"/>
        <v>makerspaces</v>
      </c>
      <c r="T2681" s="10">
        <f t="shared" si="208"/>
        <v>42032.792754629627</v>
      </c>
      <c r="U2681" s="10">
        <f t="shared" si="209"/>
        <v>42062.792754629627</v>
      </c>
      <c r="V2681" s="16">
        <f>Table1[[#This Row],[Date Ended Conversion]]-Table1[[#This Row],[Date Created Conversion]]</f>
        <v>30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3" t="str">
        <f t="shared" si="205"/>
        <v>30000 to 34999</v>
      </c>
      <c r="E2682">
        <v>32000</v>
      </c>
      <c r="F2682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8301</v>
      </c>
      <c r="P2682" s="6">
        <f>(F2682/E2682)</f>
        <v>8.6250000000000007E-3</v>
      </c>
      <c r="Q2682">
        <f>F2682/M2682</f>
        <v>69</v>
      </c>
      <c r="R2682" t="str">
        <f t="shared" si="206"/>
        <v>technology</v>
      </c>
      <c r="S2682" t="str">
        <f t="shared" si="207"/>
        <v>makerspaces</v>
      </c>
      <c r="T2682" s="10">
        <f t="shared" si="208"/>
        <v>42436.003368055557</v>
      </c>
      <c r="U2682" s="10">
        <f t="shared" si="209"/>
        <v>42465.961701388886</v>
      </c>
      <c r="V2682" s="16">
        <f>Table1[[#This Row],[Date Ended Conversion]]-Table1[[#This Row],[Date Created Conversion]]</f>
        <v>29.958333333328483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3" t="str">
        <f t="shared" si="205"/>
        <v>5000 to 9999</v>
      </c>
      <c r="E2683">
        <v>8000</v>
      </c>
      <c r="F2683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8283</v>
      </c>
      <c r="P2683" s="6">
        <f>(F2683/E2683)</f>
        <v>6.875E-3</v>
      </c>
      <c r="Q2683">
        <f>F2683/M2683</f>
        <v>27.5</v>
      </c>
      <c r="R2683" t="str">
        <f t="shared" si="206"/>
        <v>food</v>
      </c>
      <c r="S2683" t="str">
        <f t="shared" si="207"/>
        <v>food trucks</v>
      </c>
      <c r="T2683" s="10">
        <f t="shared" si="208"/>
        <v>41805.686921296292</v>
      </c>
      <c r="U2683" s="10">
        <f t="shared" si="209"/>
        <v>41830.686921296292</v>
      </c>
      <c r="V2683" s="16">
        <f>Table1[[#This Row],[Date Ended Conversion]]-Table1[[#This Row],[Date Created Conversion]]</f>
        <v>25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3" t="str">
        <f t="shared" si="205"/>
        <v>5000 to 9999</v>
      </c>
      <c r="E2684">
        <v>6000</v>
      </c>
      <c r="F2684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8283</v>
      </c>
      <c r="P2684" s="6">
        <f>(F2684/E2684)</f>
        <v>0.28299999999999997</v>
      </c>
      <c r="Q2684">
        <f>F2684/M2684</f>
        <v>84.9</v>
      </c>
      <c r="R2684" t="str">
        <f t="shared" si="206"/>
        <v>food</v>
      </c>
      <c r="S2684" t="str">
        <f t="shared" si="207"/>
        <v>food trucks</v>
      </c>
      <c r="T2684" s="10">
        <f t="shared" si="208"/>
        <v>41932.663657407407</v>
      </c>
      <c r="U2684" s="10">
        <f t="shared" si="209"/>
        <v>41965.040972222218</v>
      </c>
      <c r="V2684" s="16">
        <f>Table1[[#This Row],[Date Ended Conversion]]-Table1[[#This Row],[Date Created Conversion]]</f>
        <v>32.377314814810234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3" t="str">
        <f t="shared" si="205"/>
        <v>15000 to 19999</v>
      </c>
      <c r="E2685">
        <v>15000</v>
      </c>
      <c r="F2685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8283</v>
      </c>
      <c r="P2685" s="6">
        <f>(F2685/E2685)</f>
        <v>2.3999999999999998E-3</v>
      </c>
      <c r="Q2685">
        <f>F2685/M2685</f>
        <v>12</v>
      </c>
      <c r="R2685" t="str">
        <f t="shared" si="206"/>
        <v>food</v>
      </c>
      <c r="S2685" t="str">
        <f t="shared" si="207"/>
        <v>food trucks</v>
      </c>
      <c r="T2685" s="10">
        <f t="shared" si="208"/>
        <v>42034.546759259254</v>
      </c>
      <c r="U2685" s="10">
        <f t="shared" si="209"/>
        <v>42064.546759259254</v>
      </c>
      <c r="V2685" s="16">
        <f>Table1[[#This Row],[Date Ended Conversion]]-Table1[[#This Row],[Date Created Conversion]]</f>
        <v>30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3" t="str">
        <f t="shared" si="205"/>
        <v>Greater than or equal to 50000</v>
      </c>
      <c r="E2686">
        <v>70000</v>
      </c>
      <c r="F2686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8283</v>
      </c>
      <c r="P2686" s="6">
        <f>(F2686/E2686)</f>
        <v>1.1428571428571429E-2</v>
      </c>
      <c r="Q2686">
        <f>F2686/M2686</f>
        <v>200</v>
      </c>
      <c r="R2686" t="str">
        <f t="shared" si="206"/>
        <v>food</v>
      </c>
      <c r="S2686" t="str">
        <f t="shared" si="207"/>
        <v>food trucks</v>
      </c>
      <c r="T2686" s="10">
        <f t="shared" si="208"/>
        <v>41820.706307870372</v>
      </c>
      <c r="U2686" s="10">
        <f t="shared" si="209"/>
        <v>41860.706307870372</v>
      </c>
      <c r="V2686" s="16">
        <f>Table1[[#This Row],[Date Ended Conversion]]-Table1[[#This Row],[Date Created Conversion]]</f>
        <v>40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3" t="str">
        <f t="shared" si="205"/>
        <v>Greater than or equal to 50000</v>
      </c>
      <c r="E2687">
        <v>50000</v>
      </c>
      <c r="F2687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8283</v>
      </c>
      <c r="P2687" s="6">
        <f>(F2687/E2687)</f>
        <v>2.0000000000000001E-4</v>
      </c>
      <c r="Q2687">
        <f>F2687/M2687</f>
        <v>10</v>
      </c>
      <c r="R2687" t="str">
        <f t="shared" si="206"/>
        <v>food</v>
      </c>
      <c r="S2687" t="str">
        <f t="shared" si="207"/>
        <v>food trucks</v>
      </c>
      <c r="T2687" s="10">
        <f t="shared" si="208"/>
        <v>42061.487615740734</v>
      </c>
      <c r="U2687" s="10">
        <f t="shared" si="209"/>
        <v>42121.44594907407</v>
      </c>
      <c r="V2687" s="16">
        <f>Table1[[#This Row],[Date Ended Conversion]]-Table1[[#This Row],[Date Created Conversion]]</f>
        <v>59.958333333335759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3" t="str">
        <f t="shared" si="205"/>
        <v>30000 to 34999</v>
      </c>
      <c r="E2688">
        <v>30000</v>
      </c>
      <c r="F268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8283</v>
      </c>
      <c r="P2688" s="6">
        <f>(F2688/E2688)</f>
        <v>0</v>
      </c>
      <c r="Q2688" t="e">
        <f>F2688/M2688</f>
        <v>#DIV/0!</v>
      </c>
      <c r="R2688" t="str">
        <f t="shared" si="206"/>
        <v>food</v>
      </c>
      <c r="S2688" t="str">
        <f t="shared" si="207"/>
        <v>food trucks</v>
      </c>
      <c r="T2688" s="10">
        <f t="shared" si="208"/>
        <v>41892.766469907401</v>
      </c>
      <c r="U2688" s="10">
        <f t="shared" si="209"/>
        <v>41912.766469907401</v>
      </c>
      <c r="V2688" s="16">
        <f>Table1[[#This Row],[Date Ended Conversion]]-Table1[[#This Row],[Date Created Conversion]]</f>
        <v>20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3" t="str">
        <f t="shared" si="205"/>
        <v>15000 to 19999</v>
      </c>
      <c r="E2689">
        <v>15000</v>
      </c>
      <c r="F2689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8283</v>
      </c>
      <c r="P2689" s="6">
        <f>(F2689/E2689)</f>
        <v>0</v>
      </c>
      <c r="Q2689" t="e">
        <f>F2689/M2689</f>
        <v>#DIV/0!</v>
      </c>
      <c r="R2689" t="str">
        <f t="shared" si="206"/>
        <v>food</v>
      </c>
      <c r="S2689" t="str">
        <f t="shared" si="207"/>
        <v>food trucks</v>
      </c>
      <c r="T2689" s="10">
        <f t="shared" si="208"/>
        <v>42154.431921296295</v>
      </c>
      <c r="U2689" s="10">
        <f t="shared" si="209"/>
        <v>42184.431921296295</v>
      </c>
      <c r="V2689" s="16">
        <f>Table1[[#This Row],[Date Ended Conversion]]-Table1[[#This Row],[Date Created Conversion]]</f>
        <v>30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3" t="str">
        <f t="shared" ref="D2690:D2753" si="210">IF(E2690&lt;1000,"Less Than 1000",
 IF(AND(E2690&gt;=1000,E2690&lt;5000),"1000 to 4999",
 IF(AND(E2690&gt;=5000,E2690&lt;10000),"5000 to 9999",
 IF(AND(E2690&gt;=10000,E2690&lt;15000),"10000 to 14999",
 IF(AND(E2690&gt;=15000,E2690&lt;20000),"15000 to 19999",
 IF(AND(E2690&gt;=20000,E2690&lt;25000),"20000 to 24999",
 IF(AND(E2690&gt;=25000,E2690&lt;30000),"25000 to 29999",
 IF(AND(E2690&gt;=30000,E2690&lt;35000),"30000 to 34999",
 IF(AND(E2690&gt;=35000,E2690&lt;40000),"35000 to 39999",
 IF(AND(E2690&gt;=40000,E2690&lt;45000),"40000 to 44999",
 IF(AND(E2690&gt;=45000,E2690&lt;50000),"45000 to 49999","Greater than or equal to 50000")))))))))))</f>
        <v>Greater than or equal to 50000</v>
      </c>
      <c r="E2690">
        <v>50000</v>
      </c>
      <c r="F2690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8283</v>
      </c>
      <c r="P2690" s="6">
        <f>(F2690/E2690)</f>
        <v>1.48E-3</v>
      </c>
      <c r="Q2690">
        <f>F2690/M2690</f>
        <v>5.2857142857142856</v>
      </c>
      <c r="R2690" t="str">
        <f t="shared" si="206"/>
        <v>food</v>
      </c>
      <c r="S2690" t="str">
        <f t="shared" si="207"/>
        <v>food trucks</v>
      </c>
      <c r="T2690" s="10">
        <f t="shared" si="208"/>
        <v>42027.910532407404</v>
      </c>
      <c r="U2690" s="10">
        <f t="shared" si="209"/>
        <v>42058.916666666664</v>
      </c>
      <c r="V2690" s="16">
        <f>Table1[[#This Row],[Date Ended Conversion]]-Table1[[#This Row],[Date Created Conversion]]</f>
        <v>31.006134259259852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3" t="str">
        <f t="shared" si="210"/>
        <v>35000 to 39999</v>
      </c>
      <c r="E2691">
        <v>35000</v>
      </c>
      <c r="F2691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8283</v>
      </c>
      <c r="P2691" s="6">
        <f>(F2691/E2691)</f>
        <v>2.8571428571428571E-5</v>
      </c>
      <c r="Q2691">
        <f>F2691/M2691</f>
        <v>1</v>
      </c>
      <c r="R2691" t="str">
        <f t="shared" ref="R2691:R2754" si="211">LEFT(O2691,FIND("/",O2691)-1)</f>
        <v>food</v>
      </c>
      <c r="S2691" t="str">
        <f t="shared" ref="S2691:S2754" si="212">RIGHT(O2691,LEN(O2691)-FIND("/",O2691))</f>
        <v>food trucks</v>
      </c>
      <c r="T2691" s="10">
        <f t="shared" ref="T2691:T2754" si="213">(K2691/86400)+25569+(-5/24)</f>
        <v>42551.75335648148</v>
      </c>
      <c r="U2691" s="10">
        <f t="shared" ref="U2691:U2754" si="214">(J2691/86400)+25569+(-5/24)</f>
        <v>42581.75335648148</v>
      </c>
      <c r="V2691" s="16">
        <f>Table1[[#This Row],[Date Ended Conversion]]-Table1[[#This Row],[Date Created Conversion]]</f>
        <v>30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3" t="str">
        <f t="shared" si="210"/>
        <v>Greater than or equal to 50000</v>
      </c>
      <c r="E2692">
        <v>80000</v>
      </c>
      <c r="F2692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8283</v>
      </c>
      <c r="P2692" s="6">
        <f>(F2692/E2692)</f>
        <v>0.107325</v>
      </c>
      <c r="Q2692">
        <f>F2692/M2692</f>
        <v>72.762711864406782</v>
      </c>
      <c r="R2692" t="str">
        <f t="shared" si="211"/>
        <v>food</v>
      </c>
      <c r="S2692" t="str">
        <f t="shared" si="212"/>
        <v>food trucks</v>
      </c>
      <c r="T2692" s="10">
        <f t="shared" si="213"/>
        <v>42112.89671296296</v>
      </c>
      <c r="U2692" s="10">
        <f t="shared" si="214"/>
        <v>42157.89671296296</v>
      </c>
      <c r="V2692" s="16">
        <f>Table1[[#This Row],[Date Ended Conversion]]-Table1[[#This Row],[Date Created Conversion]]</f>
        <v>45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3" t="str">
        <f t="shared" si="210"/>
        <v>Greater than or equal to 50000</v>
      </c>
      <c r="E2693">
        <v>65000</v>
      </c>
      <c r="F2693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8283</v>
      </c>
      <c r="P2693" s="6">
        <f>(F2693/E2693)</f>
        <v>5.3846153846153844E-4</v>
      </c>
      <c r="Q2693">
        <f>F2693/M2693</f>
        <v>17.5</v>
      </c>
      <c r="R2693" t="str">
        <f t="shared" si="211"/>
        <v>food</v>
      </c>
      <c r="S2693" t="str">
        <f t="shared" si="212"/>
        <v>food trucks</v>
      </c>
      <c r="T2693" s="10">
        <f t="shared" si="213"/>
        <v>42089.515706018516</v>
      </c>
      <c r="U2693" s="10">
        <f t="shared" si="214"/>
        <v>42134.515706018516</v>
      </c>
      <c r="V2693" s="16">
        <f>Table1[[#This Row],[Date Ended Conversion]]-Table1[[#This Row],[Date Created Conversion]]</f>
        <v>45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3" t="str">
        <f t="shared" si="210"/>
        <v>1000 to 4999</v>
      </c>
      <c r="E2694">
        <v>3500</v>
      </c>
      <c r="F2694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8283</v>
      </c>
      <c r="P2694" s="6">
        <f>(F2694/E2694)</f>
        <v>7.1428571428571426E-3</v>
      </c>
      <c r="Q2694">
        <f>F2694/M2694</f>
        <v>25</v>
      </c>
      <c r="R2694" t="str">
        <f t="shared" si="211"/>
        <v>food</v>
      </c>
      <c r="S2694" t="str">
        <f t="shared" si="212"/>
        <v>food trucks</v>
      </c>
      <c r="T2694" s="10">
        <f t="shared" si="213"/>
        <v>42058.125694444439</v>
      </c>
      <c r="U2694" s="10">
        <f t="shared" si="214"/>
        <v>42088.084027777775</v>
      </c>
      <c r="V2694" s="16">
        <f>Table1[[#This Row],[Date Ended Conversion]]-Table1[[#This Row],[Date Created Conversion]]</f>
        <v>29.958333333335759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3" t="str">
        <f t="shared" si="210"/>
        <v>5000 to 9999</v>
      </c>
      <c r="E2695">
        <v>5000</v>
      </c>
      <c r="F2695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8283</v>
      </c>
      <c r="P2695" s="6">
        <f>(F2695/E2695)</f>
        <v>8.0000000000000002E-3</v>
      </c>
      <c r="Q2695">
        <f>F2695/M2695</f>
        <v>13.333333333333334</v>
      </c>
      <c r="R2695" t="str">
        <f t="shared" si="211"/>
        <v>food</v>
      </c>
      <c r="S2695" t="str">
        <f t="shared" si="212"/>
        <v>food trucks</v>
      </c>
      <c r="T2695" s="10">
        <f t="shared" si="213"/>
        <v>41833.930162037032</v>
      </c>
      <c r="U2695" s="10">
        <f t="shared" si="214"/>
        <v>41863.930162037032</v>
      </c>
      <c r="V2695" s="16">
        <f>Table1[[#This Row],[Date Ended Conversion]]-Table1[[#This Row],[Date Created Conversion]]</f>
        <v>30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3" t="str">
        <f t="shared" si="210"/>
        <v>30000 to 34999</v>
      </c>
      <c r="E2696">
        <v>30000</v>
      </c>
      <c r="F2696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8283</v>
      </c>
      <c r="P2696" s="6">
        <f>(F2696/E2696)</f>
        <v>3.3333333333333335E-5</v>
      </c>
      <c r="Q2696">
        <f>F2696/M2696</f>
        <v>1</v>
      </c>
      <c r="R2696" t="str">
        <f t="shared" si="211"/>
        <v>food</v>
      </c>
      <c r="S2696" t="str">
        <f t="shared" si="212"/>
        <v>food trucks</v>
      </c>
      <c r="T2696" s="10">
        <f t="shared" si="213"/>
        <v>41877.932164351849</v>
      </c>
      <c r="U2696" s="10">
        <f t="shared" si="214"/>
        <v>41907.932164351849</v>
      </c>
      <c r="V2696" s="16">
        <f>Table1[[#This Row],[Date Ended Conversion]]-Table1[[#This Row],[Date Created Conversion]]</f>
        <v>30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3" t="str">
        <f t="shared" si="210"/>
        <v>15000 to 19999</v>
      </c>
      <c r="E2697">
        <v>15000</v>
      </c>
      <c r="F2697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8283</v>
      </c>
      <c r="P2697" s="6">
        <f>(F2697/E2697)</f>
        <v>4.7333333333333333E-3</v>
      </c>
      <c r="Q2697">
        <f>F2697/M2697</f>
        <v>23.666666666666668</v>
      </c>
      <c r="R2697" t="str">
        <f t="shared" si="211"/>
        <v>food</v>
      </c>
      <c r="S2697" t="str">
        <f t="shared" si="212"/>
        <v>food trucks</v>
      </c>
      <c r="T2697" s="10">
        <f t="shared" si="213"/>
        <v>42047.973587962959</v>
      </c>
      <c r="U2697" s="10">
        <f t="shared" si="214"/>
        <v>42107.931921296295</v>
      </c>
      <c r="V2697" s="16">
        <f>Table1[[#This Row],[Date Ended Conversion]]-Table1[[#This Row],[Date Created Conversion]]</f>
        <v>59.958333333335759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3" t="str">
        <f t="shared" si="210"/>
        <v>Greater than or equal to 50000</v>
      </c>
      <c r="E2698">
        <v>60000</v>
      </c>
      <c r="F269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8283</v>
      </c>
      <c r="P2698" s="6">
        <f>(F2698/E2698)</f>
        <v>5.6500000000000002E-2</v>
      </c>
      <c r="Q2698">
        <f>F2698/M2698</f>
        <v>89.21052631578948</v>
      </c>
      <c r="R2698" t="str">
        <f t="shared" si="211"/>
        <v>food</v>
      </c>
      <c r="S2698" t="str">
        <f t="shared" si="212"/>
        <v>food trucks</v>
      </c>
      <c r="T2698" s="10">
        <f t="shared" si="213"/>
        <v>41964.636111111111</v>
      </c>
      <c r="U2698" s="10">
        <f t="shared" si="214"/>
        <v>41998.636111111111</v>
      </c>
      <c r="V2698" s="16">
        <f>Table1[[#This Row],[Date Ended Conversion]]-Table1[[#This Row],[Date Created Conversion]]</f>
        <v>34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3" t="str">
        <f t="shared" si="210"/>
        <v>20000 to 24999</v>
      </c>
      <c r="E2699">
        <v>23000</v>
      </c>
      <c r="F2699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8283</v>
      </c>
      <c r="P2699" s="6">
        <f>(F2699/E2699)</f>
        <v>0.26352173913043481</v>
      </c>
      <c r="Q2699">
        <f>F2699/M2699</f>
        <v>116.55769230769231</v>
      </c>
      <c r="R2699" t="str">
        <f t="shared" si="211"/>
        <v>food</v>
      </c>
      <c r="S2699" t="str">
        <f t="shared" si="212"/>
        <v>food trucks</v>
      </c>
      <c r="T2699" s="10">
        <f t="shared" si="213"/>
        <v>42187.731747685182</v>
      </c>
      <c r="U2699" s="10">
        <f t="shared" si="214"/>
        <v>42218.708333333336</v>
      </c>
      <c r="V2699" s="16">
        <f>Table1[[#This Row],[Date Ended Conversion]]-Table1[[#This Row],[Date Created Conversion]]</f>
        <v>30.976585648153559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3" t="str">
        <f t="shared" si="210"/>
        <v>5000 to 9999</v>
      </c>
      <c r="E2700">
        <v>8000</v>
      </c>
      <c r="F2700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8283</v>
      </c>
      <c r="P2700" s="6">
        <f>(F2700/E2700)</f>
        <v>3.2512500000000002E-3</v>
      </c>
      <c r="Q2700">
        <f>F2700/M2700</f>
        <v>13.005000000000001</v>
      </c>
      <c r="R2700" t="str">
        <f t="shared" si="211"/>
        <v>food</v>
      </c>
      <c r="S2700" t="str">
        <f t="shared" si="212"/>
        <v>food trucks</v>
      </c>
      <c r="T2700" s="10">
        <f t="shared" si="213"/>
        <v>41787.689907407403</v>
      </c>
      <c r="U2700" s="10">
        <f t="shared" si="214"/>
        <v>41817.689907407403</v>
      </c>
      <c r="V2700" s="16">
        <f>Table1[[#This Row],[Date Ended Conversion]]-Table1[[#This Row],[Date Created Conversion]]</f>
        <v>30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3" t="str">
        <f t="shared" si="210"/>
        <v>Less Than 1000</v>
      </c>
      <c r="E2701">
        <v>2</v>
      </c>
      <c r="F2701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8283</v>
      </c>
      <c r="P2701" s="6">
        <f>(F2701/E2701)</f>
        <v>0</v>
      </c>
      <c r="Q2701" t="e">
        <f>F2701/M2701</f>
        <v>#DIV/0!</v>
      </c>
      <c r="R2701" t="str">
        <f t="shared" si="211"/>
        <v>food</v>
      </c>
      <c r="S2701" t="str">
        <f t="shared" si="212"/>
        <v>food trucks</v>
      </c>
      <c r="T2701" s="10">
        <f t="shared" si="213"/>
        <v>41829.688229166662</v>
      </c>
      <c r="U2701" s="10">
        <f t="shared" si="214"/>
        <v>41859.688229166662</v>
      </c>
      <c r="V2701" s="16">
        <f>Table1[[#This Row],[Date Ended Conversion]]-Table1[[#This Row],[Date Created Conversion]]</f>
        <v>30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3" t="str">
        <f t="shared" si="210"/>
        <v>5000 to 9999</v>
      </c>
      <c r="E2702">
        <v>9999</v>
      </c>
      <c r="F2702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8283</v>
      </c>
      <c r="P2702" s="6">
        <f>(F2702/E2702)</f>
        <v>7.0007000700070005E-3</v>
      </c>
      <c r="Q2702">
        <f>F2702/M2702</f>
        <v>17.5</v>
      </c>
      <c r="R2702" t="str">
        <f t="shared" si="211"/>
        <v>food</v>
      </c>
      <c r="S2702" t="str">
        <f t="shared" si="212"/>
        <v>food trucks</v>
      </c>
      <c r="T2702" s="10">
        <f t="shared" si="213"/>
        <v>41870.666342592587</v>
      </c>
      <c r="U2702" s="10">
        <f t="shared" si="214"/>
        <v>41900.666342592587</v>
      </c>
      <c r="V2702" s="16">
        <f>Table1[[#This Row],[Date Ended Conversion]]-Table1[[#This Row],[Date Created Conversion]]</f>
        <v>30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3" t="str">
        <f t="shared" si="210"/>
        <v>1000 to 4999</v>
      </c>
      <c r="E2703">
        <v>3400</v>
      </c>
      <c r="F2703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8302</v>
      </c>
      <c r="P2703" s="6">
        <f>(F2703/E2703)</f>
        <v>0.46176470588235297</v>
      </c>
      <c r="Q2703">
        <f>F2703/M2703</f>
        <v>34.130434782608695</v>
      </c>
      <c r="R2703" t="str">
        <f t="shared" si="211"/>
        <v>theater</v>
      </c>
      <c r="S2703" t="str">
        <f t="shared" si="212"/>
        <v>spaces</v>
      </c>
      <c r="T2703" s="10">
        <f t="shared" si="213"/>
        <v>42801.566365740735</v>
      </c>
      <c r="U2703" s="10">
        <f t="shared" si="214"/>
        <v>42832.524699074071</v>
      </c>
      <c r="V2703" s="16">
        <f>Table1[[#This Row],[Date Ended Conversion]]-Table1[[#This Row],[Date Created Conversion]]</f>
        <v>30.958333333335759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3" t="str">
        <f t="shared" si="210"/>
        <v>10000 to 14999</v>
      </c>
      <c r="E2704">
        <v>10000</v>
      </c>
      <c r="F2704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8302</v>
      </c>
      <c r="P2704" s="6">
        <f>(F2704/E2704)</f>
        <v>0.34410000000000002</v>
      </c>
      <c r="Q2704">
        <f>F2704/M2704</f>
        <v>132.34615384615384</v>
      </c>
      <c r="R2704" t="str">
        <f t="shared" si="211"/>
        <v>theater</v>
      </c>
      <c r="S2704" t="str">
        <f t="shared" si="212"/>
        <v>spaces</v>
      </c>
      <c r="T2704" s="10">
        <f t="shared" si="213"/>
        <v>42800.593483796292</v>
      </c>
      <c r="U2704" s="10">
        <f t="shared" si="214"/>
        <v>42830.551817129628</v>
      </c>
      <c r="V2704" s="16">
        <f>Table1[[#This Row],[Date Ended Conversion]]-Table1[[#This Row],[Date Created Conversion]]</f>
        <v>29.958333333335759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3" t="str">
        <f t="shared" si="210"/>
        <v>40000 to 44999</v>
      </c>
      <c r="E2705">
        <v>40000</v>
      </c>
      <c r="F2705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8302</v>
      </c>
      <c r="P2705" s="6">
        <f>(F2705/E2705)</f>
        <v>1.0375000000000001</v>
      </c>
      <c r="Q2705">
        <f>F2705/M2705</f>
        <v>922.22222222222217</v>
      </c>
      <c r="R2705" t="str">
        <f t="shared" si="211"/>
        <v>theater</v>
      </c>
      <c r="S2705" t="str">
        <f t="shared" si="212"/>
        <v>spaces</v>
      </c>
      <c r="T2705" s="10">
        <f t="shared" si="213"/>
        <v>42756.481828703698</v>
      </c>
      <c r="U2705" s="10">
        <f t="shared" si="214"/>
        <v>42816.440162037034</v>
      </c>
      <c r="V2705" s="16">
        <f>Table1[[#This Row],[Date Ended Conversion]]-Table1[[#This Row],[Date Created Conversion]]</f>
        <v>59.958333333335759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3" t="str">
        <f t="shared" si="210"/>
        <v>15000 to 19999</v>
      </c>
      <c r="E2706">
        <v>19000</v>
      </c>
      <c r="F2706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8302</v>
      </c>
      <c r="P2706" s="6">
        <f>(F2706/E2706)</f>
        <v>6.0263157894736845E-2</v>
      </c>
      <c r="Q2706">
        <f>F2706/M2706</f>
        <v>163.57142857142858</v>
      </c>
      <c r="R2706" t="str">
        <f t="shared" si="211"/>
        <v>theater</v>
      </c>
      <c r="S2706" t="str">
        <f t="shared" si="212"/>
        <v>spaces</v>
      </c>
      <c r="T2706" s="10">
        <f t="shared" si="213"/>
        <v>42787.654097222221</v>
      </c>
      <c r="U2706" s="10">
        <f t="shared" si="214"/>
        <v>42830.61243055555</v>
      </c>
      <c r="V2706" s="16">
        <f>Table1[[#This Row],[Date Ended Conversion]]-Table1[[#This Row],[Date Created Conversion]]</f>
        <v>42.958333333328483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3" t="str">
        <f t="shared" si="210"/>
        <v>15000 to 19999</v>
      </c>
      <c r="E2707">
        <v>16500</v>
      </c>
      <c r="F2707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8302</v>
      </c>
      <c r="P2707" s="6">
        <f>(F2707/E2707)</f>
        <v>0.10539393939393939</v>
      </c>
      <c r="Q2707">
        <f>F2707/M2707</f>
        <v>217.375</v>
      </c>
      <c r="R2707" t="str">
        <f t="shared" si="211"/>
        <v>theater</v>
      </c>
      <c r="S2707" t="str">
        <f t="shared" si="212"/>
        <v>spaces</v>
      </c>
      <c r="T2707" s="10">
        <f t="shared" si="213"/>
        <v>42773.70784722222</v>
      </c>
      <c r="U2707" s="10">
        <f t="shared" si="214"/>
        <v>42818.666180555556</v>
      </c>
      <c r="V2707" s="16">
        <f>Table1[[#This Row],[Date Ended Conversion]]-Table1[[#This Row],[Date Created Conversion]]</f>
        <v>44.958333333335759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3" t="str">
        <f t="shared" si="210"/>
        <v>35000 to 39999</v>
      </c>
      <c r="E2708">
        <v>35000</v>
      </c>
      <c r="F2708">
        <v>39304</v>
      </c>
      <c r="G2708" t="s">
        <v>8219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8302</v>
      </c>
      <c r="P2708" s="6">
        <f>(F2708/E2708)</f>
        <v>1.1229714285714285</v>
      </c>
      <c r="Q2708">
        <f>F2708/M2708</f>
        <v>149.44486692015209</v>
      </c>
      <c r="R2708" t="str">
        <f t="shared" si="211"/>
        <v>theater</v>
      </c>
      <c r="S2708" t="str">
        <f t="shared" si="212"/>
        <v>spaces</v>
      </c>
      <c r="T2708" s="10">
        <f t="shared" si="213"/>
        <v>41899.086608796293</v>
      </c>
      <c r="U2708" s="10">
        <f t="shared" si="214"/>
        <v>41928.082638888889</v>
      </c>
      <c r="V2708" s="16">
        <f>Table1[[#This Row],[Date Ended Conversion]]-Table1[[#This Row],[Date Created Conversion]]</f>
        <v>28.996030092595902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3" t="str">
        <f t="shared" si="210"/>
        <v>5000 to 9999</v>
      </c>
      <c r="E2709">
        <v>8000</v>
      </c>
      <c r="F2709">
        <v>28067.57</v>
      </c>
      <c r="G2709" t="s">
        <v>8219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8302</v>
      </c>
      <c r="P2709" s="6">
        <f>(F2709/E2709)</f>
        <v>3.50844625</v>
      </c>
      <c r="Q2709">
        <f>F2709/M2709</f>
        <v>71.237487309644663</v>
      </c>
      <c r="R2709" t="str">
        <f t="shared" si="211"/>
        <v>theater</v>
      </c>
      <c r="S2709" t="str">
        <f t="shared" si="212"/>
        <v>spaces</v>
      </c>
      <c r="T2709" s="10">
        <f t="shared" si="213"/>
        <v>41391.574571759258</v>
      </c>
      <c r="U2709" s="10">
        <f t="shared" si="214"/>
        <v>41421.082638888889</v>
      </c>
      <c r="V2709" s="16">
        <f>Table1[[#This Row],[Date Ended Conversion]]-Table1[[#This Row],[Date Created Conversion]]</f>
        <v>29.508067129630945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3" t="str">
        <f t="shared" si="210"/>
        <v>20000 to 24999</v>
      </c>
      <c r="E2710">
        <v>20000</v>
      </c>
      <c r="F2710">
        <v>46643.07</v>
      </c>
      <c r="G2710" t="s">
        <v>8219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8302</v>
      </c>
      <c r="P2710" s="6">
        <f>(F2710/E2710)</f>
        <v>2.3321535</v>
      </c>
      <c r="Q2710">
        <f>F2710/M2710</f>
        <v>44.464318398474738</v>
      </c>
      <c r="R2710" t="str">
        <f t="shared" si="211"/>
        <v>theater</v>
      </c>
      <c r="S2710" t="str">
        <f t="shared" si="212"/>
        <v>spaces</v>
      </c>
      <c r="T2710" s="10">
        <f t="shared" si="213"/>
        <v>42512.489884259259</v>
      </c>
      <c r="U2710" s="10">
        <f t="shared" si="214"/>
        <v>42572.489884259259</v>
      </c>
      <c r="V2710" s="16">
        <f>Table1[[#This Row],[Date Ended Conversion]]-Table1[[#This Row],[Date Created Conversion]]</f>
        <v>60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3" t="str">
        <f t="shared" si="210"/>
        <v>Greater than or equal to 50000</v>
      </c>
      <c r="E2711">
        <v>50000</v>
      </c>
      <c r="F2711">
        <v>50803</v>
      </c>
      <c r="G2711" t="s">
        <v>8219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8302</v>
      </c>
      <c r="P2711" s="6">
        <f>(F2711/E2711)</f>
        <v>1.01606</v>
      </c>
      <c r="Q2711">
        <f>F2711/M2711</f>
        <v>164.94480519480518</v>
      </c>
      <c r="R2711" t="str">
        <f t="shared" si="211"/>
        <v>theater</v>
      </c>
      <c r="S2711" t="str">
        <f t="shared" si="212"/>
        <v>spaces</v>
      </c>
      <c r="T2711" s="10">
        <f t="shared" si="213"/>
        <v>42611.941446759258</v>
      </c>
      <c r="U2711" s="10">
        <f t="shared" si="214"/>
        <v>42646.957638888889</v>
      </c>
      <c r="V2711" s="16">
        <f>Table1[[#This Row],[Date Ended Conversion]]-Table1[[#This Row],[Date Created Conversion]]</f>
        <v>35.016192129631236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3" t="str">
        <f t="shared" si="210"/>
        <v>Greater than or equal to 50000</v>
      </c>
      <c r="E2712">
        <v>60000</v>
      </c>
      <c r="F2712">
        <v>92340.21</v>
      </c>
      <c r="G2712" t="s">
        <v>8219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8302</v>
      </c>
      <c r="P2712" s="6">
        <f>(F2712/E2712)</f>
        <v>1.5390035000000002</v>
      </c>
      <c r="Q2712">
        <f>F2712/M2712</f>
        <v>84.871516544117654</v>
      </c>
      <c r="R2712" t="str">
        <f t="shared" si="211"/>
        <v>theater</v>
      </c>
      <c r="S2712" t="str">
        <f t="shared" si="212"/>
        <v>spaces</v>
      </c>
      <c r="T2712" s="10">
        <f t="shared" si="213"/>
        <v>41828.021157407406</v>
      </c>
      <c r="U2712" s="10">
        <f t="shared" si="214"/>
        <v>41859.875</v>
      </c>
      <c r="V2712" s="16">
        <f>Table1[[#This Row],[Date Ended Conversion]]-Table1[[#This Row],[Date Created Conversion]]</f>
        <v>31.853842592594447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3" t="str">
        <f t="shared" si="210"/>
        <v>1000 to 4999</v>
      </c>
      <c r="E2713">
        <v>3910</v>
      </c>
      <c r="F2713">
        <v>3938</v>
      </c>
      <c r="G2713" t="s">
        <v>8219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8302</v>
      </c>
      <c r="P2713" s="6">
        <f>(F2713/E2713)</f>
        <v>1.007161125319693</v>
      </c>
      <c r="Q2713">
        <f>F2713/M2713</f>
        <v>53.945205479452056</v>
      </c>
      <c r="R2713" t="str">
        <f t="shared" si="211"/>
        <v>theater</v>
      </c>
      <c r="S2713" t="str">
        <f t="shared" si="212"/>
        <v>spaces</v>
      </c>
      <c r="T2713" s="10">
        <f t="shared" si="213"/>
        <v>41780.536921296291</v>
      </c>
      <c r="U2713" s="10">
        <f t="shared" si="214"/>
        <v>41810.709027777775</v>
      </c>
      <c r="V2713" s="16">
        <f>Table1[[#This Row],[Date Ended Conversion]]-Table1[[#This Row],[Date Created Conversion]]</f>
        <v>30.172106481484661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3" t="str">
        <f t="shared" si="210"/>
        <v>5000 to 9999</v>
      </c>
      <c r="E2714">
        <v>5500</v>
      </c>
      <c r="F2714">
        <v>7226</v>
      </c>
      <c r="G2714" t="s">
        <v>8219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8302</v>
      </c>
      <c r="P2714" s="6">
        <f>(F2714/E2714)</f>
        <v>1.3138181818181818</v>
      </c>
      <c r="Q2714">
        <f>F2714/M2714</f>
        <v>50.531468531468533</v>
      </c>
      <c r="R2714" t="str">
        <f t="shared" si="211"/>
        <v>theater</v>
      </c>
      <c r="S2714" t="str">
        <f t="shared" si="212"/>
        <v>spaces</v>
      </c>
      <c r="T2714" s="10">
        <f t="shared" si="213"/>
        <v>41431.853703703702</v>
      </c>
      <c r="U2714" s="10">
        <f t="shared" si="214"/>
        <v>41468.541666666664</v>
      </c>
      <c r="V2714" s="16">
        <f>Table1[[#This Row],[Date Ended Conversion]]-Table1[[#This Row],[Date Created Conversion]]</f>
        <v>36.687962962962047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3" t="str">
        <f t="shared" si="210"/>
        <v>Greater than or equal to 50000</v>
      </c>
      <c r="E2715">
        <v>150000</v>
      </c>
      <c r="F2715">
        <v>153362</v>
      </c>
      <c r="G2715" t="s">
        <v>8219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8302</v>
      </c>
      <c r="P2715" s="6">
        <f>(F2715/E2715)</f>
        <v>1.0224133333333334</v>
      </c>
      <c r="Q2715">
        <f>F2715/M2715</f>
        <v>108.00140845070422</v>
      </c>
      <c r="R2715" t="str">
        <f t="shared" si="211"/>
        <v>theater</v>
      </c>
      <c r="S2715" t="str">
        <f t="shared" si="212"/>
        <v>spaces</v>
      </c>
      <c r="T2715" s="10">
        <f t="shared" si="213"/>
        <v>42322.445416666662</v>
      </c>
      <c r="U2715" s="10">
        <f t="shared" si="214"/>
        <v>42362.445416666662</v>
      </c>
      <c r="V2715" s="16">
        <f>Table1[[#This Row],[Date Ended Conversion]]-Table1[[#This Row],[Date Created Conversion]]</f>
        <v>40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3" t="str">
        <f t="shared" si="210"/>
        <v>25000 to 29999</v>
      </c>
      <c r="E2716">
        <v>25000</v>
      </c>
      <c r="F2716">
        <v>29089</v>
      </c>
      <c r="G2716" t="s">
        <v>8219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8302</v>
      </c>
      <c r="P2716" s="6">
        <f>(F2716/E2716)</f>
        <v>1.1635599999999999</v>
      </c>
      <c r="Q2716">
        <f>F2716/M2716</f>
        <v>95.373770491803285</v>
      </c>
      <c r="R2716" t="str">
        <f t="shared" si="211"/>
        <v>theater</v>
      </c>
      <c r="S2716" t="str">
        <f t="shared" si="212"/>
        <v>spaces</v>
      </c>
      <c r="T2716" s="10">
        <f t="shared" si="213"/>
        <v>42629.446712962956</v>
      </c>
      <c r="U2716" s="10">
        <f t="shared" si="214"/>
        <v>42657.749999999993</v>
      </c>
      <c r="V2716" s="16">
        <f>Table1[[#This Row],[Date Ended Conversion]]-Table1[[#This Row],[Date Created Conversion]]</f>
        <v>28.30328703703708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3" t="str">
        <f t="shared" si="210"/>
        <v>10000 to 14999</v>
      </c>
      <c r="E2717">
        <v>12000</v>
      </c>
      <c r="F2717">
        <v>31754.69</v>
      </c>
      <c r="G2717" t="s">
        <v>8219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8302</v>
      </c>
      <c r="P2717" s="6">
        <f>(F2717/E2717)</f>
        <v>2.6462241666666664</v>
      </c>
      <c r="Q2717">
        <f>F2717/M2717</f>
        <v>57.631016333938291</v>
      </c>
      <c r="R2717" t="str">
        <f t="shared" si="211"/>
        <v>theater</v>
      </c>
      <c r="S2717" t="str">
        <f t="shared" si="212"/>
        <v>spaces</v>
      </c>
      <c r="T2717" s="10">
        <f t="shared" si="213"/>
        <v>42387.190138888887</v>
      </c>
      <c r="U2717" s="10">
        <f t="shared" si="214"/>
        <v>42421.190138888887</v>
      </c>
      <c r="V2717" s="16">
        <f>Table1[[#This Row],[Date Ended Conversion]]-Table1[[#This Row],[Date Created Conversion]]</f>
        <v>34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3" t="str">
        <f t="shared" si="210"/>
        <v>10000 to 14999</v>
      </c>
      <c r="E2718">
        <v>10000</v>
      </c>
      <c r="F2718">
        <v>11998.01</v>
      </c>
      <c r="G2718" t="s">
        <v>8219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8302</v>
      </c>
      <c r="P2718" s="6">
        <f>(F2718/E2718)</f>
        <v>1.1998010000000001</v>
      </c>
      <c r="Q2718">
        <f>F2718/M2718</f>
        <v>64.160481283422456</v>
      </c>
      <c r="R2718" t="str">
        <f t="shared" si="211"/>
        <v>theater</v>
      </c>
      <c r="S2718" t="str">
        <f t="shared" si="212"/>
        <v>spaces</v>
      </c>
      <c r="T2718" s="10">
        <f t="shared" si="213"/>
        <v>42255.124918981477</v>
      </c>
      <c r="U2718" s="10">
        <f t="shared" si="214"/>
        <v>42285.124918981477</v>
      </c>
      <c r="V2718" s="16">
        <f>Table1[[#This Row],[Date Ended Conversion]]-Table1[[#This Row],[Date Created Conversion]]</f>
        <v>30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3" t="str">
        <f t="shared" si="210"/>
        <v>25000 to 29999</v>
      </c>
      <c r="E2719">
        <v>25000</v>
      </c>
      <c r="F2719">
        <v>30026</v>
      </c>
      <c r="G2719" t="s">
        <v>8219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8302</v>
      </c>
      <c r="P2719" s="6">
        <f>(F2719/E2719)</f>
        <v>1.2010400000000001</v>
      </c>
      <c r="Q2719">
        <f>F2719/M2719</f>
        <v>92.387692307692305</v>
      </c>
      <c r="R2719" t="str">
        <f t="shared" si="211"/>
        <v>theater</v>
      </c>
      <c r="S2719" t="str">
        <f t="shared" si="212"/>
        <v>spaces</v>
      </c>
      <c r="T2719" s="10">
        <f t="shared" si="213"/>
        <v>41934.706585648142</v>
      </c>
      <c r="U2719" s="10">
        <f t="shared" si="214"/>
        <v>41979.748252314814</v>
      </c>
      <c r="V2719" s="16">
        <f>Table1[[#This Row],[Date Ended Conversion]]-Table1[[#This Row],[Date Created Conversion]]</f>
        <v>45.041666666671517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3" t="str">
        <f t="shared" si="210"/>
        <v>15000 to 19999</v>
      </c>
      <c r="E2720">
        <v>18000</v>
      </c>
      <c r="F2720">
        <v>18645</v>
      </c>
      <c r="G2720" t="s">
        <v>8219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8302</v>
      </c>
      <c r="P2720" s="6">
        <f>(F2720/E2720)</f>
        <v>1.0358333333333334</v>
      </c>
      <c r="Q2720">
        <f>F2720/M2720</f>
        <v>125.97972972972973</v>
      </c>
      <c r="R2720" t="str">
        <f t="shared" si="211"/>
        <v>theater</v>
      </c>
      <c r="S2720" t="str">
        <f t="shared" si="212"/>
        <v>spaces</v>
      </c>
      <c r="T2720" s="10">
        <f t="shared" si="213"/>
        <v>42465.388252314813</v>
      </c>
      <c r="U2720" s="10">
        <f t="shared" si="214"/>
        <v>42493.749999999993</v>
      </c>
      <c r="V2720" s="16">
        <f>Table1[[#This Row],[Date Ended Conversion]]-Table1[[#This Row],[Date Created Conversion]]</f>
        <v>28.36174768517958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3" t="str">
        <f t="shared" si="210"/>
        <v>5000 to 9999</v>
      </c>
      <c r="E2721">
        <v>6000</v>
      </c>
      <c r="F2721">
        <v>6530</v>
      </c>
      <c r="G2721" t="s">
        <v>8219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8302</v>
      </c>
      <c r="P2721" s="6">
        <f>(F2721/E2721)</f>
        <v>1.0883333333333334</v>
      </c>
      <c r="Q2721">
        <f>F2721/M2721</f>
        <v>94.637681159420296</v>
      </c>
      <c r="R2721" t="str">
        <f t="shared" si="211"/>
        <v>theater</v>
      </c>
      <c r="S2721" t="str">
        <f t="shared" si="212"/>
        <v>spaces</v>
      </c>
      <c r="T2721" s="10">
        <f t="shared" si="213"/>
        <v>42417.822847222218</v>
      </c>
      <c r="U2721" s="10">
        <f t="shared" si="214"/>
        <v>42477.781180555554</v>
      </c>
      <c r="V2721" s="16">
        <f>Table1[[#This Row],[Date Ended Conversion]]-Table1[[#This Row],[Date Created Conversion]]</f>
        <v>59.958333333335759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3" t="str">
        <f t="shared" si="210"/>
        <v>25000 to 29999</v>
      </c>
      <c r="E2722">
        <v>25000</v>
      </c>
      <c r="F2722">
        <v>29531</v>
      </c>
      <c r="G2722" t="s">
        <v>8219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8302</v>
      </c>
      <c r="P2722" s="6">
        <f>(F2722/E2722)</f>
        <v>1.1812400000000001</v>
      </c>
      <c r="Q2722">
        <f>F2722/M2722</f>
        <v>170.69942196531792</v>
      </c>
      <c r="R2722" t="str">
        <f t="shared" si="211"/>
        <v>theater</v>
      </c>
      <c r="S2722" t="str">
        <f t="shared" si="212"/>
        <v>spaces</v>
      </c>
      <c r="T2722" s="10">
        <f t="shared" si="213"/>
        <v>42655.257557870369</v>
      </c>
      <c r="U2722" s="10">
        <f t="shared" si="214"/>
        <v>42685.299224537033</v>
      </c>
      <c r="V2722" s="16">
        <f>Table1[[#This Row],[Date Ended Conversion]]-Table1[[#This Row],[Date Created Conversion]]</f>
        <v>30.041666666664241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3" t="str">
        <f t="shared" si="210"/>
        <v>Less Than 1000</v>
      </c>
      <c r="E2723">
        <v>750</v>
      </c>
      <c r="F2723">
        <v>10965</v>
      </c>
      <c r="G2723" t="s">
        <v>8219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8294</v>
      </c>
      <c r="P2723" s="6">
        <f>(F2723/E2723)</f>
        <v>14.62</v>
      </c>
      <c r="Q2723">
        <f>F2723/M2723</f>
        <v>40.762081784386616</v>
      </c>
      <c r="R2723" t="str">
        <f t="shared" si="211"/>
        <v>technology</v>
      </c>
      <c r="S2723" t="str">
        <f t="shared" si="212"/>
        <v>hardware</v>
      </c>
      <c r="T2723" s="10">
        <f t="shared" si="213"/>
        <v>41493.335625</v>
      </c>
      <c r="U2723" s="10">
        <f t="shared" si="214"/>
        <v>41523.583333333328</v>
      </c>
      <c r="V2723" s="16">
        <f>Table1[[#This Row],[Date Ended Conversion]]-Table1[[#This Row],[Date Created Conversion]]</f>
        <v>30.247708333328774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3" t="str">
        <f t="shared" si="210"/>
        <v>5000 to 9999</v>
      </c>
      <c r="E2724">
        <v>5000</v>
      </c>
      <c r="F2724">
        <v>12627</v>
      </c>
      <c r="G2724" t="s">
        <v>8219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8294</v>
      </c>
      <c r="P2724" s="6">
        <f>(F2724/E2724)</f>
        <v>2.5253999999999999</v>
      </c>
      <c r="Q2724">
        <f>F2724/M2724</f>
        <v>68.254054054054052</v>
      </c>
      <c r="R2724" t="str">
        <f t="shared" si="211"/>
        <v>technology</v>
      </c>
      <c r="S2724" t="str">
        <f t="shared" si="212"/>
        <v>hardware</v>
      </c>
      <c r="T2724" s="10">
        <f t="shared" si="213"/>
        <v>42704.64876157407</v>
      </c>
      <c r="U2724" s="10">
        <f t="shared" si="214"/>
        <v>42764.64876157407</v>
      </c>
      <c r="V2724" s="16">
        <f>Table1[[#This Row],[Date Ended Conversion]]-Table1[[#This Row],[Date Created Conversion]]</f>
        <v>60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3" t="str">
        <f t="shared" si="210"/>
        <v>10000 to 14999</v>
      </c>
      <c r="E2725">
        <v>12000</v>
      </c>
      <c r="F2725">
        <v>16806</v>
      </c>
      <c r="G2725" t="s">
        <v>8219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8294</v>
      </c>
      <c r="P2725" s="6">
        <f>(F2725/E2725)</f>
        <v>1.4005000000000001</v>
      </c>
      <c r="Q2725">
        <f>F2725/M2725</f>
        <v>95.48863636363636</v>
      </c>
      <c r="R2725" t="str">
        <f t="shared" si="211"/>
        <v>technology</v>
      </c>
      <c r="S2725" t="str">
        <f t="shared" si="212"/>
        <v>hardware</v>
      </c>
      <c r="T2725" s="10">
        <f t="shared" si="213"/>
        <v>41944.630648148144</v>
      </c>
      <c r="U2725" s="10">
        <f t="shared" si="214"/>
        <v>42004.672314814808</v>
      </c>
      <c r="V2725" s="16">
        <f>Table1[[#This Row],[Date Ended Conversion]]-Table1[[#This Row],[Date Created Conversion]]</f>
        <v>60.041666666664241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3" t="str">
        <f t="shared" si="210"/>
        <v>1000 to 4999</v>
      </c>
      <c r="E2726">
        <v>2468</v>
      </c>
      <c r="F2726">
        <v>7326.88</v>
      </c>
      <c r="G2726" t="s">
        <v>8219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8294</v>
      </c>
      <c r="P2726" s="6">
        <f>(F2726/E2726)</f>
        <v>2.9687520259319289</v>
      </c>
      <c r="Q2726">
        <f>F2726/M2726</f>
        <v>7.1902649656526005</v>
      </c>
      <c r="R2726" t="str">
        <f t="shared" si="211"/>
        <v>technology</v>
      </c>
      <c r="S2726" t="str">
        <f t="shared" si="212"/>
        <v>hardware</v>
      </c>
      <c r="T2726" s="10">
        <f t="shared" si="213"/>
        <v>42199.118738425925</v>
      </c>
      <c r="U2726" s="10">
        <f t="shared" si="214"/>
        <v>42231.118738425925</v>
      </c>
      <c r="V2726" s="16">
        <f>Table1[[#This Row],[Date Ended Conversion]]-Table1[[#This Row],[Date Created Conversion]]</f>
        <v>32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3" t="str">
        <f t="shared" si="210"/>
        <v>40000 to 44999</v>
      </c>
      <c r="E2727">
        <v>40000</v>
      </c>
      <c r="F2727">
        <v>57817</v>
      </c>
      <c r="G2727" t="s">
        <v>8219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8294</v>
      </c>
      <c r="P2727" s="6">
        <f>(F2727/E2727)</f>
        <v>1.445425</v>
      </c>
      <c r="Q2727">
        <f>F2727/M2727</f>
        <v>511.65486725663715</v>
      </c>
      <c r="R2727" t="str">
        <f t="shared" si="211"/>
        <v>technology</v>
      </c>
      <c r="S2727" t="str">
        <f t="shared" si="212"/>
        <v>hardware</v>
      </c>
      <c r="T2727" s="10">
        <f t="shared" si="213"/>
        <v>42745.53628472222</v>
      </c>
      <c r="U2727" s="10">
        <f t="shared" si="214"/>
        <v>42795.53628472222</v>
      </c>
      <c r="V2727" s="16">
        <f>Table1[[#This Row],[Date Ended Conversion]]-Table1[[#This Row],[Date Created Conversion]]</f>
        <v>50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3" t="str">
        <f t="shared" si="210"/>
        <v>Greater than or equal to 50000</v>
      </c>
      <c r="E2728">
        <v>100000</v>
      </c>
      <c r="F2728">
        <v>105745</v>
      </c>
      <c r="G2728" t="s">
        <v>8219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8294</v>
      </c>
      <c r="P2728" s="6">
        <f>(F2728/E2728)</f>
        <v>1.05745</v>
      </c>
      <c r="Q2728">
        <f>F2728/M2728</f>
        <v>261.74504950495049</v>
      </c>
      <c r="R2728" t="str">
        <f t="shared" si="211"/>
        <v>technology</v>
      </c>
      <c r="S2728" t="str">
        <f t="shared" si="212"/>
        <v>hardware</v>
      </c>
      <c r="T2728" s="10">
        <f t="shared" si="213"/>
        <v>42452.371655092589</v>
      </c>
      <c r="U2728" s="10">
        <f t="shared" si="214"/>
        <v>42482.371655092589</v>
      </c>
      <c r="V2728" s="16">
        <f>Table1[[#This Row],[Date Ended Conversion]]-Table1[[#This Row],[Date Created Conversion]]</f>
        <v>30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3" t="str">
        <f t="shared" si="210"/>
        <v>10000 to 14999</v>
      </c>
      <c r="E2729">
        <v>10000</v>
      </c>
      <c r="F2729">
        <v>49321</v>
      </c>
      <c r="G2729" t="s">
        <v>8219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8294</v>
      </c>
      <c r="P2729" s="6">
        <f>(F2729/E2729)</f>
        <v>4.9321000000000002</v>
      </c>
      <c r="Q2729">
        <f>F2729/M2729</f>
        <v>69.760961810466767</v>
      </c>
      <c r="R2729" t="str">
        <f t="shared" si="211"/>
        <v>technology</v>
      </c>
      <c r="S2729" t="str">
        <f t="shared" si="212"/>
        <v>hardware</v>
      </c>
      <c r="T2729" s="10">
        <f t="shared" si="213"/>
        <v>42198.468321759261</v>
      </c>
      <c r="U2729" s="10">
        <f t="shared" si="214"/>
        <v>42223.468321759261</v>
      </c>
      <c r="V2729" s="16">
        <f>Table1[[#This Row],[Date Ended Conversion]]-Table1[[#This Row],[Date Created Conversion]]</f>
        <v>25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3" t="str">
        <f t="shared" si="210"/>
        <v>15000 to 19999</v>
      </c>
      <c r="E2730">
        <v>15000</v>
      </c>
      <c r="F2730">
        <v>30274</v>
      </c>
      <c r="G2730" t="s">
        <v>8219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8294</v>
      </c>
      <c r="P2730" s="6">
        <f>(F2730/E2730)</f>
        <v>2.0182666666666669</v>
      </c>
      <c r="Q2730">
        <f>F2730/M2730</f>
        <v>77.229591836734699</v>
      </c>
      <c r="R2730" t="str">
        <f t="shared" si="211"/>
        <v>technology</v>
      </c>
      <c r="S2730" t="str">
        <f t="shared" si="212"/>
        <v>hardware</v>
      </c>
      <c r="T2730" s="10">
        <f t="shared" si="213"/>
        <v>42333.391597222224</v>
      </c>
      <c r="U2730" s="10">
        <f t="shared" si="214"/>
        <v>42368.391597222224</v>
      </c>
      <c r="V2730" s="16">
        <f>Table1[[#This Row],[Date Ended Conversion]]-Table1[[#This Row],[Date Created Conversion]]</f>
        <v>35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3" t="str">
        <f t="shared" si="210"/>
        <v>5000 to 9999</v>
      </c>
      <c r="E2731">
        <v>7500</v>
      </c>
      <c r="F2731">
        <v>7833</v>
      </c>
      <c r="G2731" t="s">
        <v>8219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8294</v>
      </c>
      <c r="P2731" s="6">
        <f>(F2731/E2731)</f>
        <v>1.0444</v>
      </c>
      <c r="Q2731">
        <f>F2731/M2731</f>
        <v>340.56521739130437</v>
      </c>
      <c r="R2731" t="str">
        <f t="shared" si="211"/>
        <v>technology</v>
      </c>
      <c r="S2731" t="str">
        <f t="shared" si="212"/>
        <v>hardware</v>
      </c>
      <c r="T2731" s="10">
        <f t="shared" si="213"/>
        <v>42095.032372685186</v>
      </c>
      <c r="U2731" s="10">
        <f t="shared" si="214"/>
        <v>42125.032372685186</v>
      </c>
      <c r="V2731" s="16">
        <f>Table1[[#This Row],[Date Ended Conversion]]-Table1[[#This Row],[Date Created Conversion]]</f>
        <v>30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3" t="str">
        <f t="shared" si="210"/>
        <v>25000 to 29999</v>
      </c>
      <c r="E2732">
        <v>27000</v>
      </c>
      <c r="F2732">
        <v>45979.01</v>
      </c>
      <c r="G2732" t="s">
        <v>8219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8294</v>
      </c>
      <c r="P2732" s="6">
        <f>(F2732/E2732)</f>
        <v>1.7029262962962963</v>
      </c>
      <c r="Q2732">
        <f>F2732/M2732</f>
        <v>67.417903225806455</v>
      </c>
      <c r="R2732" t="str">
        <f t="shared" si="211"/>
        <v>technology</v>
      </c>
      <c r="S2732" t="str">
        <f t="shared" si="212"/>
        <v>hardware</v>
      </c>
      <c r="T2732" s="10">
        <f t="shared" si="213"/>
        <v>41351.333043981482</v>
      </c>
      <c r="U2732" s="10">
        <f t="shared" si="214"/>
        <v>41386.333043981482</v>
      </c>
      <c r="V2732" s="16">
        <f>Table1[[#This Row],[Date Ended Conversion]]-Table1[[#This Row],[Date Created Conversion]]</f>
        <v>35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3" t="str">
        <f t="shared" si="210"/>
        <v>30000 to 34999</v>
      </c>
      <c r="E2733">
        <v>30000</v>
      </c>
      <c r="F2733">
        <v>31291</v>
      </c>
      <c r="G2733" t="s">
        <v>8219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8294</v>
      </c>
      <c r="P2733" s="6">
        <f>(F2733/E2733)</f>
        <v>1.0430333333333333</v>
      </c>
      <c r="Q2733">
        <f>F2733/M2733</f>
        <v>845.70270270270271</v>
      </c>
      <c r="R2733" t="str">
        <f t="shared" si="211"/>
        <v>technology</v>
      </c>
      <c r="S2733" t="str">
        <f t="shared" si="212"/>
        <v>hardware</v>
      </c>
      <c r="T2733" s="10">
        <f t="shared" si="213"/>
        <v>41872.317384259259</v>
      </c>
      <c r="U2733" s="10">
        <f t="shared" si="214"/>
        <v>41929.958333333328</v>
      </c>
      <c r="V2733" s="16">
        <f>Table1[[#This Row],[Date Ended Conversion]]-Table1[[#This Row],[Date Created Conversion]]</f>
        <v>57.640949074069795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3" t="str">
        <f t="shared" si="210"/>
        <v>10000 to 14999</v>
      </c>
      <c r="E2734">
        <v>12000</v>
      </c>
      <c r="F2734">
        <v>14190</v>
      </c>
      <c r="G2734" t="s">
        <v>8219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8294</v>
      </c>
      <c r="P2734" s="6">
        <f>(F2734/E2734)</f>
        <v>1.1825000000000001</v>
      </c>
      <c r="Q2734">
        <f>F2734/M2734</f>
        <v>97.191780821917803</v>
      </c>
      <c r="R2734" t="str">
        <f t="shared" si="211"/>
        <v>technology</v>
      </c>
      <c r="S2734" t="str">
        <f t="shared" si="212"/>
        <v>hardware</v>
      </c>
      <c r="T2734" s="10">
        <f t="shared" si="213"/>
        <v>41389.599861111106</v>
      </c>
      <c r="U2734" s="10">
        <f t="shared" si="214"/>
        <v>41421.791666666664</v>
      </c>
      <c r="V2734" s="16">
        <f>Table1[[#This Row],[Date Ended Conversion]]-Table1[[#This Row],[Date Created Conversion]]</f>
        <v>32.191805555557949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3" t="str">
        <f t="shared" si="210"/>
        <v>Greater than or equal to 50000</v>
      </c>
      <c r="E2735">
        <v>50000</v>
      </c>
      <c r="F2735">
        <v>53769</v>
      </c>
      <c r="G2735" t="s">
        <v>8219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8294</v>
      </c>
      <c r="P2735" s="6">
        <f>(F2735/E2735)</f>
        <v>1.07538</v>
      </c>
      <c r="Q2735">
        <f>F2735/M2735</f>
        <v>451.84033613445376</v>
      </c>
      <c r="R2735" t="str">
        <f t="shared" si="211"/>
        <v>technology</v>
      </c>
      <c r="S2735" t="str">
        <f t="shared" si="212"/>
        <v>hardware</v>
      </c>
      <c r="T2735" s="10">
        <f t="shared" si="213"/>
        <v>42044.064513888887</v>
      </c>
      <c r="U2735" s="10">
        <f t="shared" si="214"/>
        <v>42104.022847222215</v>
      </c>
      <c r="V2735" s="16">
        <f>Table1[[#This Row],[Date Ended Conversion]]-Table1[[#This Row],[Date Created Conversion]]</f>
        <v>59.958333333328483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3" t="str">
        <f t="shared" si="210"/>
        <v>Less Than 1000</v>
      </c>
      <c r="E2736">
        <v>1</v>
      </c>
      <c r="F2736">
        <v>22603</v>
      </c>
      <c r="G2736" t="s">
        <v>8219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8294</v>
      </c>
      <c r="P2736" s="6">
        <f>(F2736/E2736)</f>
        <v>22603</v>
      </c>
      <c r="Q2736">
        <f>F2736/M2736</f>
        <v>138.66871165644173</v>
      </c>
      <c r="R2736" t="str">
        <f t="shared" si="211"/>
        <v>technology</v>
      </c>
      <c r="S2736" t="str">
        <f t="shared" si="212"/>
        <v>hardware</v>
      </c>
      <c r="T2736" s="10">
        <f t="shared" si="213"/>
        <v>42626.460555555554</v>
      </c>
      <c r="U2736" s="10">
        <f t="shared" si="214"/>
        <v>42656.707638888889</v>
      </c>
      <c r="V2736" s="16">
        <f>Table1[[#This Row],[Date Ended Conversion]]-Table1[[#This Row],[Date Created Conversion]]</f>
        <v>30.247083333335468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3" t="str">
        <f t="shared" si="210"/>
        <v>Less Than 1000</v>
      </c>
      <c r="E2737">
        <v>750</v>
      </c>
      <c r="F2737">
        <v>7336.01</v>
      </c>
      <c r="G2737" t="s">
        <v>8219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8294</v>
      </c>
      <c r="P2737" s="6">
        <f>(F2737/E2737)</f>
        <v>9.7813466666666677</v>
      </c>
      <c r="Q2737">
        <f>F2737/M2737</f>
        <v>21.640147492625371</v>
      </c>
      <c r="R2737" t="str">
        <f t="shared" si="211"/>
        <v>technology</v>
      </c>
      <c r="S2737" t="str">
        <f t="shared" si="212"/>
        <v>hardware</v>
      </c>
      <c r="T2737" s="10">
        <f t="shared" si="213"/>
        <v>41315.912615740737</v>
      </c>
      <c r="U2737" s="10">
        <f t="shared" si="214"/>
        <v>41346.625</v>
      </c>
      <c r="V2737" s="16">
        <f>Table1[[#This Row],[Date Ended Conversion]]-Table1[[#This Row],[Date Created Conversion]]</f>
        <v>30.712384259262762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3" t="str">
        <f t="shared" si="210"/>
        <v>5000 to 9999</v>
      </c>
      <c r="E2738">
        <v>8000</v>
      </c>
      <c r="F2738">
        <v>9832</v>
      </c>
      <c r="G2738" t="s">
        <v>8219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8294</v>
      </c>
      <c r="P2738" s="6">
        <f>(F2738/E2738)</f>
        <v>1.2290000000000001</v>
      </c>
      <c r="Q2738">
        <f>F2738/M2738</f>
        <v>169.51724137931035</v>
      </c>
      <c r="R2738" t="str">
        <f t="shared" si="211"/>
        <v>technology</v>
      </c>
      <c r="S2738" t="str">
        <f t="shared" si="212"/>
        <v>hardware</v>
      </c>
      <c r="T2738" s="10">
        <f t="shared" si="213"/>
        <v>41722.458020833328</v>
      </c>
      <c r="U2738" s="10">
        <f t="shared" si="214"/>
        <v>41752.458020833328</v>
      </c>
      <c r="V2738" s="16">
        <f>Table1[[#This Row],[Date Ended Conversion]]-Table1[[#This Row],[Date Created Conversion]]</f>
        <v>30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3" t="str">
        <f t="shared" si="210"/>
        <v>30000 to 34999</v>
      </c>
      <c r="E2739">
        <v>30000</v>
      </c>
      <c r="F2739">
        <v>73818.240000000005</v>
      </c>
      <c r="G2739" t="s">
        <v>8219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8294</v>
      </c>
      <c r="P2739" s="6">
        <f>(F2739/E2739)</f>
        <v>2.4606080000000001</v>
      </c>
      <c r="Q2739">
        <f>F2739/M2739</f>
        <v>161.88210526315791</v>
      </c>
      <c r="R2739" t="str">
        <f t="shared" si="211"/>
        <v>technology</v>
      </c>
      <c r="S2739" t="str">
        <f t="shared" si="212"/>
        <v>hardware</v>
      </c>
      <c r="T2739" s="10">
        <f t="shared" si="213"/>
        <v>41611.709340277775</v>
      </c>
      <c r="U2739" s="10">
        <f t="shared" si="214"/>
        <v>41654.583333333328</v>
      </c>
      <c r="V2739" s="16">
        <f>Table1[[#This Row],[Date Ended Conversion]]-Table1[[#This Row],[Date Created Conversion]]</f>
        <v>42.873993055553001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3" t="str">
        <f t="shared" si="210"/>
        <v>5000 to 9999</v>
      </c>
      <c r="E2740">
        <v>5000</v>
      </c>
      <c r="F2740">
        <v>7397</v>
      </c>
      <c r="G2740" t="s">
        <v>8219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8294</v>
      </c>
      <c r="P2740" s="6">
        <f>(F2740/E2740)</f>
        <v>1.4794</v>
      </c>
      <c r="Q2740">
        <f>F2740/M2740</f>
        <v>493.13333333333333</v>
      </c>
      <c r="R2740" t="str">
        <f t="shared" si="211"/>
        <v>technology</v>
      </c>
      <c r="S2740" t="str">
        <f t="shared" si="212"/>
        <v>hardware</v>
      </c>
      <c r="T2740" s="10">
        <f t="shared" si="213"/>
        <v>42619.935231481482</v>
      </c>
      <c r="U2740" s="10">
        <f t="shared" si="214"/>
        <v>42679.935231481482</v>
      </c>
      <c r="V2740" s="16">
        <f>Table1[[#This Row],[Date Ended Conversion]]-Table1[[#This Row],[Date Created Conversion]]</f>
        <v>60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3" t="str">
        <f t="shared" si="210"/>
        <v>1000 to 4999</v>
      </c>
      <c r="E2741">
        <v>1100</v>
      </c>
      <c r="F2741">
        <v>4225</v>
      </c>
      <c r="G2741" t="s">
        <v>8219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8294</v>
      </c>
      <c r="P2741" s="6">
        <f>(F2741/E2741)</f>
        <v>3.8409090909090908</v>
      </c>
      <c r="Q2741">
        <f>F2741/M2741</f>
        <v>22.120418848167539</v>
      </c>
      <c r="R2741" t="str">
        <f t="shared" si="211"/>
        <v>technology</v>
      </c>
      <c r="S2741" t="str">
        <f t="shared" si="212"/>
        <v>hardware</v>
      </c>
      <c r="T2741" s="10">
        <f t="shared" si="213"/>
        <v>41719.679594907408</v>
      </c>
      <c r="U2741" s="10">
        <f t="shared" si="214"/>
        <v>41764.679594907408</v>
      </c>
      <c r="V2741" s="16">
        <f>Table1[[#This Row],[Date Ended Conversion]]-Table1[[#This Row],[Date Created Conversion]]</f>
        <v>45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3" t="str">
        <f t="shared" si="210"/>
        <v>Less Than 1000</v>
      </c>
      <c r="E2742">
        <v>300</v>
      </c>
      <c r="F2742">
        <v>310</v>
      </c>
      <c r="G2742" t="s">
        <v>8219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8294</v>
      </c>
      <c r="P2742" s="6">
        <f>(F2742/E2742)</f>
        <v>1.0333333333333334</v>
      </c>
      <c r="Q2742">
        <f>F2742/M2742</f>
        <v>18.235294117647058</v>
      </c>
      <c r="R2742" t="str">
        <f t="shared" si="211"/>
        <v>technology</v>
      </c>
      <c r="S2742" t="str">
        <f t="shared" si="212"/>
        <v>hardware</v>
      </c>
      <c r="T2742" s="10">
        <f t="shared" si="213"/>
        <v>42044.823518518511</v>
      </c>
      <c r="U2742" s="10">
        <f t="shared" si="214"/>
        <v>42074.781851851854</v>
      </c>
      <c r="V2742" s="16">
        <f>Table1[[#This Row],[Date Ended Conversion]]-Table1[[#This Row],[Date Created Conversion]]</f>
        <v>29.958333333343035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3" t="str">
        <f t="shared" si="210"/>
        <v>5000 to 9999</v>
      </c>
      <c r="E2743">
        <v>8000</v>
      </c>
      <c r="F2743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8303</v>
      </c>
      <c r="P2743" s="6">
        <f>(F2743/E2743)</f>
        <v>4.3750000000000004E-3</v>
      </c>
      <c r="Q2743">
        <f>F2743/M2743</f>
        <v>8.75</v>
      </c>
      <c r="R2743" t="str">
        <f t="shared" si="211"/>
        <v>publishing</v>
      </c>
      <c r="S2743" t="str">
        <f t="shared" si="212"/>
        <v>children's books</v>
      </c>
      <c r="T2743" s="10">
        <f t="shared" si="213"/>
        <v>41911.449097222219</v>
      </c>
      <c r="U2743" s="10">
        <f t="shared" si="214"/>
        <v>41931.879861111105</v>
      </c>
      <c r="V2743" s="16">
        <f>Table1[[#This Row],[Date Ended Conversion]]-Table1[[#This Row],[Date Created Conversion]]</f>
        <v>20.430763888885849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3" t="str">
        <f t="shared" si="210"/>
        <v>1000 to 4999</v>
      </c>
      <c r="E2744">
        <v>2500</v>
      </c>
      <c r="F2744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8303</v>
      </c>
      <c r="P2744" s="6">
        <f>(F2744/E2744)</f>
        <v>0.29239999999999999</v>
      </c>
      <c r="Q2744">
        <f>F2744/M2744</f>
        <v>40.611111111111114</v>
      </c>
      <c r="R2744" t="str">
        <f t="shared" si="211"/>
        <v>publishing</v>
      </c>
      <c r="S2744" t="str">
        <f t="shared" si="212"/>
        <v>children's books</v>
      </c>
      <c r="T2744" s="10">
        <f t="shared" si="213"/>
        <v>41030.511423611111</v>
      </c>
      <c r="U2744" s="10">
        <f t="shared" si="214"/>
        <v>41044.511423611111</v>
      </c>
      <c r="V2744" s="16">
        <f>Table1[[#This Row],[Date Ended Conversion]]-Table1[[#This Row],[Date Created Conversion]]</f>
        <v>14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3" t="str">
        <f t="shared" si="210"/>
        <v>5000 to 9999</v>
      </c>
      <c r="E2745">
        <v>5999</v>
      </c>
      <c r="F2745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8303</v>
      </c>
      <c r="P2745" s="6">
        <f>(F2745/E2745)</f>
        <v>0</v>
      </c>
      <c r="Q2745" t="e">
        <f>F2745/M2745</f>
        <v>#DIV/0!</v>
      </c>
      <c r="R2745" t="str">
        <f t="shared" si="211"/>
        <v>publishing</v>
      </c>
      <c r="S2745" t="str">
        <f t="shared" si="212"/>
        <v>children's books</v>
      </c>
      <c r="T2745" s="10">
        <f t="shared" si="213"/>
        <v>42632.120451388888</v>
      </c>
      <c r="U2745" s="10">
        <f t="shared" si="214"/>
        <v>42662.120451388888</v>
      </c>
      <c r="V2745" s="16">
        <f>Table1[[#This Row],[Date Ended Conversion]]-Table1[[#This Row],[Date Created Conversion]]</f>
        <v>30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3" t="str">
        <f t="shared" si="210"/>
        <v>15000 to 19999</v>
      </c>
      <c r="E2746">
        <v>16000</v>
      </c>
      <c r="F2746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8303</v>
      </c>
      <c r="P2746" s="6">
        <f>(F2746/E2746)</f>
        <v>5.2187499999999998E-2</v>
      </c>
      <c r="Q2746">
        <f>F2746/M2746</f>
        <v>37.954545454545453</v>
      </c>
      <c r="R2746" t="str">
        <f t="shared" si="211"/>
        <v>publishing</v>
      </c>
      <c r="S2746" t="str">
        <f t="shared" si="212"/>
        <v>children's books</v>
      </c>
      <c r="T2746" s="10">
        <f t="shared" si="213"/>
        <v>40937.854143518518</v>
      </c>
      <c r="U2746" s="10">
        <f t="shared" si="214"/>
        <v>40967.854143518518</v>
      </c>
      <c r="V2746" s="16">
        <f>Table1[[#This Row],[Date Ended Conversion]]-Table1[[#This Row],[Date Created Conversion]]</f>
        <v>30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3" t="str">
        <f t="shared" si="210"/>
        <v>5000 to 9999</v>
      </c>
      <c r="E2747">
        <v>8000</v>
      </c>
      <c r="F2747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8303</v>
      </c>
      <c r="P2747" s="6">
        <f>(F2747/E2747)</f>
        <v>0.21887499999999999</v>
      </c>
      <c r="Q2747">
        <f>F2747/M2747</f>
        <v>35.734693877551024</v>
      </c>
      <c r="R2747" t="str">
        <f t="shared" si="211"/>
        <v>publishing</v>
      </c>
      <c r="S2747" t="str">
        <f t="shared" si="212"/>
        <v>children's books</v>
      </c>
      <c r="T2747" s="10">
        <f t="shared" si="213"/>
        <v>41044.779722222222</v>
      </c>
      <c r="U2747" s="10">
        <f t="shared" si="214"/>
        <v>41104.779722222222</v>
      </c>
      <c r="V2747" s="16">
        <f>Table1[[#This Row],[Date Ended Conversion]]-Table1[[#This Row],[Date Created Conversion]]</f>
        <v>60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3" t="str">
        <f t="shared" si="210"/>
        <v>1000 to 4999</v>
      </c>
      <c r="E2748">
        <v>3000</v>
      </c>
      <c r="F274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8303</v>
      </c>
      <c r="P2748" s="6">
        <f>(F2748/E2748)</f>
        <v>0.26700000000000002</v>
      </c>
      <c r="Q2748">
        <f>F2748/M2748</f>
        <v>42.157894736842103</v>
      </c>
      <c r="R2748" t="str">
        <f t="shared" si="211"/>
        <v>publishing</v>
      </c>
      <c r="S2748" t="str">
        <f t="shared" si="212"/>
        <v>children's books</v>
      </c>
      <c r="T2748" s="10">
        <f t="shared" si="213"/>
        <v>41850.57304398148</v>
      </c>
      <c r="U2748" s="10">
        <f t="shared" si="214"/>
        <v>41880.57304398148</v>
      </c>
      <c r="V2748" s="16">
        <f>Table1[[#This Row],[Date Ended Conversion]]-Table1[[#This Row],[Date Created Conversion]]</f>
        <v>30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3" t="str">
        <f t="shared" si="210"/>
        <v>Less Than 1000</v>
      </c>
      <c r="E2749">
        <v>500</v>
      </c>
      <c r="F2749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8303</v>
      </c>
      <c r="P2749" s="6">
        <f>(F2749/E2749)</f>
        <v>0.28000000000000003</v>
      </c>
      <c r="Q2749">
        <f>F2749/M2749</f>
        <v>35</v>
      </c>
      <c r="R2749" t="str">
        <f t="shared" si="211"/>
        <v>publishing</v>
      </c>
      <c r="S2749" t="str">
        <f t="shared" si="212"/>
        <v>children's books</v>
      </c>
      <c r="T2749" s="10">
        <f t="shared" si="213"/>
        <v>41044.439780092587</v>
      </c>
      <c r="U2749" s="10">
        <f t="shared" si="214"/>
        <v>41075.923611111109</v>
      </c>
      <c r="V2749" s="16">
        <f>Table1[[#This Row],[Date Ended Conversion]]-Table1[[#This Row],[Date Created Conversion]]</f>
        <v>31.483831018522324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3" t="str">
        <f t="shared" si="210"/>
        <v>5000 to 9999</v>
      </c>
      <c r="E2750">
        <v>5000</v>
      </c>
      <c r="F2750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8303</v>
      </c>
      <c r="P2750" s="6">
        <f>(F2750/E2750)</f>
        <v>1.06E-2</v>
      </c>
      <c r="Q2750">
        <f>F2750/M2750</f>
        <v>13.25</v>
      </c>
      <c r="R2750" t="str">
        <f t="shared" si="211"/>
        <v>publishing</v>
      </c>
      <c r="S2750" t="str">
        <f t="shared" si="212"/>
        <v>children's books</v>
      </c>
      <c r="T2750" s="10">
        <f t="shared" si="213"/>
        <v>42585.502337962964</v>
      </c>
      <c r="U2750" s="10">
        <f t="shared" si="214"/>
        <v>42615.502337962964</v>
      </c>
      <c r="V2750" s="16">
        <f>Table1[[#This Row],[Date Ended Conversion]]-Table1[[#This Row],[Date Created Conversion]]</f>
        <v>30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3" t="str">
        <f t="shared" si="210"/>
        <v>10000 to 14999</v>
      </c>
      <c r="E2751">
        <v>10000</v>
      </c>
      <c r="F2751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8303</v>
      </c>
      <c r="P2751" s="6">
        <f>(F2751/E2751)</f>
        <v>1.0999999999999999E-2</v>
      </c>
      <c r="Q2751">
        <f>F2751/M2751</f>
        <v>55</v>
      </c>
      <c r="R2751" t="str">
        <f t="shared" si="211"/>
        <v>publishing</v>
      </c>
      <c r="S2751" t="str">
        <f t="shared" si="212"/>
        <v>children's books</v>
      </c>
      <c r="T2751" s="10">
        <f t="shared" si="213"/>
        <v>42068.59070601852</v>
      </c>
      <c r="U2751" s="10">
        <f t="shared" si="214"/>
        <v>42098.549039351848</v>
      </c>
      <c r="V2751" s="16">
        <f>Table1[[#This Row],[Date Ended Conversion]]-Table1[[#This Row],[Date Created Conversion]]</f>
        <v>29.958333333328483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3" t="str">
        <f t="shared" si="210"/>
        <v>1000 to 4999</v>
      </c>
      <c r="E2752">
        <v>1999</v>
      </c>
      <c r="F2752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8303</v>
      </c>
      <c r="P2752" s="6">
        <f>(F2752/E2752)</f>
        <v>0</v>
      </c>
      <c r="Q2752" t="e">
        <f>F2752/M2752</f>
        <v>#DIV/0!</v>
      </c>
      <c r="R2752" t="str">
        <f t="shared" si="211"/>
        <v>publishing</v>
      </c>
      <c r="S2752" t="str">
        <f t="shared" si="212"/>
        <v>children's books</v>
      </c>
      <c r="T2752" s="10">
        <f t="shared" si="213"/>
        <v>41078.691493055558</v>
      </c>
      <c r="U2752" s="10">
        <f t="shared" si="214"/>
        <v>41090.625</v>
      </c>
      <c r="V2752" s="16">
        <f>Table1[[#This Row],[Date Ended Conversion]]-Table1[[#This Row],[Date Created Conversion]]</f>
        <v>11.933506944442343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3" t="str">
        <f t="shared" si="210"/>
        <v>1000 to 4999</v>
      </c>
      <c r="E2753">
        <v>3274</v>
      </c>
      <c r="F2753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8303</v>
      </c>
      <c r="P2753" s="6">
        <f>(F2753/E2753)</f>
        <v>0</v>
      </c>
      <c r="Q2753" t="e">
        <f>F2753/M2753</f>
        <v>#DIV/0!</v>
      </c>
      <c r="R2753" t="str">
        <f t="shared" si="211"/>
        <v>publishing</v>
      </c>
      <c r="S2753" t="str">
        <f t="shared" si="212"/>
        <v>children's books</v>
      </c>
      <c r="T2753" s="10">
        <f t="shared" si="213"/>
        <v>41747.678726851846</v>
      </c>
      <c r="U2753" s="10">
        <f t="shared" si="214"/>
        <v>41807.678726851846</v>
      </c>
      <c r="V2753" s="16">
        <f>Table1[[#This Row],[Date Ended Conversion]]-Table1[[#This Row],[Date Created Conversion]]</f>
        <v>60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3" t="str">
        <f t="shared" ref="D2754:D2817" si="215">IF(E2754&lt;1000,"Less Than 1000",
 IF(AND(E2754&gt;=1000,E2754&lt;5000),"1000 to 4999",
 IF(AND(E2754&gt;=5000,E2754&lt;10000),"5000 to 9999",
 IF(AND(E2754&gt;=10000,E2754&lt;15000),"10000 to 14999",
 IF(AND(E2754&gt;=15000,E2754&lt;20000),"15000 to 19999",
 IF(AND(E2754&gt;=20000,E2754&lt;25000),"20000 to 24999",
 IF(AND(E2754&gt;=25000,E2754&lt;30000),"25000 to 29999",
 IF(AND(E2754&gt;=30000,E2754&lt;35000),"30000 to 34999",
 IF(AND(E2754&gt;=35000,E2754&lt;40000),"35000 to 39999",
 IF(AND(E2754&gt;=40000,E2754&lt;45000),"40000 to 44999",
 IF(AND(E2754&gt;=45000,E2754&lt;50000),"45000 to 49999","Greater than or equal to 50000")))))))))))</f>
        <v>1000 to 4999</v>
      </c>
      <c r="E2754">
        <v>4800</v>
      </c>
      <c r="F2754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8303</v>
      </c>
      <c r="P2754" s="6">
        <f>(F2754/E2754)</f>
        <v>0.11458333333333333</v>
      </c>
      <c r="Q2754">
        <f>F2754/M2754</f>
        <v>39.285714285714285</v>
      </c>
      <c r="R2754" t="str">
        <f t="shared" si="211"/>
        <v>publishing</v>
      </c>
      <c r="S2754" t="str">
        <f t="shared" si="212"/>
        <v>children's books</v>
      </c>
      <c r="T2754" s="10">
        <f t="shared" si="213"/>
        <v>40855.556759259256</v>
      </c>
      <c r="U2754" s="10">
        <f t="shared" si="214"/>
        <v>40895.556759259256</v>
      </c>
      <c r="V2754" s="16">
        <f>Table1[[#This Row],[Date Ended Conversion]]-Table1[[#This Row],[Date Created Conversion]]</f>
        <v>40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3" t="str">
        <f t="shared" si="215"/>
        <v>1000 to 4999</v>
      </c>
      <c r="E2755">
        <v>2000</v>
      </c>
      <c r="F2755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8303</v>
      </c>
      <c r="P2755" s="6">
        <f>(F2755/E2755)</f>
        <v>0.19</v>
      </c>
      <c r="Q2755">
        <f>F2755/M2755</f>
        <v>47.5</v>
      </c>
      <c r="R2755" t="str">
        <f t="shared" ref="R2755:R2818" si="216">LEFT(O2755,FIND("/",O2755)-1)</f>
        <v>publishing</v>
      </c>
      <c r="S2755" t="str">
        <f t="shared" ref="S2755:S2818" si="217">RIGHT(O2755,LEN(O2755)-FIND("/",O2755))</f>
        <v>children's books</v>
      </c>
      <c r="T2755" s="10">
        <f t="shared" ref="T2755:T2818" si="218">(K2755/86400)+25569+(-5/24)</f>
        <v>41117.692395833328</v>
      </c>
      <c r="U2755" s="10">
        <f t="shared" ref="U2755:U2818" si="219">(J2755/86400)+25569+(-5/24)</f>
        <v>41147.692395833328</v>
      </c>
      <c r="V2755" s="16">
        <f>Table1[[#This Row],[Date Ended Conversion]]-Table1[[#This Row],[Date Created Conversion]]</f>
        <v>30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3" t="str">
        <f t="shared" si="215"/>
        <v>10000 to 14999</v>
      </c>
      <c r="E2756">
        <v>10000</v>
      </c>
      <c r="F2756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8303</v>
      </c>
      <c r="P2756" s="6">
        <f>(F2756/E2756)</f>
        <v>0</v>
      </c>
      <c r="Q2756" t="e">
        <f>F2756/M2756</f>
        <v>#DIV/0!</v>
      </c>
      <c r="R2756" t="str">
        <f t="shared" si="216"/>
        <v>publishing</v>
      </c>
      <c r="S2756" t="str">
        <f t="shared" si="217"/>
        <v>children's books</v>
      </c>
      <c r="T2756" s="10">
        <f t="shared" si="218"/>
        <v>41863.427673611106</v>
      </c>
      <c r="U2756" s="10">
        <f t="shared" si="219"/>
        <v>41893.427673611106</v>
      </c>
      <c r="V2756" s="16">
        <f>Table1[[#This Row],[Date Ended Conversion]]-Table1[[#This Row],[Date Created Conversion]]</f>
        <v>30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3" t="str">
        <f t="shared" si="215"/>
        <v>Less Than 1000</v>
      </c>
      <c r="E2757">
        <v>500</v>
      </c>
      <c r="F2757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8303</v>
      </c>
      <c r="P2757" s="6">
        <f>(F2757/E2757)</f>
        <v>0.52</v>
      </c>
      <c r="Q2757">
        <f>F2757/M2757</f>
        <v>17.333333333333332</v>
      </c>
      <c r="R2757" t="str">
        <f t="shared" si="216"/>
        <v>publishing</v>
      </c>
      <c r="S2757" t="str">
        <f t="shared" si="217"/>
        <v>children's books</v>
      </c>
      <c r="T2757" s="10">
        <f t="shared" si="218"/>
        <v>42072.582488425927</v>
      </c>
      <c r="U2757" s="10">
        <f t="shared" si="219"/>
        <v>42102.582488425927</v>
      </c>
      <c r="V2757" s="16">
        <f>Table1[[#This Row],[Date Ended Conversion]]-Table1[[#This Row],[Date Created Conversion]]</f>
        <v>30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3" t="str">
        <f t="shared" si="215"/>
        <v>10000 to 14999</v>
      </c>
      <c r="E2758">
        <v>10000</v>
      </c>
      <c r="F275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8303</v>
      </c>
      <c r="P2758" s="6">
        <f>(F2758/E2758)</f>
        <v>0.1048</v>
      </c>
      <c r="Q2758">
        <f>F2758/M2758</f>
        <v>31.757575757575758</v>
      </c>
      <c r="R2758" t="str">
        <f t="shared" si="216"/>
        <v>publishing</v>
      </c>
      <c r="S2758" t="str">
        <f t="shared" si="217"/>
        <v>children's books</v>
      </c>
      <c r="T2758" s="10">
        <f t="shared" si="218"/>
        <v>41620.692141203697</v>
      </c>
      <c r="U2758" s="10">
        <f t="shared" si="219"/>
        <v>41650.692141203697</v>
      </c>
      <c r="V2758" s="16">
        <f>Table1[[#This Row],[Date Ended Conversion]]-Table1[[#This Row],[Date Created Conversion]]</f>
        <v>30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3" t="str">
        <f t="shared" si="215"/>
        <v>1000 to 4999</v>
      </c>
      <c r="E2759">
        <v>1500</v>
      </c>
      <c r="F2759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8303</v>
      </c>
      <c r="P2759" s="6">
        <f>(F2759/E2759)</f>
        <v>6.6666666666666671E-3</v>
      </c>
      <c r="Q2759">
        <f>F2759/M2759</f>
        <v>5</v>
      </c>
      <c r="R2759" t="str">
        <f t="shared" si="216"/>
        <v>publishing</v>
      </c>
      <c r="S2759" t="str">
        <f t="shared" si="217"/>
        <v>children's books</v>
      </c>
      <c r="T2759" s="10">
        <f t="shared" si="218"/>
        <v>42573.448287037034</v>
      </c>
      <c r="U2759" s="10">
        <f t="shared" si="219"/>
        <v>42588.448287037034</v>
      </c>
      <c r="V2759" s="16">
        <f>Table1[[#This Row],[Date Ended Conversion]]-Table1[[#This Row],[Date Created Conversion]]</f>
        <v>15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3" t="str">
        <f t="shared" si="215"/>
        <v>1000 to 4999</v>
      </c>
      <c r="E2760">
        <v>2000</v>
      </c>
      <c r="F2760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8303</v>
      </c>
      <c r="P2760" s="6">
        <f>(F2760/E2760)</f>
        <v>0.11700000000000001</v>
      </c>
      <c r="Q2760">
        <f>F2760/M2760</f>
        <v>39</v>
      </c>
      <c r="R2760" t="str">
        <f t="shared" si="216"/>
        <v>publishing</v>
      </c>
      <c r="S2760" t="str">
        <f t="shared" si="217"/>
        <v>children's books</v>
      </c>
      <c r="T2760" s="10">
        <f t="shared" si="218"/>
        <v>42639.23359953703</v>
      </c>
      <c r="U2760" s="10">
        <f t="shared" si="219"/>
        <v>42653.23359953703</v>
      </c>
      <c r="V2760" s="16">
        <f>Table1[[#This Row],[Date Ended Conversion]]-Table1[[#This Row],[Date Created Conversion]]</f>
        <v>14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3" t="str">
        <f t="shared" si="215"/>
        <v>1000 to 4999</v>
      </c>
      <c r="E2761">
        <v>1000</v>
      </c>
      <c r="F2761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8303</v>
      </c>
      <c r="P2761" s="6">
        <f>(F2761/E2761)</f>
        <v>0.105</v>
      </c>
      <c r="Q2761">
        <f>F2761/M2761</f>
        <v>52.5</v>
      </c>
      <c r="R2761" t="str">
        <f t="shared" si="216"/>
        <v>publishing</v>
      </c>
      <c r="S2761" t="str">
        <f t="shared" si="217"/>
        <v>children's books</v>
      </c>
      <c r="T2761" s="10">
        <f t="shared" si="218"/>
        <v>42524.158171296294</v>
      </c>
      <c r="U2761" s="10">
        <f t="shared" si="219"/>
        <v>42567.158171296294</v>
      </c>
      <c r="V2761" s="16">
        <f>Table1[[#This Row],[Date Ended Conversion]]-Table1[[#This Row],[Date Created Conversion]]</f>
        <v>43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3" t="str">
        <f t="shared" si="215"/>
        <v>5000 to 9999</v>
      </c>
      <c r="E2762">
        <v>5000</v>
      </c>
      <c r="F2762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8303</v>
      </c>
      <c r="P2762" s="6">
        <f>(F2762/E2762)</f>
        <v>0</v>
      </c>
      <c r="Q2762" t="e">
        <f>F2762/M2762</f>
        <v>#DIV/0!</v>
      </c>
      <c r="R2762" t="str">
        <f t="shared" si="216"/>
        <v>publishing</v>
      </c>
      <c r="S2762" t="str">
        <f t="shared" si="217"/>
        <v>children's books</v>
      </c>
      <c r="T2762" s="10">
        <f t="shared" si="218"/>
        <v>41415.252986111111</v>
      </c>
      <c r="U2762" s="10">
        <f t="shared" si="219"/>
        <v>41445.252986111111</v>
      </c>
      <c r="V2762" s="16">
        <f>Table1[[#This Row],[Date Ended Conversion]]-Table1[[#This Row],[Date Created Conversion]]</f>
        <v>30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3" t="str">
        <f t="shared" si="215"/>
        <v>5000 to 9999</v>
      </c>
      <c r="E2763">
        <v>5000</v>
      </c>
      <c r="F2763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8303</v>
      </c>
      <c r="P2763" s="6">
        <f>(F2763/E2763)</f>
        <v>7.1999999999999998E-3</v>
      </c>
      <c r="Q2763">
        <f>F2763/M2763</f>
        <v>9</v>
      </c>
      <c r="R2763" t="str">
        <f t="shared" si="216"/>
        <v>publishing</v>
      </c>
      <c r="S2763" t="str">
        <f t="shared" si="217"/>
        <v>children's books</v>
      </c>
      <c r="T2763" s="10">
        <f t="shared" si="218"/>
        <v>41246.85524305555</v>
      </c>
      <c r="U2763" s="10">
        <f t="shared" si="219"/>
        <v>41276.85524305555</v>
      </c>
      <c r="V2763" s="16">
        <f>Table1[[#This Row],[Date Ended Conversion]]-Table1[[#This Row],[Date Created Conversion]]</f>
        <v>30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3" t="str">
        <f t="shared" si="215"/>
        <v>1000 to 4999</v>
      </c>
      <c r="E2764">
        <v>3250</v>
      </c>
      <c r="F2764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8303</v>
      </c>
      <c r="P2764" s="6">
        <f>(F2764/E2764)</f>
        <v>7.6923076923076927E-3</v>
      </c>
      <c r="Q2764">
        <f>F2764/M2764</f>
        <v>25</v>
      </c>
      <c r="R2764" t="str">
        <f t="shared" si="216"/>
        <v>publishing</v>
      </c>
      <c r="S2764" t="str">
        <f t="shared" si="217"/>
        <v>children's books</v>
      </c>
      <c r="T2764" s="10">
        <f t="shared" si="218"/>
        <v>40926.828645833331</v>
      </c>
      <c r="U2764" s="10">
        <f t="shared" si="219"/>
        <v>40986.786979166667</v>
      </c>
      <c r="V2764" s="16">
        <f>Table1[[#This Row],[Date Ended Conversion]]-Table1[[#This Row],[Date Created Conversion]]</f>
        <v>59.958333333335759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3" t="str">
        <f t="shared" si="215"/>
        <v>35000 to 39999</v>
      </c>
      <c r="E2765">
        <v>39400</v>
      </c>
      <c r="F2765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8303</v>
      </c>
      <c r="P2765" s="6">
        <f>(F2765/E2765)</f>
        <v>2.2842639593908631E-3</v>
      </c>
      <c r="Q2765">
        <f>F2765/M2765</f>
        <v>30</v>
      </c>
      <c r="R2765" t="str">
        <f t="shared" si="216"/>
        <v>publishing</v>
      </c>
      <c r="S2765" t="str">
        <f t="shared" si="217"/>
        <v>children's books</v>
      </c>
      <c r="T2765" s="10">
        <f t="shared" si="218"/>
        <v>41373.371342592589</v>
      </c>
      <c r="U2765" s="10">
        <f t="shared" si="219"/>
        <v>41418.371342592589</v>
      </c>
      <c r="V2765" s="16">
        <f>Table1[[#This Row],[Date Ended Conversion]]-Table1[[#This Row],[Date Created Conversion]]</f>
        <v>45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3" t="str">
        <f t="shared" si="215"/>
        <v>1000 to 4999</v>
      </c>
      <c r="E2766">
        <v>4000</v>
      </c>
      <c r="F2766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8303</v>
      </c>
      <c r="P2766" s="6">
        <f>(F2766/E2766)</f>
        <v>1.125E-2</v>
      </c>
      <c r="Q2766">
        <f>F2766/M2766</f>
        <v>11.25</v>
      </c>
      <c r="R2766" t="str">
        <f t="shared" si="216"/>
        <v>publishing</v>
      </c>
      <c r="S2766" t="str">
        <f t="shared" si="217"/>
        <v>children's books</v>
      </c>
      <c r="T2766" s="10">
        <f t="shared" si="218"/>
        <v>41030.083692129629</v>
      </c>
      <c r="U2766" s="10">
        <f t="shared" si="219"/>
        <v>41059.583333333328</v>
      </c>
      <c r="V2766" s="16">
        <f>Table1[[#This Row],[Date Ended Conversion]]-Table1[[#This Row],[Date Created Conversion]]</f>
        <v>29.499641203699866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3" t="str">
        <f t="shared" si="215"/>
        <v>1000 to 4999</v>
      </c>
      <c r="E2767">
        <v>4000</v>
      </c>
      <c r="F2767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8303</v>
      </c>
      <c r="P2767" s="6">
        <f>(F2767/E2767)</f>
        <v>0</v>
      </c>
      <c r="Q2767" t="e">
        <f>F2767/M2767</f>
        <v>#DIV/0!</v>
      </c>
      <c r="R2767" t="str">
        <f t="shared" si="216"/>
        <v>publishing</v>
      </c>
      <c r="S2767" t="str">
        <f t="shared" si="217"/>
        <v>children's books</v>
      </c>
      <c r="T2767" s="10">
        <f t="shared" si="218"/>
        <v>41194.370694444442</v>
      </c>
      <c r="U2767" s="10">
        <f t="shared" si="219"/>
        <v>41210.370694444442</v>
      </c>
      <c r="V2767" s="16">
        <f>Table1[[#This Row],[Date Ended Conversion]]-Table1[[#This Row],[Date Created Conversion]]</f>
        <v>16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3" t="str">
        <f t="shared" si="215"/>
        <v>5000 to 9999</v>
      </c>
      <c r="E2768">
        <v>5000</v>
      </c>
      <c r="F276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8303</v>
      </c>
      <c r="P2768" s="6">
        <f>(F2768/E2768)</f>
        <v>0.02</v>
      </c>
      <c r="Q2768">
        <f>F2768/M2768</f>
        <v>25</v>
      </c>
      <c r="R2768" t="str">
        <f t="shared" si="216"/>
        <v>publishing</v>
      </c>
      <c r="S2768" t="str">
        <f t="shared" si="217"/>
        <v>children's books</v>
      </c>
      <c r="T2768" s="10">
        <f t="shared" si="218"/>
        <v>40736.459699074076</v>
      </c>
      <c r="U2768" s="10">
        <f t="shared" si="219"/>
        <v>40766.459699074076</v>
      </c>
      <c r="V2768" s="16">
        <f>Table1[[#This Row],[Date Ended Conversion]]-Table1[[#This Row],[Date Created Conversion]]</f>
        <v>30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3" t="str">
        <f t="shared" si="215"/>
        <v>1000 to 4999</v>
      </c>
      <c r="E2769">
        <v>4000</v>
      </c>
      <c r="F2769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8303</v>
      </c>
      <c r="P2769" s="6">
        <f>(F2769/E2769)</f>
        <v>8.5000000000000006E-3</v>
      </c>
      <c r="Q2769">
        <f>F2769/M2769</f>
        <v>11.333333333333334</v>
      </c>
      <c r="R2769" t="str">
        <f t="shared" si="216"/>
        <v>publishing</v>
      </c>
      <c r="S2769" t="str">
        <f t="shared" si="217"/>
        <v>children's books</v>
      </c>
      <c r="T2769" s="10">
        <f t="shared" si="218"/>
        <v>42172.750578703701</v>
      </c>
      <c r="U2769" s="10">
        <f t="shared" si="219"/>
        <v>42232.750578703701</v>
      </c>
      <c r="V2769" s="16">
        <f>Table1[[#This Row],[Date Ended Conversion]]-Table1[[#This Row],[Date Created Conversion]]</f>
        <v>60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3" t="str">
        <f t="shared" si="215"/>
        <v>5000 to 9999</v>
      </c>
      <c r="E2770">
        <v>7000</v>
      </c>
      <c r="F2770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8303</v>
      </c>
      <c r="P2770" s="6">
        <f>(F2770/E2770)</f>
        <v>0.14314285714285716</v>
      </c>
      <c r="Q2770">
        <f>F2770/M2770</f>
        <v>29.470588235294116</v>
      </c>
      <c r="R2770" t="str">
        <f t="shared" si="216"/>
        <v>publishing</v>
      </c>
      <c r="S2770" t="str">
        <f t="shared" si="217"/>
        <v>children's books</v>
      </c>
      <c r="T2770" s="10">
        <f t="shared" si="218"/>
        <v>40967.4065162037</v>
      </c>
      <c r="U2770" s="10">
        <f t="shared" si="219"/>
        <v>40997.364849537036</v>
      </c>
      <c r="V2770" s="16">
        <f>Table1[[#This Row],[Date Ended Conversion]]-Table1[[#This Row],[Date Created Conversion]]</f>
        <v>29.958333333335759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3" t="str">
        <f t="shared" si="215"/>
        <v>Less Than 1000</v>
      </c>
      <c r="E2771">
        <v>800</v>
      </c>
      <c r="F2771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8303</v>
      </c>
      <c r="P2771" s="6">
        <f>(F2771/E2771)</f>
        <v>2.5000000000000001E-3</v>
      </c>
      <c r="Q2771">
        <f>F2771/M2771</f>
        <v>1</v>
      </c>
      <c r="R2771" t="str">
        <f t="shared" si="216"/>
        <v>publishing</v>
      </c>
      <c r="S2771" t="str">
        <f t="shared" si="217"/>
        <v>children's books</v>
      </c>
      <c r="T2771" s="10">
        <f t="shared" si="218"/>
        <v>41745.617939814816</v>
      </c>
      <c r="U2771" s="10">
        <f t="shared" si="219"/>
        <v>41795.617939814816</v>
      </c>
      <c r="V2771" s="16">
        <f>Table1[[#This Row],[Date Ended Conversion]]-Table1[[#This Row],[Date Created Conversion]]</f>
        <v>50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3" t="str">
        <f t="shared" si="215"/>
        <v>20000 to 24999</v>
      </c>
      <c r="E2772">
        <v>20000</v>
      </c>
      <c r="F2772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8303</v>
      </c>
      <c r="P2772" s="6">
        <f>(F2772/E2772)</f>
        <v>0.1041125</v>
      </c>
      <c r="Q2772">
        <f>F2772/M2772</f>
        <v>63.098484848484851</v>
      </c>
      <c r="R2772" t="str">
        <f t="shared" si="216"/>
        <v>publishing</v>
      </c>
      <c r="S2772" t="str">
        <f t="shared" si="217"/>
        <v>children's books</v>
      </c>
      <c r="T2772" s="10">
        <f t="shared" si="218"/>
        <v>41686.496874999997</v>
      </c>
      <c r="U2772" s="10">
        <f t="shared" si="219"/>
        <v>41716.455208333333</v>
      </c>
      <c r="V2772" s="16">
        <f>Table1[[#This Row],[Date Ended Conversion]]-Table1[[#This Row],[Date Created Conversion]]</f>
        <v>29.958333333335759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3" t="str">
        <f t="shared" si="215"/>
        <v>15000 to 19999</v>
      </c>
      <c r="E2773">
        <v>19980</v>
      </c>
      <c r="F2773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8303</v>
      </c>
      <c r="P2773" s="6">
        <f>(F2773/E2773)</f>
        <v>0</v>
      </c>
      <c r="Q2773" t="e">
        <f>F2773/M2773</f>
        <v>#DIV/0!</v>
      </c>
      <c r="R2773" t="str">
        <f t="shared" si="216"/>
        <v>publishing</v>
      </c>
      <c r="S2773" t="str">
        <f t="shared" si="217"/>
        <v>children's books</v>
      </c>
      <c r="T2773" s="10">
        <f t="shared" si="218"/>
        <v>41257.323379629626</v>
      </c>
      <c r="U2773" s="10">
        <f t="shared" si="219"/>
        <v>41306.5</v>
      </c>
      <c r="V2773" s="16">
        <f>Table1[[#This Row],[Date Ended Conversion]]-Table1[[#This Row],[Date Created Conversion]]</f>
        <v>49.176620370373712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3" t="str">
        <f t="shared" si="215"/>
        <v>5000 to 9999</v>
      </c>
      <c r="E2774">
        <v>8000</v>
      </c>
      <c r="F2774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8303</v>
      </c>
      <c r="P2774" s="6">
        <f>(F2774/E2774)</f>
        <v>0</v>
      </c>
      <c r="Q2774" t="e">
        <f>F2774/M2774</f>
        <v>#DIV/0!</v>
      </c>
      <c r="R2774" t="str">
        <f t="shared" si="216"/>
        <v>publishing</v>
      </c>
      <c r="S2774" t="str">
        <f t="shared" si="217"/>
        <v>children's books</v>
      </c>
      <c r="T2774" s="10">
        <f t="shared" si="218"/>
        <v>41537.660810185182</v>
      </c>
      <c r="U2774" s="10">
        <f t="shared" si="219"/>
        <v>41552.660810185182</v>
      </c>
      <c r="V2774" s="16">
        <f>Table1[[#This Row],[Date Ended Conversion]]-Table1[[#This Row],[Date Created Conversion]]</f>
        <v>15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3" t="str">
        <f t="shared" si="215"/>
        <v>Less Than 1000</v>
      </c>
      <c r="E2775">
        <v>530</v>
      </c>
      <c r="F2775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8303</v>
      </c>
      <c r="P2775" s="6">
        <f>(F2775/E2775)</f>
        <v>1.8867924528301887E-3</v>
      </c>
      <c r="Q2775">
        <f>F2775/M2775</f>
        <v>1</v>
      </c>
      <c r="R2775" t="str">
        <f t="shared" si="216"/>
        <v>publishing</v>
      </c>
      <c r="S2775" t="str">
        <f t="shared" si="217"/>
        <v>children's books</v>
      </c>
      <c r="T2775" s="10">
        <f t="shared" si="218"/>
        <v>42474.656493055554</v>
      </c>
      <c r="U2775" s="10">
        <f t="shared" si="219"/>
        <v>42484.656493055554</v>
      </c>
      <c r="V2775" s="16">
        <f>Table1[[#This Row],[Date Ended Conversion]]-Table1[[#This Row],[Date Created Conversion]]</f>
        <v>10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3" t="str">
        <f t="shared" si="215"/>
        <v>1000 to 4999</v>
      </c>
      <c r="E2776">
        <v>4000</v>
      </c>
      <c r="F2776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8303</v>
      </c>
      <c r="P2776" s="6">
        <f>(F2776/E2776)</f>
        <v>0.14249999999999999</v>
      </c>
      <c r="Q2776">
        <f>F2776/M2776</f>
        <v>43.846153846153847</v>
      </c>
      <c r="R2776" t="str">
        <f t="shared" si="216"/>
        <v>publishing</v>
      </c>
      <c r="S2776" t="str">
        <f t="shared" si="217"/>
        <v>children's books</v>
      </c>
      <c r="T2776" s="10">
        <f t="shared" si="218"/>
        <v>41310.918148148143</v>
      </c>
      <c r="U2776" s="10">
        <f t="shared" si="219"/>
        <v>41340.918148148143</v>
      </c>
      <c r="V2776" s="16">
        <f>Table1[[#This Row],[Date Ended Conversion]]-Table1[[#This Row],[Date Created Conversion]]</f>
        <v>30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3" t="str">
        <f t="shared" si="215"/>
        <v>5000 to 9999</v>
      </c>
      <c r="E2777">
        <v>5000</v>
      </c>
      <c r="F2777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8303</v>
      </c>
      <c r="P2777" s="6">
        <f>(F2777/E2777)</f>
        <v>0.03</v>
      </c>
      <c r="Q2777">
        <f>F2777/M2777</f>
        <v>75</v>
      </c>
      <c r="R2777" t="str">
        <f t="shared" si="216"/>
        <v>publishing</v>
      </c>
      <c r="S2777" t="str">
        <f t="shared" si="217"/>
        <v>children's books</v>
      </c>
      <c r="T2777" s="10">
        <f t="shared" si="218"/>
        <v>40862.805023148147</v>
      </c>
      <c r="U2777" s="10">
        <f t="shared" si="219"/>
        <v>40892.805023148147</v>
      </c>
      <c r="V2777" s="16">
        <f>Table1[[#This Row],[Date Ended Conversion]]-Table1[[#This Row],[Date Created Conversion]]</f>
        <v>30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3" t="str">
        <f t="shared" si="215"/>
        <v>20000 to 24999</v>
      </c>
      <c r="E2778">
        <v>21000</v>
      </c>
      <c r="F277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8303</v>
      </c>
      <c r="P2778" s="6">
        <f>(F2778/E2778)</f>
        <v>7.8809523809523815E-2</v>
      </c>
      <c r="Q2778">
        <f>F2778/M2778</f>
        <v>45.972222222222221</v>
      </c>
      <c r="R2778" t="str">
        <f t="shared" si="216"/>
        <v>publishing</v>
      </c>
      <c r="S2778" t="str">
        <f t="shared" si="217"/>
        <v>children's books</v>
      </c>
      <c r="T2778" s="10">
        <f t="shared" si="218"/>
        <v>42136.088842592588</v>
      </c>
      <c r="U2778" s="10">
        <f t="shared" si="219"/>
        <v>42167.088842592588</v>
      </c>
      <c r="V2778" s="16">
        <f>Table1[[#This Row],[Date Ended Conversion]]-Table1[[#This Row],[Date Created Conversion]]</f>
        <v>31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3" t="str">
        <f t="shared" si="215"/>
        <v>1000 to 4999</v>
      </c>
      <c r="E2779">
        <v>3000</v>
      </c>
      <c r="F2779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8303</v>
      </c>
      <c r="P2779" s="6">
        <f>(F2779/E2779)</f>
        <v>3.3333333333333335E-3</v>
      </c>
      <c r="Q2779">
        <f>F2779/M2779</f>
        <v>10</v>
      </c>
      <c r="R2779" t="str">
        <f t="shared" si="216"/>
        <v>publishing</v>
      </c>
      <c r="S2779" t="str">
        <f t="shared" si="217"/>
        <v>children's books</v>
      </c>
      <c r="T2779" s="10">
        <f t="shared" si="218"/>
        <v>42172.460694444446</v>
      </c>
      <c r="U2779" s="10">
        <f t="shared" si="219"/>
        <v>42202.460694444446</v>
      </c>
      <c r="V2779" s="16">
        <f>Table1[[#This Row],[Date Ended Conversion]]-Table1[[#This Row],[Date Created Conversion]]</f>
        <v>30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3" t="str">
        <f t="shared" si="215"/>
        <v>5000 to 9999</v>
      </c>
      <c r="E2780">
        <v>5500</v>
      </c>
      <c r="F2780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8303</v>
      </c>
      <c r="P2780" s="6">
        <f>(F2780/E2780)</f>
        <v>0.25545454545454543</v>
      </c>
      <c r="Q2780">
        <f>F2780/M2780</f>
        <v>93.666666666666671</v>
      </c>
      <c r="R2780" t="str">
        <f t="shared" si="216"/>
        <v>publishing</v>
      </c>
      <c r="S2780" t="str">
        <f t="shared" si="217"/>
        <v>children's books</v>
      </c>
      <c r="T2780" s="10">
        <f t="shared" si="218"/>
        <v>41846.769745370366</v>
      </c>
      <c r="U2780" s="10">
        <f t="shared" si="219"/>
        <v>41876.769745370366</v>
      </c>
      <c r="V2780" s="16">
        <f>Table1[[#This Row],[Date Ended Conversion]]-Table1[[#This Row],[Date Created Conversion]]</f>
        <v>30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3" t="str">
        <f t="shared" si="215"/>
        <v>1000 to 4999</v>
      </c>
      <c r="E2781">
        <v>2500</v>
      </c>
      <c r="F2781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8303</v>
      </c>
      <c r="P2781" s="6">
        <f>(F2781/E2781)</f>
        <v>2.12E-2</v>
      </c>
      <c r="Q2781">
        <f>F2781/M2781</f>
        <v>53</v>
      </c>
      <c r="R2781" t="str">
        <f t="shared" si="216"/>
        <v>publishing</v>
      </c>
      <c r="S2781" t="str">
        <f t="shared" si="217"/>
        <v>children's books</v>
      </c>
      <c r="T2781" s="10">
        <f t="shared" si="218"/>
        <v>42300.377557870372</v>
      </c>
      <c r="U2781" s="10">
        <f t="shared" si="219"/>
        <v>42330.419224537036</v>
      </c>
      <c r="V2781" s="16">
        <f>Table1[[#This Row],[Date Ended Conversion]]-Table1[[#This Row],[Date Created Conversion]]</f>
        <v>30.041666666664241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3" t="str">
        <f t="shared" si="215"/>
        <v>Greater than or equal to 50000</v>
      </c>
      <c r="E2782">
        <v>100000</v>
      </c>
      <c r="F2782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8303</v>
      </c>
      <c r="P2782" s="6">
        <f>(F2782/E2782)</f>
        <v>0</v>
      </c>
      <c r="Q2782" t="e">
        <f>F2782/M2782</f>
        <v>#DIV/0!</v>
      </c>
      <c r="R2782" t="str">
        <f t="shared" si="216"/>
        <v>publishing</v>
      </c>
      <c r="S2782" t="str">
        <f t="shared" si="217"/>
        <v>children's books</v>
      </c>
      <c r="T2782" s="10">
        <f t="shared" si="218"/>
        <v>42774.239444444444</v>
      </c>
      <c r="U2782" s="10">
        <f t="shared" si="219"/>
        <v>42804.239444444444</v>
      </c>
      <c r="V2782" s="16">
        <f>Table1[[#This Row],[Date Ended Conversion]]-Table1[[#This Row],[Date Created Conversion]]</f>
        <v>30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3" t="str">
        <f t="shared" si="215"/>
        <v>1000 to 4999</v>
      </c>
      <c r="E2783">
        <v>1250</v>
      </c>
      <c r="F2783">
        <v>1316</v>
      </c>
      <c r="G2783" t="s">
        <v>8219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8270</v>
      </c>
      <c r="P2783" s="6">
        <f>(F2783/E2783)</f>
        <v>1.0528</v>
      </c>
      <c r="Q2783">
        <f>F2783/M2783</f>
        <v>47</v>
      </c>
      <c r="R2783" t="str">
        <f t="shared" si="216"/>
        <v>theater</v>
      </c>
      <c r="S2783" t="str">
        <f t="shared" si="217"/>
        <v>plays</v>
      </c>
      <c r="T2783" s="10">
        <f t="shared" si="218"/>
        <v>42018.733263888884</v>
      </c>
      <c r="U2783" s="10">
        <f t="shared" si="219"/>
        <v>42047.083333333336</v>
      </c>
      <c r="V2783" s="16">
        <f>Table1[[#This Row],[Date Ended Conversion]]-Table1[[#This Row],[Date Created Conversion]]</f>
        <v>28.350069444451947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3" t="str">
        <f t="shared" si="215"/>
        <v>1000 to 4999</v>
      </c>
      <c r="E2784">
        <v>1000</v>
      </c>
      <c r="F2784">
        <v>1200</v>
      </c>
      <c r="G2784" t="s">
        <v>8219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8270</v>
      </c>
      <c r="P2784" s="6">
        <f>(F2784/E2784)</f>
        <v>1.2</v>
      </c>
      <c r="Q2784">
        <f>F2784/M2784</f>
        <v>66.666666666666671</v>
      </c>
      <c r="R2784" t="str">
        <f t="shared" si="216"/>
        <v>theater</v>
      </c>
      <c r="S2784" t="str">
        <f t="shared" si="217"/>
        <v>plays</v>
      </c>
      <c r="T2784" s="10">
        <f t="shared" si="218"/>
        <v>42026.716643518514</v>
      </c>
      <c r="U2784" s="10">
        <f t="shared" si="219"/>
        <v>42051.999305555553</v>
      </c>
      <c r="V2784" s="16">
        <f>Table1[[#This Row],[Date Ended Conversion]]-Table1[[#This Row],[Date Created Conversion]]</f>
        <v>25.282662037039699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3" t="str">
        <f t="shared" si="215"/>
        <v>1000 to 4999</v>
      </c>
      <c r="E2785">
        <v>1000</v>
      </c>
      <c r="F2785">
        <v>1145</v>
      </c>
      <c r="G2785" t="s">
        <v>8219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8270</v>
      </c>
      <c r="P2785" s="6">
        <f>(F2785/E2785)</f>
        <v>1.145</v>
      </c>
      <c r="Q2785">
        <f>F2785/M2785</f>
        <v>18.770491803278688</v>
      </c>
      <c r="R2785" t="str">
        <f t="shared" si="216"/>
        <v>theater</v>
      </c>
      <c r="S2785" t="str">
        <f t="shared" si="217"/>
        <v>plays</v>
      </c>
      <c r="T2785" s="10">
        <f t="shared" si="218"/>
        <v>42103.326921296299</v>
      </c>
      <c r="U2785" s="10">
        <f t="shared" si="219"/>
        <v>42117.326921296299</v>
      </c>
      <c r="V2785" s="16">
        <f>Table1[[#This Row],[Date Ended Conversion]]-Table1[[#This Row],[Date Created Conversion]]</f>
        <v>14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3" t="str">
        <f t="shared" si="215"/>
        <v>5000 to 9999</v>
      </c>
      <c r="E2786">
        <v>6000</v>
      </c>
      <c r="F2786">
        <v>7140</v>
      </c>
      <c r="G2786" t="s">
        <v>8219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8270</v>
      </c>
      <c r="P2786" s="6">
        <f>(F2786/E2786)</f>
        <v>1.19</v>
      </c>
      <c r="Q2786">
        <f>F2786/M2786</f>
        <v>66.111111111111114</v>
      </c>
      <c r="R2786" t="str">
        <f t="shared" si="216"/>
        <v>theater</v>
      </c>
      <c r="S2786" t="str">
        <f t="shared" si="217"/>
        <v>plays</v>
      </c>
      <c r="T2786" s="10">
        <f t="shared" si="218"/>
        <v>41920.579201388886</v>
      </c>
      <c r="U2786" s="10">
        <f t="shared" si="219"/>
        <v>41941.579201388886</v>
      </c>
      <c r="V2786" s="16">
        <f>Table1[[#This Row],[Date Ended Conversion]]-Table1[[#This Row],[Date Created Conversion]]</f>
        <v>21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3" t="str">
        <f t="shared" si="215"/>
        <v>5000 to 9999</v>
      </c>
      <c r="E2787">
        <v>5000</v>
      </c>
      <c r="F2787">
        <v>5234</v>
      </c>
      <c r="G2787" t="s">
        <v>8219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8270</v>
      </c>
      <c r="P2787" s="6">
        <f>(F2787/E2787)</f>
        <v>1.0468</v>
      </c>
      <c r="Q2787">
        <f>F2787/M2787</f>
        <v>36.859154929577464</v>
      </c>
      <c r="R2787" t="str">
        <f t="shared" si="216"/>
        <v>theater</v>
      </c>
      <c r="S2787" t="str">
        <f t="shared" si="217"/>
        <v>plays</v>
      </c>
      <c r="T2787" s="10">
        <f t="shared" si="218"/>
        <v>42557.981099537035</v>
      </c>
      <c r="U2787" s="10">
        <f t="shared" si="219"/>
        <v>42587.666666666664</v>
      </c>
      <c r="V2787" s="16">
        <f>Table1[[#This Row],[Date Ended Conversion]]-Table1[[#This Row],[Date Created Conversion]]</f>
        <v>29.685567129628907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3" t="str">
        <f t="shared" si="215"/>
        <v>1000 to 4999</v>
      </c>
      <c r="E2788">
        <v>2500</v>
      </c>
      <c r="F2788">
        <v>2946</v>
      </c>
      <c r="G2788" t="s">
        <v>8219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8270</v>
      </c>
      <c r="P2788" s="6">
        <f>(F2788/E2788)</f>
        <v>1.1783999999999999</v>
      </c>
      <c r="Q2788">
        <f>F2788/M2788</f>
        <v>39.810810810810814</v>
      </c>
      <c r="R2788" t="str">
        <f t="shared" si="216"/>
        <v>theater</v>
      </c>
      <c r="S2788" t="str">
        <f t="shared" si="217"/>
        <v>plays</v>
      </c>
      <c r="T2788" s="10">
        <f t="shared" si="218"/>
        <v>41815.360879629625</v>
      </c>
      <c r="U2788" s="10">
        <f t="shared" si="219"/>
        <v>41829.360879629625</v>
      </c>
      <c r="V2788" s="16">
        <f>Table1[[#This Row],[Date Ended Conversion]]-Table1[[#This Row],[Date Created Conversion]]</f>
        <v>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3" t="str">
        <f t="shared" si="215"/>
        <v>1000 to 4999</v>
      </c>
      <c r="E2789">
        <v>1000</v>
      </c>
      <c r="F2789">
        <v>1197</v>
      </c>
      <c r="G2789" t="s">
        <v>8219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8270</v>
      </c>
      <c r="P2789" s="6">
        <f>(F2789/E2789)</f>
        <v>1.1970000000000001</v>
      </c>
      <c r="Q2789">
        <f>F2789/M2789</f>
        <v>31.5</v>
      </c>
      <c r="R2789" t="str">
        <f t="shared" si="216"/>
        <v>theater</v>
      </c>
      <c r="S2789" t="str">
        <f t="shared" si="217"/>
        <v>plays</v>
      </c>
      <c r="T2789" s="10">
        <f t="shared" si="218"/>
        <v>41807.990185185183</v>
      </c>
      <c r="U2789" s="10">
        <f t="shared" si="219"/>
        <v>41837.990185185183</v>
      </c>
      <c r="V2789" s="16">
        <f>Table1[[#This Row],[Date Ended Conversion]]-Table1[[#This Row],[Date Created Conversion]]</f>
        <v>30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3" t="str">
        <f t="shared" si="215"/>
        <v>1000 to 4999</v>
      </c>
      <c r="E2790">
        <v>2000</v>
      </c>
      <c r="F2790">
        <v>2050</v>
      </c>
      <c r="G2790" t="s">
        <v>8219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8270</v>
      </c>
      <c r="P2790" s="6">
        <f>(F2790/E2790)</f>
        <v>1.0249999999999999</v>
      </c>
      <c r="Q2790">
        <f>F2790/M2790</f>
        <v>102.5</v>
      </c>
      <c r="R2790" t="str">
        <f t="shared" si="216"/>
        <v>theater</v>
      </c>
      <c r="S2790" t="str">
        <f t="shared" si="217"/>
        <v>plays</v>
      </c>
      <c r="T2790" s="10">
        <f t="shared" si="218"/>
        <v>42550.49355324074</v>
      </c>
      <c r="U2790" s="10">
        <f t="shared" si="219"/>
        <v>42580.49355324074</v>
      </c>
      <c r="V2790" s="16">
        <f>Table1[[#This Row],[Date Ended Conversion]]-Table1[[#This Row],[Date Created Conversion]]</f>
        <v>30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3" t="str">
        <f t="shared" si="215"/>
        <v>1000 to 4999</v>
      </c>
      <c r="E2791">
        <v>3000</v>
      </c>
      <c r="F2791">
        <v>3035</v>
      </c>
      <c r="G2791" t="s">
        <v>8219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8270</v>
      </c>
      <c r="P2791" s="6">
        <f>(F2791/E2791)</f>
        <v>1.0116666666666667</v>
      </c>
      <c r="Q2791">
        <f>F2791/M2791</f>
        <v>126.45833333333333</v>
      </c>
      <c r="R2791" t="str">
        <f t="shared" si="216"/>
        <v>theater</v>
      </c>
      <c r="S2791" t="str">
        <f t="shared" si="217"/>
        <v>plays</v>
      </c>
      <c r="T2791" s="10">
        <f t="shared" si="218"/>
        <v>42055.804791666662</v>
      </c>
      <c r="U2791" s="10">
        <f t="shared" si="219"/>
        <v>42074.958333333336</v>
      </c>
      <c r="V2791" s="16">
        <f>Table1[[#This Row],[Date Ended Conversion]]-Table1[[#This Row],[Date Created Conversion]]</f>
        <v>19.153541666673846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3" t="str">
        <f t="shared" si="215"/>
        <v>1000 to 4999</v>
      </c>
      <c r="E2792">
        <v>3000</v>
      </c>
      <c r="F2792">
        <v>3160</v>
      </c>
      <c r="G2792" t="s">
        <v>8219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8270</v>
      </c>
      <c r="P2792" s="6">
        <f>(F2792/E2792)</f>
        <v>1.0533333333333332</v>
      </c>
      <c r="Q2792">
        <f>F2792/M2792</f>
        <v>47.878787878787875</v>
      </c>
      <c r="R2792" t="str">
        <f t="shared" si="216"/>
        <v>theater</v>
      </c>
      <c r="S2792" t="str">
        <f t="shared" si="217"/>
        <v>plays</v>
      </c>
      <c r="T2792" s="10">
        <f t="shared" si="218"/>
        <v>42016.730358796289</v>
      </c>
      <c r="U2792" s="10">
        <f t="shared" si="219"/>
        <v>42046.730358796289</v>
      </c>
      <c r="V2792" s="16">
        <f>Table1[[#This Row],[Date Ended Conversion]]-Table1[[#This Row],[Date Created Conversion]]</f>
        <v>30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3" t="str">
        <f t="shared" si="215"/>
        <v>1000 to 4999</v>
      </c>
      <c r="E2793">
        <v>2000</v>
      </c>
      <c r="F2793">
        <v>2050</v>
      </c>
      <c r="G2793" t="s">
        <v>8219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8270</v>
      </c>
      <c r="P2793" s="6">
        <f>(F2793/E2793)</f>
        <v>1.0249999999999999</v>
      </c>
      <c r="Q2793">
        <f>F2793/M2793</f>
        <v>73.214285714285708</v>
      </c>
      <c r="R2793" t="str">
        <f t="shared" si="216"/>
        <v>theater</v>
      </c>
      <c r="S2793" t="str">
        <f t="shared" si="217"/>
        <v>plays</v>
      </c>
      <c r="T2793" s="10">
        <f t="shared" si="218"/>
        <v>42591.691655092589</v>
      </c>
      <c r="U2793" s="10">
        <f t="shared" si="219"/>
        <v>42621.958333333336</v>
      </c>
      <c r="V2793" s="16">
        <f>Table1[[#This Row],[Date Ended Conversion]]-Table1[[#This Row],[Date Created Conversion]]</f>
        <v>30.266678240746842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3" t="str">
        <f t="shared" si="215"/>
        <v>1000 to 4999</v>
      </c>
      <c r="E2794">
        <v>2000</v>
      </c>
      <c r="F2794">
        <v>2152</v>
      </c>
      <c r="G2794" t="s">
        <v>8219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8270</v>
      </c>
      <c r="P2794" s="6">
        <f>(F2794/E2794)</f>
        <v>1.0760000000000001</v>
      </c>
      <c r="Q2794">
        <f>F2794/M2794</f>
        <v>89.666666666666671</v>
      </c>
      <c r="R2794" t="str">
        <f t="shared" si="216"/>
        <v>theater</v>
      </c>
      <c r="S2794" t="str">
        <f t="shared" si="217"/>
        <v>plays</v>
      </c>
      <c r="T2794" s="10">
        <f t="shared" si="218"/>
        <v>42183.022673611107</v>
      </c>
      <c r="U2794" s="10">
        <f t="shared" si="219"/>
        <v>42228.022673611107</v>
      </c>
      <c r="V2794" s="16">
        <f>Table1[[#This Row],[Date Ended Conversion]]-Table1[[#This Row],[Date Created Conversion]]</f>
        <v>45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3" t="str">
        <f t="shared" si="215"/>
        <v>10000 to 14999</v>
      </c>
      <c r="E2795">
        <v>10000</v>
      </c>
      <c r="F2795">
        <v>11056.75</v>
      </c>
      <c r="G2795" t="s">
        <v>8219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8270</v>
      </c>
      <c r="P2795" s="6">
        <f>(F2795/E2795)</f>
        <v>1.105675</v>
      </c>
      <c r="Q2795">
        <f>F2795/M2795</f>
        <v>151.4623287671233</v>
      </c>
      <c r="R2795" t="str">
        <f t="shared" si="216"/>
        <v>theater</v>
      </c>
      <c r="S2795" t="str">
        <f t="shared" si="217"/>
        <v>plays</v>
      </c>
      <c r="T2795" s="10">
        <f t="shared" si="218"/>
        <v>42176.210706018515</v>
      </c>
      <c r="U2795" s="10">
        <f t="shared" si="219"/>
        <v>42206.210706018515</v>
      </c>
      <c r="V2795" s="16">
        <f>Table1[[#This Row],[Date Ended Conversion]]-Table1[[#This Row],[Date Created Conversion]]</f>
        <v>30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3" t="str">
        <f t="shared" si="215"/>
        <v>Less Than 1000</v>
      </c>
      <c r="E2796">
        <v>50</v>
      </c>
      <c r="F2796">
        <v>75</v>
      </c>
      <c r="G2796" t="s">
        <v>8219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8270</v>
      </c>
      <c r="P2796" s="6">
        <f>(F2796/E2796)</f>
        <v>1.5</v>
      </c>
      <c r="Q2796">
        <f>F2796/M2796</f>
        <v>25</v>
      </c>
      <c r="R2796" t="str">
        <f t="shared" si="216"/>
        <v>theater</v>
      </c>
      <c r="S2796" t="str">
        <f t="shared" si="217"/>
        <v>plays</v>
      </c>
      <c r="T2796" s="10">
        <f t="shared" si="218"/>
        <v>42416.48332175926</v>
      </c>
      <c r="U2796" s="10">
        <f t="shared" si="219"/>
        <v>42432.583333333336</v>
      </c>
      <c r="V2796" s="16">
        <f>Table1[[#This Row],[Date Ended Conversion]]-Table1[[#This Row],[Date Created Conversion]]</f>
        <v>16.100011574075324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3" t="str">
        <f t="shared" si="215"/>
        <v>Less Than 1000</v>
      </c>
      <c r="E2797">
        <v>700</v>
      </c>
      <c r="F2797">
        <v>730</v>
      </c>
      <c r="G2797" t="s">
        <v>8219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8270</v>
      </c>
      <c r="P2797" s="6">
        <f>(F2797/E2797)</f>
        <v>1.0428571428571429</v>
      </c>
      <c r="Q2797">
        <f>F2797/M2797</f>
        <v>36.5</v>
      </c>
      <c r="R2797" t="str">
        <f t="shared" si="216"/>
        <v>theater</v>
      </c>
      <c r="S2797" t="str">
        <f t="shared" si="217"/>
        <v>plays</v>
      </c>
      <c r="T2797" s="10">
        <f t="shared" si="218"/>
        <v>41780.317604166667</v>
      </c>
      <c r="U2797" s="10">
        <f t="shared" si="219"/>
        <v>41796.75</v>
      </c>
      <c r="V2797" s="16">
        <f>Table1[[#This Row],[Date Ended Conversion]]-Table1[[#This Row],[Date Created Conversion]]</f>
        <v>16.43239583333343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3" t="str">
        <f t="shared" si="215"/>
        <v>Less Than 1000</v>
      </c>
      <c r="E2798">
        <v>800</v>
      </c>
      <c r="F2798">
        <v>924</v>
      </c>
      <c r="G2798" t="s">
        <v>8219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8270</v>
      </c>
      <c r="P2798" s="6">
        <f>(F2798/E2798)</f>
        <v>1.155</v>
      </c>
      <c r="Q2798">
        <f>F2798/M2798</f>
        <v>44</v>
      </c>
      <c r="R2798" t="str">
        <f t="shared" si="216"/>
        <v>theater</v>
      </c>
      <c r="S2798" t="str">
        <f t="shared" si="217"/>
        <v>plays</v>
      </c>
      <c r="T2798" s="10">
        <f t="shared" si="218"/>
        <v>41795.319768518515</v>
      </c>
      <c r="U2798" s="10">
        <f t="shared" si="219"/>
        <v>41825.319768518515</v>
      </c>
      <c r="V2798" s="16">
        <f>Table1[[#This Row],[Date Ended Conversion]]-Table1[[#This Row],[Date Created Conversion]]</f>
        <v>30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3" t="str">
        <f t="shared" si="215"/>
        <v>5000 to 9999</v>
      </c>
      <c r="E2799">
        <v>8000</v>
      </c>
      <c r="F2799">
        <v>8211.61</v>
      </c>
      <c r="G2799" t="s">
        <v>8219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8270</v>
      </c>
      <c r="P2799" s="6">
        <f>(F2799/E2799)</f>
        <v>1.02645125</v>
      </c>
      <c r="Q2799">
        <f>F2799/M2799</f>
        <v>87.357553191489373</v>
      </c>
      <c r="R2799" t="str">
        <f t="shared" si="216"/>
        <v>theater</v>
      </c>
      <c r="S2799" t="str">
        <f t="shared" si="217"/>
        <v>plays</v>
      </c>
      <c r="T2799" s="10">
        <f t="shared" si="218"/>
        <v>41798.731944444444</v>
      </c>
      <c r="U2799" s="10">
        <f t="shared" si="219"/>
        <v>41828.731944444444</v>
      </c>
      <c r="V2799" s="16">
        <f>Table1[[#This Row],[Date Ended Conversion]]-Table1[[#This Row],[Date Created Conversion]]</f>
        <v>30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3" t="str">
        <f t="shared" si="215"/>
        <v>5000 to 9999</v>
      </c>
      <c r="E2800">
        <v>5000</v>
      </c>
      <c r="F2800">
        <v>5070</v>
      </c>
      <c r="G2800" t="s">
        <v>8219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8270</v>
      </c>
      <c r="P2800" s="6">
        <f>(F2800/E2800)</f>
        <v>1.014</v>
      </c>
      <c r="Q2800">
        <f>F2800/M2800</f>
        <v>36.474820143884891</v>
      </c>
      <c r="R2800" t="str">
        <f t="shared" si="216"/>
        <v>theater</v>
      </c>
      <c r="S2800" t="str">
        <f t="shared" si="217"/>
        <v>plays</v>
      </c>
      <c r="T2800" s="10">
        <f t="shared" si="218"/>
        <v>42201.466678240737</v>
      </c>
      <c r="U2800" s="10">
        <f t="shared" si="219"/>
        <v>42216.458333333336</v>
      </c>
      <c r="V2800" s="16">
        <f>Table1[[#This Row],[Date Ended Conversion]]-Table1[[#This Row],[Date Created Conversion]]</f>
        <v>14.991655092599103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3" t="str">
        <f t="shared" si="215"/>
        <v>5000 to 9999</v>
      </c>
      <c r="E2801">
        <v>5000</v>
      </c>
      <c r="F2801">
        <v>5831.74</v>
      </c>
      <c r="G2801" t="s">
        <v>8219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8270</v>
      </c>
      <c r="P2801" s="6">
        <f>(F2801/E2801)</f>
        <v>1.1663479999999999</v>
      </c>
      <c r="Q2801">
        <f>F2801/M2801</f>
        <v>44.859538461538463</v>
      </c>
      <c r="R2801" t="str">
        <f t="shared" si="216"/>
        <v>theater</v>
      </c>
      <c r="S2801" t="str">
        <f t="shared" si="217"/>
        <v>plays</v>
      </c>
      <c r="T2801" s="10">
        <f t="shared" si="218"/>
        <v>42507.05636574074</v>
      </c>
      <c r="U2801" s="10">
        <f t="shared" si="219"/>
        <v>42538.458333333336</v>
      </c>
      <c r="V2801" s="16">
        <f>Table1[[#This Row],[Date Ended Conversion]]-Table1[[#This Row],[Date Created Conversion]]</f>
        <v>31.401967592595611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3" t="str">
        <f t="shared" si="215"/>
        <v>1000 to 4999</v>
      </c>
      <c r="E2802">
        <v>1000</v>
      </c>
      <c r="F2802">
        <v>1330</v>
      </c>
      <c r="G2802" t="s">
        <v>8219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8270</v>
      </c>
      <c r="P2802" s="6">
        <f>(F2802/E2802)</f>
        <v>1.33</v>
      </c>
      <c r="Q2802">
        <f>F2802/M2802</f>
        <v>42.903225806451616</v>
      </c>
      <c r="R2802" t="str">
        <f t="shared" si="216"/>
        <v>theater</v>
      </c>
      <c r="S2802" t="str">
        <f t="shared" si="217"/>
        <v>plays</v>
      </c>
      <c r="T2802" s="10">
        <f t="shared" si="218"/>
        <v>41948.344513888886</v>
      </c>
      <c r="U2802" s="10">
        <f t="shared" si="219"/>
        <v>42008.344513888886</v>
      </c>
      <c r="V2802" s="16">
        <f>Table1[[#This Row],[Date Ended Conversion]]-Table1[[#This Row],[Date Created Conversion]]</f>
        <v>60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3" t="str">
        <f t="shared" si="215"/>
        <v>Less Than 1000</v>
      </c>
      <c r="E2803">
        <v>500</v>
      </c>
      <c r="F2803">
        <v>666</v>
      </c>
      <c r="G2803" t="s">
        <v>8219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8270</v>
      </c>
      <c r="P2803" s="6">
        <f>(F2803/E2803)</f>
        <v>1.3320000000000001</v>
      </c>
      <c r="Q2803">
        <f>F2803/M2803</f>
        <v>51.230769230769234</v>
      </c>
      <c r="R2803" t="str">
        <f t="shared" si="216"/>
        <v>theater</v>
      </c>
      <c r="S2803" t="str">
        <f t="shared" si="217"/>
        <v>plays</v>
      </c>
      <c r="T2803" s="10">
        <f t="shared" si="218"/>
        <v>41900.034826388888</v>
      </c>
      <c r="U2803" s="10">
        <f t="shared" si="219"/>
        <v>41922.25</v>
      </c>
      <c r="V2803" s="16">
        <f>Table1[[#This Row],[Date Ended Conversion]]-Table1[[#This Row],[Date Created Conversion]]</f>
        <v>22.215173611111823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3" t="str">
        <f t="shared" si="215"/>
        <v>1000 to 4999</v>
      </c>
      <c r="E2804">
        <v>3000</v>
      </c>
      <c r="F2804">
        <v>3055</v>
      </c>
      <c r="G2804" t="s">
        <v>8219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8270</v>
      </c>
      <c r="P2804" s="6">
        <f>(F2804/E2804)</f>
        <v>1.0183333333333333</v>
      </c>
      <c r="Q2804">
        <f>F2804/M2804</f>
        <v>33.944444444444443</v>
      </c>
      <c r="R2804" t="str">
        <f t="shared" si="216"/>
        <v>theater</v>
      </c>
      <c r="S2804" t="str">
        <f t="shared" si="217"/>
        <v>plays</v>
      </c>
      <c r="T2804" s="10">
        <f t="shared" si="218"/>
        <v>42192.438738425924</v>
      </c>
      <c r="U2804" s="10">
        <f t="shared" si="219"/>
        <v>42222.438738425924</v>
      </c>
      <c r="V2804" s="16">
        <f>Table1[[#This Row],[Date Ended Conversion]]-Table1[[#This Row],[Date Created Conversion]]</f>
        <v>30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3" t="str">
        <f t="shared" si="215"/>
        <v>10000 to 14999</v>
      </c>
      <c r="E2805">
        <v>10000</v>
      </c>
      <c r="F2805">
        <v>12795</v>
      </c>
      <c r="G2805" t="s">
        <v>8219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8270</v>
      </c>
      <c r="P2805" s="6">
        <f>(F2805/E2805)</f>
        <v>1.2795000000000001</v>
      </c>
      <c r="Q2805">
        <f>F2805/M2805</f>
        <v>90.744680851063833</v>
      </c>
      <c r="R2805" t="str">
        <f t="shared" si="216"/>
        <v>theater</v>
      </c>
      <c r="S2805" t="str">
        <f t="shared" si="217"/>
        <v>plays</v>
      </c>
      <c r="T2805" s="10">
        <f t="shared" si="218"/>
        <v>42157.857361111113</v>
      </c>
      <c r="U2805" s="10">
        <f t="shared" si="219"/>
        <v>42200.791666666664</v>
      </c>
      <c r="V2805" s="16">
        <f>Table1[[#This Row],[Date Ended Conversion]]-Table1[[#This Row],[Date Created Conversion]]</f>
        <v>42.934305555550964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3" t="str">
        <f t="shared" si="215"/>
        <v>1000 to 4999</v>
      </c>
      <c r="E2806">
        <v>1000</v>
      </c>
      <c r="F2806">
        <v>1150</v>
      </c>
      <c r="G2806" t="s">
        <v>8219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8270</v>
      </c>
      <c r="P2806" s="6">
        <f>(F2806/E2806)</f>
        <v>1.1499999999999999</v>
      </c>
      <c r="Q2806">
        <f>F2806/M2806</f>
        <v>50</v>
      </c>
      <c r="R2806" t="str">
        <f t="shared" si="216"/>
        <v>theater</v>
      </c>
      <c r="S2806" t="str">
        <f t="shared" si="217"/>
        <v>plays</v>
      </c>
      <c r="T2806" s="10">
        <f t="shared" si="218"/>
        <v>41881.245254629626</v>
      </c>
      <c r="U2806" s="10">
        <f t="shared" si="219"/>
        <v>41911.245254629626</v>
      </c>
      <c r="V2806" s="16">
        <f>Table1[[#This Row],[Date Ended Conversion]]-Table1[[#This Row],[Date Created Conversion]]</f>
        <v>30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3" t="str">
        <f t="shared" si="215"/>
        <v>Less Than 1000</v>
      </c>
      <c r="E2807">
        <v>400</v>
      </c>
      <c r="F2807">
        <v>440</v>
      </c>
      <c r="G2807" t="s">
        <v>8219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8270</v>
      </c>
      <c r="P2807" s="6">
        <f>(F2807/E2807)</f>
        <v>1.1000000000000001</v>
      </c>
      <c r="Q2807">
        <f>F2807/M2807</f>
        <v>24.444444444444443</v>
      </c>
      <c r="R2807" t="str">
        <f t="shared" si="216"/>
        <v>theater</v>
      </c>
      <c r="S2807" t="str">
        <f t="shared" si="217"/>
        <v>plays</v>
      </c>
      <c r="T2807" s="10">
        <f t="shared" si="218"/>
        <v>42213.2971412037</v>
      </c>
      <c r="U2807" s="10">
        <f t="shared" si="219"/>
        <v>42238.2971412037</v>
      </c>
      <c r="V2807" s="16">
        <f>Table1[[#This Row],[Date Ended Conversion]]-Table1[[#This Row],[Date Created Conversion]]</f>
        <v>25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3" t="str">
        <f t="shared" si="215"/>
        <v>1000 to 4999</v>
      </c>
      <c r="E2808">
        <v>3000</v>
      </c>
      <c r="F2808">
        <v>3363</v>
      </c>
      <c r="G2808" t="s">
        <v>8219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8270</v>
      </c>
      <c r="P2808" s="6">
        <f>(F2808/E2808)</f>
        <v>1.121</v>
      </c>
      <c r="Q2808">
        <f>F2808/M2808</f>
        <v>44.25</v>
      </c>
      <c r="R2808" t="str">
        <f t="shared" si="216"/>
        <v>theater</v>
      </c>
      <c r="S2808" t="str">
        <f t="shared" si="217"/>
        <v>plays</v>
      </c>
      <c r="T2808" s="10">
        <f t="shared" si="218"/>
        <v>42185.058912037035</v>
      </c>
      <c r="U2808" s="10">
        <f t="shared" si="219"/>
        <v>42221.249999999993</v>
      </c>
      <c r="V2808" s="16">
        <f>Table1[[#This Row],[Date Ended Conversion]]-Table1[[#This Row],[Date Created Conversion]]</f>
        <v>36.191087962957681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3" t="str">
        <f t="shared" si="215"/>
        <v>5000 to 9999</v>
      </c>
      <c r="E2809">
        <v>5000</v>
      </c>
      <c r="F2809">
        <v>6300</v>
      </c>
      <c r="G2809" t="s">
        <v>8219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8270</v>
      </c>
      <c r="P2809" s="6">
        <f>(F2809/E2809)</f>
        <v>1.26</v>
      </c>
      <c r="Q2809">
        <f>F2809/M2809</f>
        <v>67.741935483870961</v>
      </c>
      <c r="R2809" t="str">
        <f t="shared" si="216"/>
        <v>theater</v>
      </c>
      <c r="S2809" t="str">
        <f t="shared" si="217"/>
        <v>plays</v>
      </c>
      <c r="T2809" s="10">
        <f t="shared" si="218"/>
        <v>42154.664791666662</v>
      </c>
      <c r="U2809" s="10">
        <f t="shared" si="219"/>
        <v>42184.664791666662</v>
      </c>
      <c r="V2809" s="16">
        <f>Table1[[#This Row],[Date Ended Conversion]]-Table1[[#This Row],[Date Created Conversion]]</f>
        <v>30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3" t="str">
        <f t="shared" si="215"/>
        <v>1000 to 4999</v>
      </c>
      <c r="E2810">
        <v>4500</v>
      </c>
      <c r="F2810">
        <v>4511</v>
      </c>
      <c r="G2810" t="s">
        <v>8219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8270</v>
      </c>
      <c r="P2810" s="6">
        <f>(F2810/E2810)</f>
        <v>1.0024444444444445</v>
      </c>
      <c r="Q2810">
        <f>F2810/M2810</f>
        <v>65.376811594202906</v>
      </c>
      <c r="R2810" t="str">
        <f t="shared" si="216"/>
        <v>theater</v>
      </c>
      <c r="S2810" t="str">
        <f t="shared" si="217"/>
        <v>plays</v>
      </c>
      <c r="T2810" s="10">
        <f t="shared" si="218"/>
        <v>42208.638136574074</v>
      </c>
      <c r="U2810" s="10">
        <f t="shared" si="219"/>
        <v>42238.638136574074</v>
      </c>
      <c r="V2810" s="16">
        <f>Table1[[#This Row],[Date Ended Conversion]]-Table1[[#This Row],[Date Created Conversion]]</f>
        <v>30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3" t="str">
        <f t="shared" si="215"/>
        <v>1000 to 4999</v>
      </c>
      <c r="E2811">
        <v>2500</v>
      </c>
      <c r="F2811">
        <v>2560</v>
      </c>
      <c r="G2811" t="s">
        <v>8219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8270</v>
      </c>
      <c r="P2811" s="6">
        <f>(F2811/E2811)</f>
        <v>1.024</v>
      </c>
      <c r="Q2811">
        <f>F2811/M2811</f>
        <v>121.9047619047619</v>
      </c>
      <c r="R2811" t="str">
        <f t="shared" si="216"/>
        <v>theater</v>
      </c>
      <c r="S2811" t="str">
        <f t="shared" si="217"/>
        <v>plays</v>
      </c>
      <c r="T2811" s="10">
        <f t="shared" si="218"/>
        <v>42451.288483796299</v>
      </c>
      <c r="U2811" s="10">
        <f t="shared" si="219"/>
        <v>42459.402083333327</v>
      </c>
      <c r="V2811" s="16">
        <f>Table1[[#This Row],[Date Ended Conversion]]-Table1[[#This Row],[Date Created Conversion]]</f>
        <v>8.1135995370277669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3" t="str">
        <f t="shared" si="215"/>
        <v>1000 to 4999</v>
      </c>
      <c r="E2812">
        <v>2500</v>
      </c>
      <c r="F2812">
        <v>2705</v>
      </c>
      <c r="G2812" t="s">
        <v>8219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8270</v>
      </c>
      <c r="P2812" s="6">
        <f>(F2812/E2812)</f>
        <v>1.0820000000000001</v>
      </c>
      <c r="Q2812">
        <f>F2812/M2812</f>
        <v>47.456140350877192</v>
      </c>
      <c r="R2812" t="str">
        <f t="shared" si="216"/>
        <v>theater</v>
      </c>
      <c r="S2812" t="str">
        <f t="shared" si="217"/>
        <v>plays</v>
      </c>
      <c r="T2812" s="10">
        <f t="shared" si="218"/>
        <v>41758.931296296294</v>
      </c>
      <c r="U2812" s="10">
        <f t="shared" si="219"/>
        <v>41790.957638888889</v>
      </c>
      <c r="V2812" s="16">
        <f>Table1[[#This Row],[Date Ended Conversion]]-Table1[[#This Row],[Date Created Conversion]]</f>
        <v>32.026342592595029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3" t="str">
        <f t="shared" si="215"/>
        <v>10000 to 14999</v>
      </c>
      <c r="E2813">
        <v>10000</v>
      </c>
      <c r="F2813">
        <v>10027</v>
      </c>
      <c r="G2813" t="s">
        <v>8219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8270</v>
      </c>
      <c r="P2813" s="6">
        <f>(F2813/E2813)</f>
        <v>1.0026999999999999</v>
      </c>
      <c r="Q2813">
        <f>F2813/M2813</f>
        <v>92.842592592592595</v>
      </c>
      <c r="R2813" t="str">
        <f t="shared" si="216"/>
        <v>theater</v>
      </c>
      <c r="S2813" t="str">
        <f t="shared" si="217"/>
        <v>plays</v>
      </c>
      <c r="T2813" s="10">
        <f t="shared" si="218"/>
        <v>42028.288229166668</v>
      </c>
      <c r="U2813" s="10">
        <f t="shared" si="219"/>
        <v>42058.288229166668</v>
      </c>
      <c r="V2813" s="16">
        <f>Table1[[#This Row],[Date Ended Conversion]]-Table1[[#This Row],[Date Created Conversion]]</f>
        <v>30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3" t="str">
        <f t="shared" si="215"/>
        <v>5000 to 9999</v>
      </c>
      <c r="E2814">
        <v>5000</v>
      </c>
      <c r="F2814">
        <v>5665</v>
      </c>
      <c r="G2814" t="s">
        <v>8219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8270</v>
      </c>
      <c r="P2814" s="6">
        <f>(F2814/E2814)</f>
        <v>1.133</v>
      </c>
      <c r="Q2814">
        <f>F2814/M2814</f>
        <v>68.253012048192772</v>
      </c>
      <c r="R2814" t="str">
        <f t="shared" si="216"/>
        <v>theater</v>
      </c>
      <c r="S2814" t="str">
        <f t="shared" si="217"/>
        <v>plays</v>
      </c>
      <c r="T2814" s="10">
        <f t="shared" si="218"/>
        <v>42054.535856481474</v>
      </c>
      <c r="U2814" s="10">
        <f t="shared" si="219"/>
        <v>42099.958333333336</v>
      </c>
      <c r="V2814" s="16">
        <f>Table1[[#This Row],[Date Ended Conversion]]-Table1[[#This Row],[Date Created Conversion]]</f>
        <v>45.422476851861575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3" t="str">
        <f t="shared" si="215"/>
        <v>1000 to 4999</v>
      </c>
      <c r="E2815">
        <v>2800</v>
      </c>
      <c r="F2815">
        <v>3572.12</v>
      </c>
      <c r="G2815" t="s">
        <v>8219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8270</v>
      </c>
      <c r="P2815" s="6">
        <f>(F2815/E2815)</f>
        <v>1.2757571428571428</v>
      </c>
      <c r="Q2815">
        <f>F2815/M2815</f>
        <v>37.209583333333335</v>
      </c>
      <c r="R2815" t="str">
        <f t="shared" si="216"/>
        <v>theater</v>
      </c>
      <c r="S2815" t="str">
        <f t="shared" si="217"/>
        <v>plays</v>
      </c>
      <c r="T2815" s="10">
        <f t="shared" si="218"/>
        <v>42693.534270833326</v>
      </c>
      <c r="U2815" s="10">
        <f t="shared" si="219"/>
        <v>42718.534270833326</v>
      </c>
      <c r="V2815" s="16">
        <f>Table1[[#This Row],[Date Ended Conversion]]-Table1[[#This Row],[Date Created Conversion]]</f>
        <v>25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3" t="str">
        <f t="shared" si="215"/>
        <v>1000 to 4999</v>
      </c>
      <c r="E2816">
        <v>1500</v>
      </c>
      <c r="F2816">
        <v>1616</v>
      </c>
      <c r="G2816" t="s">
        <v>8219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8270</v>
      </c>
      <c r="P2816" s="6">
        <f>(F2816/E2816)</f>
        <v>1.0773333333333333</v>
      </c>
      <c r="Q2816">
        <f>F2816/M2816</f>
        <v>25.25</v>
      </c>
      <c r="R2816" t="str">
        <f t="shared" si="216"/>
        <v>theater</v>
      </c>
      <c r="S2816" t="str">
        <f t="shared" si="217"/>
        <v>plays</v>
      </c>
      <c r="T2816" s="10">
        <f t="shared" si="218"/>
        <v>42103.191145833327</v>
      </c>
      <c r="U2816" s="10">
        <f t="shared" si="219"/>
        <v>42133.191145833327</v>
      </c>
      <c r="V2816" s="16">
        <f>Table1[[#This Row],[Date Ended Conversion]]-Table1[[#This Row],[Date Created Conversion]]</f>
        <v>30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3" t="str">
        <f t="shared" si="215"/>
        <v>Less Than 1000</v>
      </c>
      <c r="E2817">
        <v>250</v>
      </c>
      <c r="F2817">
        <v>605</v>
      </c>
      <c r="G2817" t="s">
        <v>8219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8270</v>
      </c>
      <c r="P2817" s="6">
        <f>(F2817/E2817)</f>
        <v>2.42</v>
      </c>
      <c r="Q2817">
        <f>F2817/M2817</f>
        <v>43.214285714285715</v>
      </c>
      <c r="R2817" t="str">
        <f t="shared" si="216"/>
        <v>theater</v>
      </c>
      <c r="S2817" t="str">
        <f t="shared" si="217"/>
        <v>plays</v>
      </c>
      <c r="T2817" s="10">
        <f t="shared" si="218"/>
        <v>42559.568391203698</v>
      </c>
      <c r="U2817" s="10">
        <f t="shared" si="219"/>
        <v>42589.568391203698</v>
      </c>
      <c r="V2817" s="16">
        <f>Table1[[#This Row],[Date Ended Conversion]]-Table1[[#This Row],[Date Created Conversion]]</f>
        <v>30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3" t="str">
        <f t="shared" ref="D2818:D2881" si="220">IF(E2818&lt;1000,"Less Than 1000",
 IF(AND(E2818&gt;=1000,E2818&lt;5000),"1000 to 4999",
 IF(AND(E2818&gt;=5000,E2818&lt;10000),"5000 to 9999",
 IF(AND(E2818&gt;=10000,E2818&lt;15000),"10000 to 14999",
 IF(AND(E2818&gt;=15000,E2818&lt;20000),"15000 to 19999",
 IF(AND(E2818&gt;=20000,E2818&lt;25000),"20000 to 24999",
 IF(AND(E2818&gt;=25000,E2818&lt;30000),"25000 to 29999",
 IF(AND(E2818&gt;=30000,E2818&lt;35000),"30000 to 34999",
 IF(AND(E2818&gt;=35000,E2818&lt;40000),"35000 to 39999",
 IF(AND(E2818&gt;=40000,E2818&lt;45000),"40000 to 44999",
 IF(AND(E2818&gt;=45000,E2818&lt;50000),"45000 to 49999","Greater than or equal to 50000")))))))))))</f>
        <v>1000 to 4999</v>
      </c>
      <c r="E2818">
        <v>3000</v>
      </c>
      <c r="F2818">
        <v>4247</v>
      </c>
      <c r="G2818" t="s">
        <v>8219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8270</v>
      </c>
      <c r="P2818" s="6">
        <f>(F2818/E2818)</f>
        <v>1.4156666666666666</v>
      </c>
      <c r="Q2818">
        <f>F2818/M2818</f>
        <v>25.130177514792898</v>
      </c>
      <c r="R2818" t="str">
        <f t="shared" si="216"/>
        <v>theater</v>
      </c>
      <c r="S2818" t="str">
        <f t="shared" si="217"/>
        <v>plays</v>
      </c>
      <c r="T2818" s="10">
        <f t="shared" si="218"/>
        <v>42188.259166666663</v>
      </c>
      <c r="U2818" s="10">
        <f t="shared" si="219"/>
        <v>42218.458333333336</v>
      </c>
      <c r="V2818" s="16">
        <f>Table1[[#This Row],[Date Ended Conversion]]-Table1[[#This Row],[Date Created Conversion]]</f>
        <v>30.199166666672681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3" t="str">
        <f t="shared" si="220"/>
        <v>Less Than 1000</v>
      </c>
      <c r="E2819">
        <v>600</v>
      </c>
      <c r="F2819">
        <v>780</v>
      </c>
      <c r="G2819" t="s">
        <v>8219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8270</v>
      </c>
      <c r="P2819" s="6">
        <f>(F2819/E2819)</f>
        <v>1.3</v>
      </c>
      <c r="Q2819">
        <f>F2819/M2819</f>
        <v>23.636363636363637</v>
      </c>
      <c r="R2819" t="str">
        <f t="shared" ref="R2819:R2882" si="221">LEFT(O2819,FIND("/",O2819)-1)</f>
        <v>theater</v>
      </c>
      <c r="S2819" t="str">
        <f t="shared" ref="S2819:S2882" si="222">RIGHT(O2819,LEN(O2819)-FIND("/",O2819))</f>
        <v>plays</v>
      </c>
      <c r="T2819" s="10">
        <f t="shared" ref="T2819:T2882" si="223">(K2819/86400)+25569+(-5/24)</f>
        <v>42023.42664351852</v>
      </c>
      <c r="U2819" s="10">
        <f t="shared" ref="U2819:U2882" si="224">(J2819/86400)+25569+(-5/24)</f>
        <v>42063.42664351852</v>
      </c>
      <c r="V2819" s="16">
        <f>Table1[[#This Row],[Date Ended Conversion]]-Table1[[#This Row],[Date Created Conversion]]</f>
        <v>40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3" t="str">
        <f t="shared" si="220"/>
        <v>10000 to 14999</v>
      </c>
      <c r="E2820">
        <v>10000</v>
      </c>
      <c r="F2820">
        <v>10603</v>
      </c>
      <c r="G2820" t="s">
        <v>8219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8270</v>
      </c>
      <c r="P2820" s="6">
        <f>(F2820/E2820)</f>
        <v>1.0603</v>
      </c>
      <c r="Q2820">
        <f>F2820/M2820</f>
        <v>103.95098039215686</v>
      </c>
      <c r="R2820" t="str">
        <f t="shared" si="221"/>
        <v>theater</v>
      </c>
      <c r="S2820" t="str">
        <f t="shared" si="222"/>
        <v>plays</v>
      </c>
      <c r="T2820" s="10">
        <f t="shared" si="223"/>
        <v>42250.389884259253</v>
      </c>
      <c r="U2820" s="10">
        <f t="shared" si="224"/>
        <v>42270.389884259253</v>
      </c>
      <c r="V2820" s="16">
        <f>Table1[[#This Row],[Date Ended Conversion]]-Table1[[#This Row],[Date Created Conversion]]</f>
        <v>20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3" t="str">
        <f t="shared" si="220"/>
        <v>5000 to 9999</v>
      </c>
      <c r="E2821">
        <v>5000</v>
      </c>
      <c r="F2821">
        <v>5240</v>
      </c>
      <c r="G2821" t="s">
        <v>8219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8270</v>
      </c>
      <c r="P2821" s="6">
        <f>(F2821/E2821)</f>
        <v>1.048</v>
      </c>
      <c r="Q2821">
        <f>F2821/M2821</f>
        <v>50.384615384615387</v>
      </c>
      <c r="R2821" t="str">
        <f t="shared" si="221"/>
        <v>theater</v>
      </c>
      <c r="S2821" t="str">
        <f t="shared" si="222"/>
        <v>plays</v>
      </c>
      <c r="T2821" s="10">
        <f t="shared" si="223"/>
        <v>42139.317233796297</v>
      </c>
      <c r="U2821" s="10">
        <f t="shared" si="224"/>
        <v>42169.317233796297</v>
      </c>
      <c r="V2821" s="16">
        <f>Table1[[#This Row],[Date Ended Conversion]]-Table1[[#This Row],[Date Created Conversion]]</f>
        <v>30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3" t="str">
        <f t="shared" si="220"/>
        <v>Less Than 1000</v>
      </c>
      <c r="E2822">
        <v>200</v>
      </c>
      <c r="F2822">
        <v>272</v>
      </c>
      <c r="G2822" t="s">
        <v>8219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8270</v>
      </c>
      <c r="P2822" s="6">
        <f>(F2822/E2822)</f>
        <v>1.36</v>
      </c>
      <c r="Q2822">
        <f>F2822/M2822</f>
        <v>13.6</v>
      </c>
      <c r="R2822" t="str">
        <f t="shared" si="221"/>
        <v>theater</v>
      </c>
      <c r="S2822" t="str">
        <f t="shared" si="222"/>
        <v>plays</v>
      </c>
      <c r="T2822" s="10">
        <f t="shared" si="223"/>
        <v>42401.402650462966</v>
      </c>
      <c r="U2822" s="10">
        <f t="shared" si="224"/>
        <v>42425.791666666664</v>
      </c>
      <c r="V2822" s="16">
        <f>Table1[[#This Row],[Date Ended Conversion]]-Table1[[#This Row],[Date Created Conversion]]</f>
        <v>24.389016203698702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3" t="str">
        <f t="shared" si="220"/>
        <v>1000 to 4999</v>
      </c>
      <c r="E2823">
        <v>1000</v>
      </c>
      <c r="F2823">
        <v>1000</v>
      </c>
      <c r="G2823" t="s">
        <v>8219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8270</v>
      </c>
      <c r="P2823" s="6">
        <f>(F2823/E2823)</f>
        <v>1</v>
      </c>
      <c r="Q2823">
        <f>F2823/M2823</f>
        <v>28.571428571428573</v>
      </c>
      <c r="R2823" t="str">
        <f t="shared" si="221"/>
        <v>theater</v>
      </c>
      <c r="S2823" t="str">
        <f t="shared" si="222"/>
        <v>plays</v>
      </c>
      <c r="T2823" s="10">
        <f t="shared" si="223"/>
        <v>41875.714525462965</v>
      </c>
      <c r="U2823" s="10">
        <f t="shared" si="224"/>
        <v>41905.714525462965</v>
      </c>
      <c r="V2823" s="16">
        <f>Table1[[#This Row],[Date Ended Conversion]]-Table1[[#This Row],[Date Created Conversion]]</f>
        <v>30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3" t="str">
        <f t="shared" si="220"/>
        <v>5000 to 9999</v>
      </c>
      <c r="E2824">
        <v>6000</v>
      </c>
      <c r="F2824">
        <v>6000</v>
      </c>
      <c r="G2824" t="s">
        <v>8219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8270</v>
      </c>
      <c r="P2824" s="6">
        <f>(F2824/E2824)</f>
        <v>1</v>
      </c>
      <c r="Q2824">
        <f>F2824/M2824</f>
        <v>63.829787234042556</v>
      </c>
      <c r="R2824" t="str">
        <f t="shared" si="221"/>
        <v>theater</v>
      </c>
      <c r="S2824" t="str">
        <f t="shared" si="222"/>
        <v>plays</v>
      </c>
      <c r="T2824" s="10">
        <f t="shared" si="223"/>
        <v>42060.475601851846</v>
      </c>
      <c r="U2824" s="10">
        <f t="shared" si="224"/>
        <v>42090.433935185181</v>
      </c>
      <c r="V2824" s="16">
        <f>Table1[[#This Row],[Date Ended Conversion]]-Table1[[#This Row],[Date Created Conversion]]</f>
        <v>29.958333333335759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3" t="str">
        <f t="shared" si="220"/>
        <v>Less Than 1000</v>
      </c>
      <c r="E2825">
        <v>100</v>
      </c>
      <c r="F2825">
        <v>124</v>
      </c>
      <c r="G2825" t="s">
        <v>8219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8270</v>
      </c>
      <c r="P2825" s="6">
        <f>(F2825/E2825)</f>
        <v>1.24</v>
      </c>
      <c r="Q2825">
        <f>F2825/M2825</f>
        <v>8.8571428571428577</v>
      </c>
      <c r="R2825" t="str">
        <f t="shared" si="221"/>
        <v>theater</v>
      </c>
      <c r="S2825" t="str">
        <f t="shared" si="222"/>
        <v>plays</v>
      </c>
      <c r="T2825" s="10">
        <f t="shared" si="223"/>
        <v>42066.803310185183</v>
      </c>
      <c r="U2825" s="10">
        <f t="shared" si="224"/>
        <v>42094.749305555553</v>
      </c>
      <c r="V2825" s="16">
        <f>Table1[[#This Row],[Date Ended Conversion]]-Table1[[#This Row],[Date Created Conversion]]</f>
        <v>27.945995370369928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3" t="str">
        <f t="shared" si="220"/>
        <v>Less Than 1000</v>
      </c>
      <c r="E2826">
        <v>650</v>
      </c>
      <c r="F2826">
        <v>760</v>
      </c>
      <c r="G2826" t="s">
        <v>8219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8270</v>
      </c>
      <c r="P2826" s="6">
        <f>(F2826/E2826)</f>
        <v>1.1692307692307693</v>
      </c>
      <c r="Q2826">
        <f>F2826/M2826</f>
        <v>50.666666666666664</v>
      </c>
      <c r="R2826" t="str">
        <f t="shared" si="221"/>
        <v>theater</v>
      </c>
      <c r="S2826" t="str">
        <f t="shared" si="222"/>
        <v>plays</v>
      </c>
      <c r="T2826" s="10">
        <f t="shared" si="223"/>
        <v>42136.0624537037</v>
      </c>
      <c r="U2826" s="10">
        <f t="shared" si="224"/>
        <v>42167.863194444442</v>
      </c>
      <c r="V2826" s="16">
        <f>Table1[[#This Row],[Date Ended Conversion]]-Table1[[#This Row],[Date Created Conversion]]</f>
        <v>31.800740740742185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3" t="str">
        <f t="shared" si="220"/>
        <v>1000 to 4999</v>
      </c>
      <c r="E2827">
        <v>3000</v>
      </c>
      <c r="F2827">
        <v>3100</v>
      </c>
      <c r="G2827" t="s">
        <v>8219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8270</v>
      </c>
      <c r="P2827" s="6">
        <f>(F2827/E2827)</f>
        <v>1.0333333333333334</v>
      </c>
      <c r="Q2827">
        <f>F2827/M2827</f>
        <v>60.784313725490193</v>
      </c>
      <c r="R2827" t="str">
        <f t="shared" si="221"/>
        <v>theater</v>
      </c>
      <c r="S2827" t="str">
        <f t="shared" si="222"/>
        <v>plays</v>
      </c>
      <c r="T2827" s="10">
        <f t="shared" si="223"/>
        <v>42312.584328703706</v>
      </c>
      <c r="U2827" s="10">
        <f t="shared" si="224"/>
        <v>42342.584328703706</v>
      </c>
      <c r="V2827" s="16">
        <f>Table1[[#This Row],[Date Ended Conversion]]-Table1[[#This Row],[Date Created Conversion]]</f>
        <v>30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3" t="str">
        <f t="shared" si="220"/>
        <v>1000 to 4999</v>
      </c>
      <c r="E2828">
        <v>2000</v>
      </c>
      <c r="F2828">
        <v>2155</v>
      </c>
      <c r="G2828" t="s">
        <v>8219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8270</v>
      </c>
      <c r="P2828" s="6">
        <f>(F2828/E2828)</f>
        <v>1.0774999999999999</v>
      </c>
      <c r="Q2828">
        <f>F2828/M2828</f>
        <v>113.42105263157895</v>
      </c>
      <c r="R2828" t="str">
        <f t="shared" si="221"/>
        <v>theater</v>
      </c>
      <c r="S2828" t="str">
        <f t="shared" si="222"/>
        <v>plays</v>
      </c>
      <c r="T2828" s="10">
        <f t="shared" si="223"/>
        <v>42170.826527777775</v>
      </c>
      <c r="U2828" s="10">
        <f t="shared" si="224"/>
        <v>42195.083333333336</v>
      </c>
      <c r="V2828" s="16">
        <f>Table1[[#This Row],[Date Ended Conversion]]-Table1[[#This Row],[Date Created Conversion]]</f>
        <v>24.256805555560277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3" t="str">
        <f t="shared" si="220"/>
        <v>1000 to 4999</v>
      </c>
      <c r="E2829">
        <v>2000</v>
      </c>
      <c r="F2829">
        <v>2405</v>
      </c>
      <c r="G2829" t="s">
        <v>8219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8270</v>
      </c>
      <c r="P2829" s="6">
        <f>(F2829/E2829)</f>
        <v>1.2024999999999999</v>
      </c>
      <c r="Q2829">
        <f>F2829/M2829</f>
        <v>104.56521739130434</v>
      </c>
      <c r="R2829" t="str">
        <f t="shared" si="221"/>
        <v>theater</v>
      </c>
      <c r="S2829" t="str">
        <f t="shared" si="222"/>
        <v>plays</v>
      </c>
      <c r="T2829" s="10">
        <f t="shared" si="223"/>
        <v>42494.475300925922</v>
      </c>
      <c r="U2829" s="10">
        <f t="shared" si="224"/>
        <v>42524.479166666664</v>
      </c>
      <c r="V2829" s="16">
        <f>Table1[[#This Row],[Date Ended Conversion]]-Table1[[#This Row],[Date Created Conversion]]</f>
        <v>30.003865740742185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3" t="str">
        <f t="shared" si="220"/>
        <v>5000 to 9999</v>
      </c>
      <c r="E2830">
        <v>9500</v>
      </c>
      <c r="F2830">
        <v>9536</v>
      </c>
      <c r="G2830" t="s">
        <v>8219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8270</v>
      </c>
      <c r="P2830" s="6">
        <f>(F2830/E2830)</f>
        <v>1.0037894736842106</v>
      </c>
      <c r="Q2830">
        <f>F2830/M2830</f>
        <v>98.30927835051547</v>
      </c>
      <c r="R2830" t="str">
        <f t="shared" si="221"/>
        <v>theater</v>
      </c>
      <c r="S2830" t="str">
        <f t="shared" si="222"/>
        <v>plays</v>
      </c>
      <c r="T2830" s="10">
        <f t="shared" si="223"/>
        <v>42254.056354166663</v>
      </c>
      <c r="U2830" s="10">
        <f t="shared" si="224"/>
        <v>42279.749999999993</v>
      </c>
      <c r="V2830" s="16">
        <f>Table1[[#This Row],[Date Ended Conversion]]-Table1[[#This Row],[Date Created Conversion]]</f>
        <v>25.693645833329356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3" t="str">
        <f t="shared" si="220"/>
        <v>1000 to 4999</v>
      </c>
      <c r="E2831">
        <v>2500</v>
      </c>
      <c r="F2831">
        <v>2663</v>
      </c>
      <c r="G2831" t="s">
        <v>8219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8270</v>
      </c>
      <c r="P2831" s="6">
        <f>(F2831/E2831)</f>
        <v>1.0651999999999999</v>
      </c>
      <c r="Q2831">
        <f>F2831/M2831</f>
        <v>35.039473684210527</v>
      </c>
      <c r="R2831" t="str">
        <f t="shared" si="221"/>
        <v>theater</v>
      </c>
      <c r="S2831" t="str">
        <f t="shared" si="222"/>
        <v>plays</v>
      </c>
      <c r="T2831" s="10">
        <f t="shared" si="223"/>
        <v>42495.225902777776</v>
      </c>
      <c r="U2831" s="10">
        <f t="shared" si="224"/>
        <v>42523.225902777776</v>
      </c>
      <c r="V2831" s="16">
        <f>Table1[[#This Row],[Date Ended Conversion]]-Table1[[#This Row],[Date Created Conversion]]</f>
        <v>28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3" t="str">
        <f t="shared" si="220"/>
        <v>1000 to 4999</v>
      </c>
      <c r="E2832">
        <v>3000</v>
      </c>
      <c r="F2832">
        <v>3000</v>
      </c>
      <c r="G2832" t="s">
        <v>8219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8270</v>
      </c>
      <c r="P2832" s="6">
        <f>(F2832/E2832)</f>
        <v>1</v>
      </c>
      <c r="Q2832">
        <f>F2832/M2832</f>
        <v>272.72727272727275</v>
      </c>
      <c r="R2832" t="str">
        <f t="shared" si="221"/>
        <v>theater</v>
      </c>
      <c r="S2832" t="str">
        <f t="shared" si="222"/>
        <v>plays</v>
      </c>
      <c r="T2832" s="10">
        <f t="shared" si="223"/>
        <v>41758.631342592591</v>
      </c>
      <c r="U2832" s="10">
        <f t="shared" si="224"/>
        <v>41770.957638888889</v>
      </c>
      <c r="V2832" s="16">
        <f>Table1[[#This Row],[Date Ended Conversion]]-Table1[[#This Row],[Date Created Conversion]]</f>
        <v>12.326296296298096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3" t="str">
        <f t="shared" si="220"/>
        <v>1000 to 4999</v>
      </c>
      <c r="E2833">
        <v>3000</v>
      </c>
      <c r="F2833">
        <v>3320</v>
      </c>
      <c r="G2833" t="s">
        <v>8219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8270</v>
      </c>
      <c r="P2833" s="6">
        <f>(F2833/E2833)</f>
        <v>1.1066666666666667</v>
      </c>
      <c r="Q2833">
        <f>F2833/M2833</f>
        <v>63.846153846153847</v>
      </c>
      <c r="R2833" t="str">
        <f t="shared" si="221"/>
        <v>theater</v>
      </c>
      <c r="S2833" t="str">
        <f t="shared" si="222"/>
        <v>plays</v>
      </c>
      <c r="T2833" s="10">
        <f t="shared" si="223"/>
        <v>42171.616550925923</v>
      </c>
      <c r="U2833" s="10">
        <f t="shared" si="224"/>
        <v>42201.616550925923</v>
      </c>
      <c r="V2833" s="16">
        <f>Table1[[#This Row],[Date Ended Conversion]]-Table1[[#This Row],[Date Created Conversion]]</f>
        <v>30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3" t="str">
        <f t="shared" si="220"/>
        <v>1000 to 4999</v>
      </c>
      <c r="E2834">
        <v>2500</v>
      </c>
      <c r="F2834">
        <v>2867.99</v>
      </c>
      <c r="G2834" t="s">
        <v>8219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8270</v>
      </c>
      <c r="P2834" s="6">
        <f>(F2834/E2834)</f>
        <v>1.1471959999999999</v>
      </c>
      <c r="Q2834">
        <f>F2834/M2834</f>
        <v>30.189368421052631</v>
      </c>
      <c r="R2834" t="str">
        <f t="shared" si="221"/>
        <v>theater</v>
      </c>
      <c r="S2834" t="str">
        <f t="shared" si="222"/>
        <v>plays</v>
      </c>
      <c r="T2834" s="10">
        <f t="shared" si="223"/>
        <v>41938.501087962963</v>
      </c>
      <c r="U2834" s="10">
        <f t="shared" si="224"/>
        <v>41966.708333333336</v>
      </c>
      <c r="V2834" s="16">
        <f>Table1[[#This Row],[Date Ended Conversion]]-Table1[[#This Row],[Date Created Conversion]]</f>
        <v>28.20724537037313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3" t="str">
        <f t="shared" si="220"/>
        <v>1000 to 4999</v>
      </c>
      <c r="E2835">
        <v>2700</v>
      </c>
      <c r="F2835">
        <v>2923</v>
      </c>
      <c r="G2835" t="s">
        <v>8219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8270</v>
      </c>
      <c r="P2835" s="6">
        <f>(F2835/E2835)</f>
        <v>1.0825925925925926</v>
      </c>
      <c r="Q2835">
        <f>F2835/M2835</f>
        <v>83.51428571428572</v>
      </c>
      <c r="R2835" t="str">
        <f t="shared" si="221"/>
        <v>theater</v>
      </c>
      <c r="S2835" t="str">
        <f t="shared" si="222"/>
        <v>plays</v>
      </c>
      <c r="T2835" s="10">
        <f t="shared" si="223"/>
        <v>42267.919363425921</v>
      </c>
      <c r="U2835" s="10">
        <f t="shared" si="224"/>
        <v>42287.874999999993</v>
      </c>
      <c r="V2835" s="16">
        <f>Table1[[#This Row],[Date Ended Conversion]]-Table1[[#This Row],[Date Created Conversion]]</f>
        <v>19.955636574071832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3" t="str">
        <f t="shared" si="220"/>
        <v>Less Than 1000</v>
      </c>
      <c r="E2836">
        <v>800</v>
      </c>
      <c r="F2836">
        <v>1360</v>
      </c>
      <c r="G2836" t="s">
        <v>8219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8270</v>
      </c>
      <c r="P2836" s="6">
        <f>(F2836/E2836)</f>
        <v>1.7</v>
      </c>
      <c r="Q2836">
        <f>F2836/M2836</f>
        <v>64.761904761904759</v>
      </c>
      <c r="R2836" t="str">
        <f t="shared" si="221"/>
        <v>theater</v>
      </c>
      <c r="S2836" t="str">
        <f t="shared" si="222"/>
        <v>plays</v>
      </c>
      <c r="T2836" s="10">
        <f t="shared" si="223"/>
        <v>42019.751504629625</v>
      </c>
      <c r="U2836" s="10">
        <f t="shared" si="224"/>
        <v>42034.751504629625</v>
      </c>
      <c r="V2836" s="16">
        <f>Table1[[#This Row],[Date Ended Conversion]]-Table1[[#This Row],[Date Created Conversion]]</f>
        <v>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3" t="str">
        <f t="shared" si="220"/>
        <v>1000 to 4999</v>
      </c>
      <c r="E2837">
        <v>1000</v>
      </c>
      <c r="F2837">
        <v>1870.99</v>
      </c>
      <c r="G2837" t="s">
        <v>8219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8270</v>
      </c>
      <c r="P2837" s="6">
        <f>(F2837/E2837)</f>
        <v>1.8709899999999999</v>
      </c>
      <c r="Q2837">
        <f>F2837/M2837</f>
        <v>20.118172043010752</v>
      </c>
      <c r="R2837" t="str">
        <f t="shared" si="221"/>
        <v>theater</v>
      </c>
      <c r="S2837" t="str">
        <f t="shared" si="222"/>
        <v>plays</v>
      </c>
      <c r="T2837" s="10">
        <f t="shared" si="223"/>
        <v>42313.495567129627</v>
      </c>
      <c r="U2837" s="10">
        <f t="shared" si="224"/>
        <v>42342.791666666664</v>
      </c>
      <c r="V2837" s="16">
        <f>Table1[[#This Row],[Date Ended Conversion]]-Table1[[#This Row],[Date Created Conversion]]</f>
        <v>29.296099537037662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3" t="str">
        <f t="shared" si="220"/>
        <v>Less Than 1000</v>
      </c>
      <c r="E2838">
        <v>450</v>
      </c>
      <c r="F2838">
        <v>485</v>
      </c>
      <c r="G2838" t="s">
        <v>8219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8270</v>
      </c>
      <c r="P2838" s="6">
        <f>(F2838/E2838)</f>
        <v>1.0777777777777777</v>
      </c>
      <c r="Q2838">
        <f>F2838/M2838</f>
        <v>44.090909090909093</v>
      </c>
      <c r="R2838" t="str">
        <f t="shared" si="221"/>
        <v>theater</v>
      </c>
      <c r="S2838" t="str">
        <f t="shared" si="222"/>
        <v>plays</v>
      </c>
      <c r="T2838" s="10">
        <f t="shared" si="223"/>
        <v>42746.053449074076</v>
      </c>
      <c r="U2838" s="10">
        <f t="shared" si="224"/>
        <v>42783.999305555553</v>
      </c>
      <c r="V2838" s="16">
        <f>Table1[[#This Row],[Date Ended Conversion]]-Table1[[#This Row],[Date Created Conversion]]</f>
        <v>37.945856481477676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3" t="str">
        <f t="shared" si="220"/>
        <v>Less Than 1000</v>
      </c>
      <c r="E2839">
        <v>850</v>
      </c>
      <c r="F2839">
        <v>850</v>
      </c>
      <c r="G2839" t="s">
        <v>8219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8270</v>
      </c>
      <c r="P2839" s="6">
        <f>(F2839/E2839)</f>
        <v>1</v>
      </c>
      <c r="Q2839">
        <f>F2839/M2839</f>
        <v>40.476190476190474</v>
      </c>
      <c r="R2839" t="str">
        <f t="shared" si="221"/>
        <v>theater</v>
      </c>
      <c r="S2839" t="str">
        <f t="shared" si="222"/>
        <v>plays</v>
      </c>
      <c r="T2839" s="10">
        <f t="shared" si="223"/>
        <v>42307.700046296297</v>
      </c>
      <c r="U2839" s="10">
        <f t="shared" si="224"/>
        <v>42347.741712962961</v>
      </c>
      <c r="V2839" s="16">
        <f>Table1[[#This Row],[Date Ended Conversion]]-Table1[[#This Row],[Date Created Conversion]]</f>
        <v>40.041666666664241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3" t="str">
        <f t="shared" si="220"/>
        <v>1000 to 4999</v>
      </c>
      <c r="E2840">
        <v>2000</v>
      </c>
      <c r="F2840">
        <v>2405</v>
      </c>
      <c r="G2840" t="s">
        <v>8219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8270</v>
      </c>
      <c r="P2840" s="6">
        <f>(F2840/E2840)</f>
        <v>1.2024999999999999</v>
      </c>
      <c r="Q2840">
        <f>F2840/M2840</f>
        <v>44.537037037037038</v>
      </c>
      <c r="R2840" t="str">
        <f t="shared" si="221"/>
        <v>theater</v>
      </c>
      <c r="S2840" t="str">
        <f t="shared" si="222"/>
        <v>plays</v>
      </c>
      <c r="T2840" s="10">
        <f t="shared" si="223"/>
        <v>41842.399259259255</v>
      </c>
      <c r="U2840" s="10">
        <f t="shared" si="224"/>
        <v>41864.708333333328</v>
      </c>
      <c r="V2840" s="16">
        <f>Table1[[#This Row],[Date Ended Conversion]]-Table1[[#This Row],[Date Created Conversion]]</f>
        <v>22.309074074073578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3" t="str">
        <f t="shared" si="220"/>
        <v>1000 to 4999</v>
      </c>
      <c r="E2841">
        <v>3500</v>
      </c>
      <c r="F2841">
        <v>3900</v>
      </c>
      <c r="G2841" t="s">
        <v>8219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8270</v>
      </c>
      <c r="P2841" s="6">
        <f>(F2841/E2841)</f>
        <v>1.1142857142857143</v>
      </c>
      <c r="Q2841">
        <f>F2841/M2841</f>
        <v>125.80645161290323</v>
      </c>
      <c r="R2841" t="str">
        <f t="shared" si="221"/>
        <v>theater</v>
      </c>
      <c r="S2841" t="str">
        <f t="shared" si="222"/>
        <v>plays</v>
      </c>
      <c r="T2841" s="10">
        <f t="shared" si="223"/>
        <v>41853.031874999993</v>
      </c>
      <c r="U2841" s="10">
        <f t="shared" si="224"/>
        <v>41875.999305555553</v>
      </c>
      <c r="V2841" s="16">
        <f>Table1[[#This Row],[Date Ended Conversion]]-Table1[[#This Row],[Date Created Conversion]]</f>
        <v>22.967430555559986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3" t="str">
        <f t="shared" si="220"/>
        <v>1000 to 4999</v>
      </c>
      <c r="E2842">
        <v>2500</v>
      </c>
      <c r="F2842">
        <v>2600</v>
      </c>
      <c r="G2842" t="s">
        <v>8219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8270</v>
      </c>
      <c r="P2842" s="6">
        <f>(F2842/E2842)</f>
        <v>1.04</v>
      </c>
      <c r="Q2842">
        <f>F2842/M2842</f>
        <v>19.696969696969695</v>
      </c>
      <c r="R2842" t="str">
        <f t="shared" si="221"/>
        <v>theater</v>
      </c>
      <c r="S2842" t="str">
        <f t="shared" si="222"/>
        <v>plays</v>
      </c>
      <c r="T2842" s="10">
        <f t="shared" si="223"/>
        <v>42059.827303240738</v>
      </c>
      <c r="U2842" s="10">
        <f t="shared" si="224"/>
        <v>42081.499999999993</v>
      </c>
      <c r="V2842" s="16">
        <f>Table1[[#This Row],[Date Ended Conversion]]-Table1[[#This Row],[Date Created Conversion]]</f>
        <v>21.672696759254904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3" t="str">
        <f t="shared" si="220"/>
        <v>1000 to 4999</v>
      </c>
      <c r="E2843">
        <v>1000</v>
      </c>
      <c r="F2843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8270</v>
      </c>
      <c r="P2843" s="6">
        <f>(F2843/E2843)</f>
        <v>0.01</v>
      </c>
      <c r="Q2843">
        <f>F2843/M2843</f>
        <v>10</v>
      </c>
      <c r="R2843" t="str">
        <f t="shared" si="221"/>
        <v>theater</v>
      </c>
      <c r="S2843" t="str">
        <f t="shared" si="222"/>
        <v>plays</v>
      </c>
      <c r="T2843" s="10">
        <f t="shared" si="223"/>
        <v>42291.531215277777</v>
      </c>
      <c r="U2843" s="10">
        <f t="shared" si="224"/>
        <v>42351.572881944441</v>
      </c>
      <c r="V2843" s="16">
        <f>Table1[[#This Row],[Date Ended Conversion]]-Table1[[#This Row],[Date Created Conversion]]</f>
        <v>60.041666666664241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3" t="str">
        <f t="shared" si="220"/>
        <v>1000 to 4999</v>
      </c>
      <c r="E2844">
        <v>1500</v>
      </c>
      <c r="F2844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8270</v>
      </c>
      <c r="P2844" s="6">
        <f>(F2844/E2844)</f>
        <v>0</v>
      </c>
      <c r="Q2844" t="e">
        <f>F2844/M2844</f>
        <v>#DIV/0!</v>
      </c>
      <c r="R2844" t="str">
        <f t="shared" si="221"/>
        <v>theater</v>
      </c>
      <c r="S2844" t="str">
        <f t="shared" si="222"/>
        <v>plays</v>
      </c>
      <c r="T2844" s="10">
        <f t="shared" si="223"/>
        <v>41784.744155092594</v>
      </c>
      <c r="U2844" s="10">
        <f t="shared" si="224"/>
        <v>41811.25</v>
      </c>
      <c r="V2844" s="16">
        <f>Table1[[#This Row],[Date Ended Conversion]]-Table1[[#This Row],[Date Created Conversion]]</f>
        <v>26.505844907405844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3" t="str">
        <f t="shared" si="220"/>
        <v>1000 to 4999</v>
      </c>
      <c r="E2845">
        <v>1200</v>
      </c>
      <c r="F2845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8270</v>
      </c>
      <c r="P2845" s="6">
        <f>(F2845/E2845)</f>
        <v>0</v>
      </c>
      <c r="Q2845" t="e">
        <f>F2845/M2845</f>
        <v>#DIV/0!</v>
      </c>
      <c r="R2845" t="str">
        <f t="shared" si="221"/>
        <v>theater</v>
      </c>
      <c r="S2845" t="str">
        <f t="shared" si="222"/>
        <v>plays</v>
      </c>
      <c r="T2845" s="10">
        <f t="shared" si="223"/>
        <v>42492.529513888883</v>
      </c>
      <c r="U2845" s="10">
        <f t="shared" si="224"/>
        <v>42533.958333333336</v>
      </c>
      <c r="V2845" s="16">
        <f>Table1[[#This Row],[Date Ended Conversion]]-Table1[[#This Row],[Date Created Conversion]]</f>
        <v>41.428819444452529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3" t="str">
        <f t="shared" si="220"/>
        <v>Less Than 1000</v>
      </c>
      <c r="E2846">
        <v>550</v>
      </c>
      <c r="F2846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8270</v>
      </c>
      <c r="P2846" s="6">
        <f>(F2846/E2846)</f>
        <v>5.4545454545454543E-2</v>
      </c>
      <c r="Q2846">
        <f>F2846/M2846</f>
        <v>30</v>
      </c>
      <c r="R2846" t="str">
        <f t="shared" si="221"/>
        <v>theater</v>
      </c>
      <c r="S2846" t="str">
        <f t="shared" si="222"/>
        <v>plays</v>
      </c>
      <c r="T2846" s="10">
        <f t="shared" si="223"/>
        <v>42709.337731481479</v>
      </c>
      <c r="U2846" s="10">
        <f t="shared" si="224"/>
        <v>42739.337731481479</v>
      </c>
      <c r="V2846" s="16">
        <f>Table1[[#This Row],[Date Ended Conversion]]-Table1[[#This Row],[Date Created Conversion]]</f>
        <v>30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3" t="str">
        <f t="shared" si="220"/>
        <v>5000 to 9999</v>
      </c>
      <c r="E2847">
        <v>7500</v>
      </c>
      <c r="F2847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8270</v>
      </c>
      <c r="P2847" s="6">
        <f>(F2847/E2847)</f>
        <v>0.31546666666666667</v>
      </c>
      <c r="Q2847">
        <f>F2847/M2847</f>
        <v>60.666666666666664</v>
      </c>
      <c r="R2847" t="str">
        <f t="shared" si="221"/>
        <v>theater</v>
      </c>
      <c r="S2847" t="str">
        <f t="shared" si="222"/>
        <v>plays</v>
      </c>
      <c r="T2847" s="10">
        <f t="shared" si="223"/>
        <v>42102.808252314811</v>
      </c>
      <c r="U2847" s="10">
        <f t="shared" si="224"/>
        <v>42162.808252314811</v>
      </c>
      <c r="V2847" s="16">
        <f>Table1[[#This Row],[Date Ended Conversion]]-Table1[[#This Row],[Date Created Conversion]]</f>
        <v>60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3" t="str">
        <f t="shared" si="220"/>
        <v>5000 to 9999</v>
      </c>
      <c r="E2848">
        <v>8000</v>
      </c>
      <c r="F284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8270</v>
      </c>
      <c r="P2848" s="6">
        <f>(F2848/E2848)</f>
        <v>0</v>
      </c>
      <c r="Q2848" t="e">
        <f>F2848/M2848</f>
        <v>#DIV/0!</v>
      </c>
      <c r="R2848" t="str">
        <f t="shared" si="221"/>
        <v>theater</v>
      </c>
      <c r="S2848" t="str">
        <f t="shared" si="222"/>
        <v>plays</v>
      </c>
      <c r="T2848" s="10">
        <f t="shared" si="223"/>
        <v>42108.483726851853</v>
      </c>
      <c r="U2848" s="10">
        <f t="shared" si="224"/>
        <v>42153.483726851853</v>
      </c>
      <c r="V2848" s="16">
        <f>Table1[[#This Row],[Date Ended Conversion]]-Table1[[#This Row],[Date Created Conversion]]</f>
        <v>45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3" t="str">
        <f t="shared" si="220"/>
        <v>1000 to 4999</v>
      </c>
      <c r="E2849">
        <v>2000</v>
      </c>
      <c r="F2849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8270</v>
      </c>
      <c r="P2849" s="6">
        <f>(F2849/E2849)</f>
        <v>0</v>
      </c>
      <c r="Q2849" t="e">
        <f>F2849/M2849</f>
        <v>#DIV/0!</v>
      </c>
      <c r="R2849" t="str">
        <f t="shared" si="221"/>
        <v>theater</v>
      </c>
      <c r="S2849" t="str">
        <f t="shared" si="222"/>
        <v>plays</v>
      </c>
      <c r="T2849" s="10">
        <f t="shared" si="223"/>
        <v>42453.597974537035</v>
      </c>
      <c r="U2849" s="10">
        <f t="shared" si="224"/>
        <v>42513.597974537035</v>
      </c>
      <c r="V2849" s="16">
        <f>Table1[[#This Row],[Date Ended Conversion]]-Table1[[#This Row],[Date Created Conversion]]</f>
        <v>60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3" t="str">
        <f t="shared" si="220"/>
        <v>35000 to 39999</v>
      </c>
      <c r="E2850">
        <v>35000</v>
      </c>
      <c r="F2850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8270</v>
      </c>
      <c r="P2850" s="6">
        <f>(F2850/E2850)</f>
        <v>2E-3</v>
      </c>
      <c r="Q2850">
        <f>F2850/M2850</f>
        <v>23.333333333333332</v>
      </c>
      <c r="R2850" t="str">
        <f t="shared" si="221"/>
        <v>theater</v>
      </c>
      <c r="S2850" t="str">
        <f t="shared" si="222"/>
        <v>plays</v>
      </c>
      <c r="T2850" s="10">
        <f t="shared" si="223"/>
        <v>42123.440497685187</v>
      </c>
      <c r="U2850" s="10">
        <f t="shared" si="224"/>
        <v>42153.440497685187</v>
      </c>
      <c r="V2850" s="16">
        <f>Table1[[#This Row],[Date Ended Conversion]]-Table1[[#This Row],[Date Created Conversion]]</f>
        <v>30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3" t="str">
        <f t="shared" si="220"/>
        <v>Less Than 1000</v>
      </c>
      <c r="E2851">
        <v>500</v>
      </c>
      <c r="F2851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8270</v>
      </c>
      <c r="P2851" s="6">
        <f>(F2851/E2851)</f>
        <v>0.01</v>
      </c>
      <c r="Q2851">
        <f>F2851/M2851</f>
        <v>5</v>
      </c>
      <c r="R2851" t="str">
        <f t="shared" si="221"/>
        <v>theater</v>
      </c>
      <c r="S2851" t="str">
        <f t="shared" si="222"/>
        <v>plays</v>
      </c>
      <c r="T2851" s="10">
        <f t="shared" si="223"/>
        <v>42453.219907407409</v>
      </c>
      <c r="U2851" s="10">
        <f t="shared" si="224"/>
        <v>42483.219907407409</v>
      </c>
      <c r="V2851" s="16">
        <f>Table1[[#This Row],[Date Ended Conversion]]-Table1[[#This Row],[Date Created Conversion]]</f>
        <v>30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3" t="str">
        <f t="shared" si="220"/>
        <v>5000 to 9999</v>
      </c>
      <c r="E2852">
        <v>8000</v>
      </c>
      <c r="F2852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8270</v>
      </c>
      <c r="P2852" s="6">
        <f>(F2852/E2852)</f>
        <v>3.8875E-2</v>
      </c>
      <c r="Q2852">
        <f>F2852/M2852</f>
        <v>23.923076923076923</v>
      </c>
      <c r="R2852" t="str">
        <f t="shared" si="221"/>
        <v>theater</v>
      </c>
      <c r="S2852" t="str">
        <f t="shared" si="222"/>
        <v>plays</v>
      </c>
      <c r="T2852" s="10">
        <f t="shared" si="223"/>
        <v>41857.798738425925</v>
      </c>
      <c r="U2852" s="10">
        <f t="shared" si="224"/>
        <v>41887.798738425925</v>
      </c>
      <c r="V2852" s="16">
        <f>Table1[[#This Row],[Date Ended Conversion]]-Table1[[#This Row],[Date Created Conversion]]</f>
        <v>30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3" t="str">
        <f t="shared" si="220"/>
        <v>1000 to 4999</v>
      </c>
      <c r="E2853">
        <v>4500</v>
      </c>
      <c r="F2853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8270</v>
      </c>
      <c r="P2853" s="6">
        <f>(F2853/E2853)</f>
        <v>0</v>
      </c>
      <c r="Q2853" t="e">
        <f>F2853/M2853</f>
        <v>#DIV/0!</v>
      </c>
      <c r="R2853" t="str">
        <f t="shared" si="221"/>
        <v>theater</v>
      </c>
      <c r="S2853" t="str">
        <f t="shared" si="222"/>
        <v>plays</v>
      </c>
      <c r="T2853" s="10">
        <f t="shared" si="223"/>
        <v>42389.794317129628</v>
      </c>
      <c r="U2853" s="10">
        <f t="shared" si="224"/>
        <v>42398.761805555558</v>
      </c>
      <c r="V2853" s="16">
        <f>Table1[[#This Row],[Date Ended Conversion]]-Table1[[#This Row],[Date Created Conversion]]</f>
        <v>8.9674884259293322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3" t="str">
        <f t="shared" si="220"/>
        <v>5000 to 9999</v>
      </c>
      <c r="E2854">
        <v>5000</v>
      </c>
      <c r="F2854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8270</v>
      </c>
      <c r="P2854" s="6">
        <f>(F2854/E2854)</f>
        <v>1.9E-2</v>
      </c>
      <c r="Q2854">
        <f>F2854/M2854</f>
        <v>15.833333333333334</v>
      </c>
      <c r="R2854" t="str">
        <f t="shared" si="221"/>
        <v>theater</v>
      </c>
      <c r="S2854" t="str">
        <f t="shared" si="222"/>
        <v>plays</v>
      </c>
      <c r="T2854" s="10">
        <f t="shared" si="223"/>
        <v>41780.836840277778</v>
      </c>
      <c r="U2854" s="10">
        <f t="shared" si="224"/>
        <v>41810.836840277778</v>
      </c>
      <c r="V2854" s="16">
        <f>Table1[[#This Row],[Date Ended Conversion]]-Table1[[#This Row],[Date Created Conversion]]</f>
        <v>30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3" t="str">
        <f t="shared" si="220"/>
        <v>5000 to 9999</v>
      </c>
      <c r="E2855">
        <v>9500</v>
      </c>
      <c r="F2855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8270</v>
      </c>
      <c r="P2855" s="6">
        <f>(F2855/E2855)</f>
        <v>0</v>
      </c>
      <c r="Q2855" t="e">
        <f>F2855/M2855</f>
        <v>#DIV/0!</v>
      </c>
      <c r="R2855" t="str">
        <f t="shared" si="221"/>
        <v>theater</v>
      </c>
      <c r="S2855" t="str">
        <f t="shared" si="222"/>
        <v>plays</v>
      </c>
      <c r="T2855" s="10">
        <f t="shared" si="223"/>
        <v>41835.98260416666</v>
      </c>
      <c r="U2855" s="10">
        <f t="shared" si="224"/>
        <v>41895.98260416666</v>
      </c>
      <c r="V2855" s="16">
        <f>Table1[[#This Row],[Date Ended Conversion]]-Table1[[#This Row],[Date Created Conversion]]</f>
        <v>60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3" t="str">
        <f t="shared" si="220"/>
        <v>1000 to 4999</v>
      </c>
      <c r="E2856">
        <v>1000</v>
      </c>
      <c r="F2856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8270</v>
      </c>
      <c r="P2856" s="6">
        <f>(F2856/E2856)</f>
        <v>0.41699999999999998</v>
      </c>
      <c r="Q2856">
        <f>F2856/M2856</f>
        <v>29.785714285714285</v>
      </c>
      <c r="R2856" t="str">
        <f t="shared" si="221"/>
        <v>theater</v>
      </c>
      <c r="S2856" t="str">
        <f t="shared" si="222"/>
        <v>plays</v>
      </c>
      <c r="T2856" s="10">
        <f t="shared" si="223"/>
        <v>42111.508321759255</v>
      </c>
      <c r="U2856" s="10">
        <f t="shared" si="224"/>
        <v>42131.508321759255</v>
      </c>
      <c r="V2856" s="16">
        <f>Table1[[#This Row],[Date Ended Conversion]]-Table1[[#This Row],[Date Created Conversion]]</f>
        <v>20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3" t="str">
        <f t="shared" si="220"/>
        <v>Less Than 1000</v>
      </c>
      <c r="E2857">
        <v>600</v>
      </c>
      <c r="F2857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8270</v>
      </c>
      <c r="P2857" s="6">
        <f>(F2857/E2857)</f>
        <v>0.5</v>
      </c>
      <c r="Q2857">
        <f>F2857/M2857</f>
        <v>60</v>
      </c>
      <c r="R2857" t="str">
        <f t="shared" si="221"/>
        <v>theater</v>
      </c>
      <c r="S2857" t="str">
        <f t="shared" si="222"/>
        <v>plays</v>
      </c>
      <c r="T2857" s="10">
        <f t="shared" si="223"/>
        <v>42369.799432870372</v>
      </c>
      <c r="U2857" s="10">
        <f t="shared" si="224"/>
        <v>42398.773611111108</v>
      </c>
      <c r="V2857" s="16">
        <f>Table1[[#This Row],[Date Ended Conversion]]-Table1[[#This Row],[Date Created Conversion]]</f>
        <v>28.974178240736364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3" t="str">
        <f t="shared" si="220"/>
        <v>1000 to 4999</v>
      </c>
      <c r="E2858">
        <v>3000</v>
      </c>
      <c r="F285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8270</v>
      </c>
      <c r="P2858" s="6">
        <f>(F2858/E2858)</f>
        <v>4.8666666666666664E-2</v>
      </c>
      <c r="Q2858">
        <f>F2858/M2858</f>
        <v>24.333333333333332</v>
      </c>
      <c r="R2858" t="str">
        <f t="shared" si="221"/>
        <v>theater</v>
      </c>
      <c r="S2858" t="str">
        <f t="shared" si="222"/>
        <v>plays</v>
      </c>
      <c r="T2858" s="10">
        <f t="shared" si="223"/>
        <v>42164.829247685186</v>
      </c>
      <c r="U2858" s="10">
        <f t="shared" si="224"/>
        <v>42224.69027777778</v>
      </c>
      <c r="V2858" s="16">
        <f>Table1[[#This Row],[Date Ended Conversion]]-Table1[[#This Row],[Date Created Conversion]]</f>
        <v>59.861030092593865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3" t="str">
        <f t="shared" si="220"/>
        <v>35000 to 39999</v>
      </c>
      <c r="E2859">
        <v>38000</v>
      </c>
      <c r="F2859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8270</v>
      </c>
      <c r="P2859" s="6">
        <f>(F2859/E2859)</f>
        <v>0.19736842105263158</v>
      </c>
      <c r="Q2859">
        <f>F2859/M2859</f>
        <v>500</v>
      </c>
      <c r="R2859" t="str">
        <f t="shared" si="221"/>
        <v>theater</v>
      </c>
      <c r="S2859" t="str">
        <f t="shared" si="222"/>
        <v>plays</v>
      </c>
      <c r="T2859" s="10">
        <f t="shared" si="223"/>
        <v>42726.711747685178</v>
      </c>
      <c r="U2859" s="10">
        <f t="shared" si="224"/>
        <v>42786.541666666664</v>
      </c>
      <c r="V2859" s="16">
        <f>Table1[[#This Row],[Date Ended Conversion]]-Table1[[#This Row],[Date Created Conversion]]</f>
        <v>59.829918981486117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3" t="str">
        <f t="shared" si="220"/>
        <v>1000 to 4999</v>
      </c>
      <c r="E2860">
        <v>1000</v>
      </c>
      <c r="F2860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8270</v>
      </c>
      <c r="P2860" s="6">
        <f>(F2860/E2860)</f>
        <v>0</v>
      </c>
      <c r="Q2860" t="e">
        <f>F2860/M2860</f>
        <v>#DIV/0!</v>
      </c>
      <c r="R2860" t="str">
        <f t="shared" si="221"/>
        <v>theater</v>
      </c>
      <c r="S2860" t="str">
        <f t="shared" si="222"/>
        <v>plays</v>
      </c>
      <c r="T2860" s="10">
        <f t="shared" si="223"/>
        <v>41954.336747685178</v>
      </c>
      <c r="U2860" s="10">
        <f t="shared" si="224"/>
        <v>41978.269444444442</v>
      </c>
      <c r="V2860" s="16">
        <f>Table1[[#This Row],[Date Ended Conversion]]-Table1[[#This Row],[Date Created Conversion]]</f>
        <v>23.932696759264218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3" t="str">
        <f t="shared" si="220"/>
        <v>1000 to 4999</v>
      </c>
      <c r="E2861">
        <v>2000</v>
      </c>
      <c r="F2861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8270</v>
      </c>
      <c r="P2861" s="6">
        <f>(F2861/E2861)</f>
        <v>1.7500000000000002E-2</v>
      </c>
      <c r="Q2861">
        <f>F2861/M2861</f>
        <v>35</v>
      </c>
      <c r="R2861" t="str">
        <f t="shared" si="221"/>
        <v>theater</v>
      </c>
      <c r="S2861" t="str">
        <f t="shared" si="222"/>
        <v>plays</v>
      </c>
      <c r="T2861" s="10">
        <f t="shared" si="223"/>
        <v>42233.153981481482</v>
      </c>
      <c r="U2861" s="10">
        <f t="shared" si="224"/>
        <v>42293.153981481482</v>
      </c>
      <c r="V2861" s="16">
        <f>Table1[[#This Row],[Date Ended Conversion]]-Table1[[#This Row],[Date Created Conversion]]</f>
        <v>60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3" t="str">
        <f t="shared" si="220"/>
        <v>1000 to 4999</v>
      </c>
      <c r="E2862">
        <v>4000</v>
      </c>
      <c r="F2862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8270</v>
      </c>
      <c r="P2862" s="6">
        <f>(F2862/E2862)</f>
        <v>6.6500000000000004E-2</v>
      </c>
      <c r="Q2862">
        <f>F2862/M2862</f>
        <v>29.555555555555557</v>
      </c>
      <c r="R2862" t="str">
        <f t="shared" si="221"/>
        <v>theater</v>
      </c>
      <c r="S2862" t="str">
        <f t="shared" si="222"/>
        <v>plays</v>
      </c>
      <c r="T2862" s="10">
        <f t="shared" si="223"/>
        <v>42480.592314814814</v>
      </c>
      <c r="U2862" s="10">
        <f t="shared" si="224"/>
        <v>42540.592314814814</v>
      </c>
      <c r="V2862" s="16">
        <f>Table1[[#This Row],[Date Ended Conversion]]-Table1[[#This Row],[Date Created Conversion]]</f>
        <v>60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3" t="str">
        <f t="shared" si="220"/>
        <v>Less Than 1000</v>
      </c>
      <c r="E2863">
        <v>250</v>
      </c>
      <c r="F2863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8270</v>
      </c>
      <c r="P2863" s="6">
        <f>(F2863/E2863)</f>
        <v>0.32</v>
      </c>
      <c r="Q2863">
        <f>F2863/M2863</f>
        <v>26.666666666666668</v>
      </c>
      <c r="R2863" t="str">
        <f t="shared" si="221"/>
        <v>theater</v>
      </c>
      <c r="S2863" t="str">
        <f t="shared" si="222"/>
        <v>plays</v>
      </c>
      <c r="T2863" s="10">
        <f t="shared" si="223"/>
        <v>42257.3825</v>
      </c>
      <c r="U2863" s="10">
        <f t="shared" si="224"/>
        <v>42271.3825</v>
      </c>
      <c r="V2863" s="16">
        <f>Table1[[#This Row],[Date Ended Conversion]]-Table1[[#This Row],[Date Created Conversion]]</f>
        <v>14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3" t="str">
        <f t="shared" si="220"/>
        <v>10000 to 14999</v>
      </c>
      <c r="E2864">
        <v>12700</v>
      </c>
      <c r="F2864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8270</v>
      </c>
      <c r="P2864" s="6">
        <f>(F2864/E2864)</f>
        <v>4.3307086614173228E-3</v>
      </c>
      <c r="Q2864">
        <f>F2864/M2864</f>
        <v>18.333333333333332</v>
      </c>
      <c r="R2864" t="str">
        <f t="shared" si="221"/>
        <v>theater</v>
      </c>
      <c r="S2864" t="str">
        <f t="shared" si="222"/>
        <v>plays</v>
      </c>
      <c r="T2864" s="10">
        <f t="shared" si="223"/>
        <v>41784.581354166665</v>
      </c>
      <c r="U2864" s="10">
        <f t="shared" si="224"/>
        <v>41814.581354166665</v>
      </c>
      <c r="V2864" s="16">
        <f>Table1[[#This Row],[Date Ended Conversion]]-Table1[[#This Row],[Date Created Conversion]]</f>
        <v>30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3" t="str">
        <f t="shared" si="220"/>
        <v>Greater than or equal to 50000</v>
      </c>
      <c r="E2865">
        <v>50000</v>
      </c>
      <c r="F2865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8270</v>
      </c>
      <c r="P2865" s="6">
        <f>(F2865/E2865)</f>
        <v>4.0000000000000002E-4</v>
      </c>
      <c r="Q2865">
        <f>F2865/M2865</f>
        <v>20</v>
      </c>
      <c r="R2865" t="str">
        <f t="shared" si="221"/>
        <v>theater</v>
      </c>
      <c r="S2865" t="str">
        <f t="shared" si="222"/>
        <v>plays</v>
      </c>
      <c r="T2865" s="10">
        <f t="shared" si="223"/>
        <v>41831.46670138889</v>
      </c>
      <c r="U2865" s="10">
        <f t="shared" si="224"/>
        <v>41891.46670138889</v>
      </c>
      <c r="V2865" s="16">
        <f>Table1[[#This Row],[Date Ended Conversion]]-Table1[[#This Row],[Date Created Conversion]]</f>
        <v>60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3" t="str">
        <f t="shared" si="220"/>
        <v>1000 to 4999</v>
      </c>
      <c r="E2866">
        <v>2500</v>
      </c>
      <c r="F2866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8270</v>
      </c>
      <c r="P2866" s="6">
        <f>(F2866/E2866)</f>
        <v>1.6E-2</v>
      </c>
      <c r="Q2866">
        <f>F2866/M2866</f>
        <v>13.333333333333334</v>
      </c>
      <c r="R2866" t="str">
        <f t="shared" si="221"/>
        <v>theater</v>
      </c>
      <c r="S2866" t="str">
        <f t="shared" si="222"/>
        <v>plays</v>
      </c>
      <c r="T2866" s="10">
        <f t="shared" si="223"/>
        <v>42172.405173611107</v>
      </c>
      <c r="U2866" s="10">
        <f t="shared" si="224"/>
        <v>42202.345833333333</v>
      </c>
      <c r="V2866" s="16">
        <f>Table1[[#This Row],[Date Ended Conversion]]-Table1[[#This Row],[Date Created Conversion]]</f>
        <v>29.940659722225973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3" t="str">
        <f t="shared" si="220"/>
        <v>1000 to 4999</v>
      </c>
      <c r="E2867">
        <v>2888</v>
      </c>
      <c r="F2867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8270</v>
      </c>
      <c r="P2867" s="6">
        <f>(F2867/E2867)</f>
        <v>0</v>
      </c>
      <c r="Q2867" t="e">
        <f>F2867/M2867</f>
        <v>#DIV/0!</v>
      </c>
      <c r="R2867" t="str">
        <f t="shared" si="221"/>
        <v>theater</v>
      </c>
      <c r="S2867" t="str">
        <f t="shared" si="222"/>
        <v>plays</v>
      </c>
      <c r="T2867" s="10">
        <f t="shared" si="223"/>
        <v>41949.905775462961</v>
      </c>
      <c r="U2867" s="10">
        <f t="shared" si="224"/>
        <v>42009.905775462961</v>
      </c>
      <c r="V2867" s="16">
        <f>Table1[[#This Row],[Date Ended Conversion]]-Table1[[#This Row],[Date Created Conversion]]</f>
        <v>60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3" t="str">
        <f t="shared" si="220"/>
        <v>5000 to 9999</v>
      </c>
      <c r="E2868">
        <v>5000</v>
      </c>
      <c r="F286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8270</v>
      </c>
      <c r="P2868" s="6">
        <f>(F2868/E2868)</f>
        <v>8.9999999999999993E-3</v>
      </c>
      <c r="Q2868">
        <f>F2868/M2868</f>
        <v>22.5</v>
      </c>
      <c r="R2868" t="str">
        <f t="shared" si="221"/>
        <v>theater</v>
      </c>
      <c r="S2868" t="str">
        <f t="shared" si="222"/>
        <v>plays</v>
      </c>
      <c r="T2868" s="10">
        <f t="shared" si="223"/>
        <v>42627.746770833335</v>
      </c>
      <c r="U2868" s="10">
        <f t="shared" si="224"/>
        <v>42657.708333333336</v>
      </c>
      <c r="V2868" s="16">
        <f>Table1[[#This Row],[Date Ended Conversion]]-Table1[[#This Row],[Date Created Conversion]]</f>
        <v>29.961562500000582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3" t="str">
        <f t="shared" si="220"/>
        <v>1000 to 4999</v>
      </c>
      <c r="E2869">
        <v>2500</v>
      </c>
      <c r="F2869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8270</v>
      </c>
      <c r="P2869" s="6">
        <f>(F2869/E2869)</f>
        <v>0.2016</v>
      </c>
      <c r="Q2869">
        <f>F2869/M2869</f>
        <v>50.4</v>
      </c>
      <c r="R2869" t="str">
        <f t="shared" si="221"/>
        <v>theater</v>
      </c>
      <c r="S2869" t="str">
        <f t="shared" si="222"/>
        <v>plays</v>
      </c>
      <c r="T2869" s="10">
        <f t="shared" si="223"/>
        <v>42530.986944444441</v>
      </c>
      <c r="U2869" s="10">
        <f t="shared" si="224"/>
        <v>42554.958333333336</v>
      </c>
      <c r="V2869" s="16">
        <f>Table1[[#This Row],[Date Ended Conversion]]-Table1[[#This Row],[Date Created Conversion]]</f>
        <v>23.97138888889458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3" t="str">
        <f t="shared" si="220"/>
        <v>15000 to 19999</v>
      </c>
      <c r="E2870">
        <v>15000</v>
      </c>
      <c r="F2870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8270</v>
      </c>
      <c r="P2870" s="6">
        <f>(F2870/E2870)</f>
        <v>0.42011733333333334</v>
      </c>
      <c r="Q2870">
        <f>F2870/M2870</f>
        <v>105.02933333333334</v>
      </c>
      <c r="R2870" t="str">
        <f t="shared" si="221"/>
        <v>theater</v>
      </c>
      <c r="S2870" t="str">
        <f t="shared" si="222"/>
        <v>plays</v>
      </c>
      <c r="T2870" s="10">
        <f t="shared" si="223"/>
        <v>42618.618680555555</v>
      </c>
      <c r="U2870" s="10">
        <f t="shared" si="224"/>
        <v>42648.618680555555</v>
      </c>
      <c r="V2870" s="16">
        <f>Table1[[#This Row],[Date Ended Conversion]]-Table1[[#This Row],[Date Created Conversion]]</f>
        <v>30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3" t="str">
        <f t="shared" si="220"/>
        <v>20000 to 24999</v>
      </c>
      <c r="E2871">
        <v>20000</v>
      </c>
      <c r="F2871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8270</v>
      </c>
      <c r="P2871" s="6">
        <f>(F2871/E2871)</f>
        <v>8.8500000000000002E-3</v>
      </c>
      <c r="Q2871">
        <f>F2871/M2871</f>
        <v>35.4</v>
      </c>
      <c r="R2871" t="str">
        <f t="shared" si="221"/>
        <v>theater</v>
      </c>
      <c r="S2871" t="str">
        <f t="shared" si="222"/>
        <v>plays</v>
      </c>
      <c r="T2871" s="10">
        <f t="shared" si="223"/>
        <v>42540.385196759256</v>
      </c>
      <c r="U2871" s="10">
        <f t="shared" si="224"/>
        <v>42570.385196759256</v>
      </c>
      <c r="V2871" s="16">
        <f>Table1[[#This Row],[Date Ended Conversion]]-Table1[[#This Row],[Date Created Conversion]]</f>
        <v>30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3" t="str">
        <f t="shared" si="220"/>
        <v>5000 to 9999</v>
      </c>
      <c r="E2872">
        <v>5000</v>
      </c>
      <c r="F2872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8270</v>
      </c>
      <c r="P2872" s="6">
        <f>(F2872/E2872)</f>
        <v>0.15</v>
      </c>
      <c r="Q2872">
        <f>F2872/M2872</f>
        <v>83.333333333333329</v>
      </c>
      <c r="R2872" t="str">
        <f t="shared" si="221"/>
        <v>theater</v>
      </c>
      <c r="S2872" t="str">
        <f t="shared" si="222"/>
        <v>plays</v>
      </c>
      <c r="T2872" s="10">
        <f t="shared" si="223"/>
        <v>41745.981076388889</v>
      </c>
      <c r="U2872" s="10">
        <f t="shared" si="224"/>
        <v>41775.981076388889</v>
      </c>
      <c r="V2872" s="16">
        <f>Table1[[#This Row],[Date Ended Conversion]]-Table1[[#This Row],[Date Created Conversion]]</f>
        <v>30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3" t="str">
        <f t="shared" si="220"/>
        <v>10000 to 14999</v>
      </c>
      <c r="E2873">
        <v>10000</v>
      </c>
      <c r="F2873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8270</v>
      </c>
      <c r="P2873" s="6">
        <f>(F2873/E2873)</f>
        <v>4.6699999999999998E-2</v>
      </c>
      <c r="Q2873">
        <f>F2873/M2873</f>
        <v>35.92307692307692</v>
      </c>
      <c r="R2873" t="str">
        <f t="shared" si="221"/>
        <v>theater</v>
      </c>
      <c r="S2873" t="str">
        <f t="shared" si="222"/>
        <v>plays</v>
      </c>
      <c r="T2873" s="10">
        <f t="shared" si="223"/>
        <v>41974.530243055553</v>
      </c>
      <c r="U2873" s="10">
        <f t="shared" si="224"/>
        <v>41994.530243055553</v>
      </c>
      <c r="V2873" s="16">
        <f>Table1[[#This Row],[Date Ended Conversion]]-Table1[[#This Row],[Date Created Conversion]]</f>
        <v>20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3" t="str">
        <f t="shared" si="220"/>
        <v>1000 to 4999</v>
      </c>
      <c r="E2874">
        <v>3000</v>
      </c>
      <c r="F2874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8270</v>
      </c>
      <c r="P2874" s="6">
        <f>(F2874/E2874)</f>
        <v>0</v>
      </c>
      <c r="Q2874" t="e">
        <f>F2874/M2874</f>
        <v>#DIV/0!</v>
      </c>
      <c r="R2874" t="str">
        <f t="shared" si="221"/>
        <v>theater</v>
      </c>
      <c r="S2874" t="str">
        <f t="shared" si="222"/>
        <v>plays</v>
      </c>
      <c r="T2874" s="10">
        <f t="shared" si="223"/>
        <v>42114.907847222225</v>
      </c>
      <c r="U2874" s="10">
        <f t="shared" si="224"/>
        <v>42174.907847222225</v>
      </c>
      <c r="V2874" s="16">
        <f>Table1[[#This Row],[Date Ended Conversion]]-Table1[[#This Row],[Date Created Conversion]]</f>
        <v>60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3" t="str">
        <f t="shared" si="220"/>
        <v>1000 to 4999</v>
      </c>
      <c r="E2875">
        <v>2500</v>
      </c>
      <c r="F2875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8270</v>
      </c>
      <c r="P2875" s="6">
        <f>(F2875/E2875)</f>
        <v>0.38119999999999998</v>
      </c>
      <c r="Q2875">
        <f>F2875/M2875</f>
        <v>119.125</v>
      </c>
      <c r="R2875" t="str">
        <f t="shared" si="221"/>
        <v>theater</v>
      </c>
      <c r="S2875" t="str">
        <f t="shared" si="222"/>
        <v>plays</v>
      </c>
      <c r="T2875" s="10">
        <f t="shared" si="223"/>
        <v>42002.609155092585</v>
      </c>
      <c r="U2875" s="10">
        <f t="shared" si="224"/>
        <v>42032.609155092585</v>
      </c>
      <c r="V2875" s="16">
        <f>Table1[[#This Row],[Date Ended Conversion]]-Table1[[#This Row],[Date Created Conversion]]</f>
        <v>30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3" t="str">
        <f t="shared" si="220"/>
        <v>5000 to 9999</v>
      </c>
      <c r="E2876">
        <v>5000</v>
      </c>
      <c r="F2876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8270</v>
      </c>
      <c r="P2876" s="6">
        <f>(F2876/E2876)</f>
        <v>5.4199999999999998E-2</v>
      </c>
      <c r="Q2876">
        <f>F2876/M2876</f>
        <v>90.333333333333329</v>
      </c>
      <c r="R2876" t="str">
        <f t="shared" si="221"/>
        <v>theater</v>
      </c>
      <c r="S2876" t="str">
        <f t="shared" si="222"/>
        <v>plays</v>
      </c>
      <c r="T2876" s="10">
        <f t="shared" si="223"/>
        <v>42722.636412037034</v>
      </c>
      <c r="U2876" s="10">
        <f t="shared" si="224"/>
        <v>42752.636412037034</v>
      </c>
      <c r="V2876" s="16">
        <f>Table1[[#This Row],[Date Ended Conversion]]-Table1[[#This Row],[Date Created Conversion]]</f>
        <v>30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3" t="str">
        <f t="shared" si="220"/>
        <v>20000 to 24999</v>
      </c>
      <c r="E2877">
        <v>20000</v>
      </c>
      <c r="F2877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8270</v>
      </c>
      <c r="P2877" s="6">
        <f>(F2877/E2877)</f>
        <v>3.5E-4</v>
      </c>
      <c r="Q2877">
        <f>F2877/M2877</f>
        <v>2.3333333333333335</v>
      </c>
      <c r="R2877" t="str">
        <f t="shared" si="221"/>
        <v>theater</v>
      </c>
      <c r="S2877" t="str">
        <f t="shared" si="222"/>
        <v>plays</v>
      </c>
      <c r="T2877" s="10">
        <f t="shared" si="223"/>
        <v>42464.920057870368</v>
      </c>
      <c r="U2877" s="10">
        <f t="shared" si="224"/>
        <v>42494.920057870368</v>
      </c>
      <c r="V2877" s="16">
        <f>Table1[[#This Row],[Date Ended Conversion]]-Table1[[#This Row],[Date Created Conversion]]</f>
        <v>30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3" t="str">
        <f t="shared" si="220"/>
        <v>Greater than or equal to 50000</v>
      </c>
      <c r="E2878">
        <v>150000</v>
      </c>
      <c r="F287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8270</v>
      </c>
      <c r="P2878" s="6">
        <f>(F2878/E2878)</f>
        <v>0</v>
      </c>
      <c r="Q2878" t="e">
        <f>F2878/M2878</f>
        <v>#DIV/0!</v>
      </c>
      <c r="R2878" t="str">
        <f t="shared" si="221"/>
        <v>theater</v>
      </c>
      <c r="S2878" t="str">
        <f t="shared" si="222"/>
        <v>plays</v>
      </c>
      <c r="T2878" s="10">
        <f t="shared" si="223"/>
        <v>42171.535636574066</v>
      </c>
      <c r="U2878" s="10">
        <f t="shared" si="224"/>
        <v>42201.535636574066</v>
      </c>
      <c r="V2878" s="16">
        <f>Table1[[#This Row],[Date Ended Conversion]]-Table1[[#This Row],[Date Created Conversion]]</f>
        <v>30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3" t="str">
        <f t="shared" si="220"/>
        <v>5000 to 9999</v>
      </c>
      <c r="E2879">
        <v>6000</v>
      </c>
      <c r="F2879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8270</v>
      </c>
      <c r="P2879" s="6">
        <f>(F2879/E2879)</f>
        <v>0.10833333333333334</v>
      </c>
      <c r="Q2879">
        <f>F2879/M2879</f>
        <v>108.33333333333333</v>
      </c>
      <c r="R2879" t="str">
        <f t="shared" si="221"/>
        <v>theater</v>
      </c>
      <c r="S2879" t="str">
        <f t="shared" si="222"/>
        <v>plays</v>
      </c>
      <c r="T2879" s="10">
        <f t="shared" si="223"/>
        <v>42672.746805555558</v>
      </c>
      <c r="U2879" s="10">
        <f t="shared" si="224"/>
        <v>42704.499999999993</v>
      </c>
      <c r="V2879" s="16">
        <f>Table1[[#This Row],[Date Ended Conversion]]-Table1[[#This Row],[Date Created Conversion]]</f>
        <v>31.753194444434484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3" t="str">
        <f t="shared" si="220"/>
        <v>1000 to 4999</v>
      </c>
      <c r="E2880">
        <v>3000</v>
      </c>
      <c r="F2880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8270</v>
      </c>
      <c r="P2880" s="6">
        <f>(F2880/E2880)</f>
        <v>2.1000000000000001E-2</v>
      </c>
      <c r="Q2880">
        <f>F2880/M2880</f>
        <v>15.75</v>
      </c>
      <c r="R2880" t="str">
        <f t="shared" si="221"/>
        <v>theater</v>
      </c>
      <c r="S2880" t="str">
        <f t="shared" si="222"/>
        <v>plays</v>
      </c>
      <c r="T2880" s="10">
        <f t="shared" si="223"/>
        <v>42128.407349537032</v>
      </c>
      <c r="U2880" s="10">
        <f t="shared" si="224"/>
        <v>42188.407349537032</v>
      </c>
      <c r="V2880" s="16">
        <f>Table1[[#This Row],[Date Ended Conversion]]-Table1[[#This Row],[Date Created Conversion]]</f>
        <v>60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3" t="str">
        <f t="shared" si="220"/>
        <v>10000 to 14999</v>
      </c>
      <c r="E2881">
        <v>11200</v>
      </c>
      <c r="F2881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8270</v>
      </c>
      <c r="P2881" s="6">
        <f>(F2881/E2881)</f>
        <v>2.5892857142857141E-3</v>
      </c>
      <c r="Q2881">
        <f>F2881/M2881</f>
        <v>29</v>
      </c>
      <c r="R2881" t="str">
        <f t="shared" si="221"/>
        <v>theater</v>
      </c>
      <c r="S2881" t="str">
        <f t="shared" si="222"/>
        <v>plays</v>
      </c>
      <c r="T2881" s="10">
        <f t="shared" si="223"/>
        <v>42359.516909722217</v>
      </c>
      <c r="U2881" s="10">
        <f t="shared" si="224"/>
        <v>42389.516909722217</v>
      </c>
      <c r="V2881" s="16">
        <f>Table1[[#This Row],[Date Ended Conversion]]-Table1[[#This Row],[Date Created Conversion]]</f>
        <v>30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3" t="str">
        <f t="shared" ref="D2882:D2945" si="225">IF(E2882&lt;1000,"Less Than 1000",
 IF(AND(E2882&gt;=1000,E2882&lt;5000),"1000 to 4999",
 IF(AND(E2882&gt;=5000,E2882&lt;10000),"5000 to 9999",
 IF(AND(E2882&gt;=10000,E2882&lt;15000),"10000 to 14999",
 IF(AND(E2882&gt;=15000,E2882&lt;20000),"15000 to 19999",
 IF(AND(E2882&gt;=20000,E2882&lt;25000),"20000 to 24999",
 IF(AND(E2882&gt;=25000,E2882&lt;30000),"25000 to 29999",
 IF(AND(E2882&gt;=30000,E2882&lt;35000),"30000 to 34999",
 IF(AND(E2882&gt;=35000,E2882&lt;40000),"35000 to 39999",
 IF(AND(E2882&gt;=40000,E2882&lt;45000),"40000 to 44999",
 IF(AND(E2882&gt;=45000,E2882&lt;50000),"45000 to 49999","Greater than or equal to 50000")))))))))))</f>
        <v>10000 to 14999</v>
      </c>
      <c r="E2882">
        <v>12000</v>
      </c>
      <c r="F2882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8270</v>
      </c>
      <c r="P2882" s="6">
        <f>(F2882/E2882)</f>
        <v>0.23333333333333334</v>
      </c>
      <c r="Q2882">
        <f>F2882/M2882</f>
        <v>96.551724137931032</v>
      </c>
      <c r="R2882" t="str">
        <f t="shared" si="221"/>
        <v>theater</v>
      </c>
      <c r="S2882" t="str">
        <f t="shared" si="222"/>
        <v>plays</v>
      </c>
      <c r="T2882" s="10">
        <f t="shared" si="223"/>
        <v>42192.69736111111</v>
      </c>
      <c r="U2882" s="10">
        <f t="shared" si="224"/>
        <v>42236.503472222219</v>
      </c>
      <c r="V2882" s="16">
        <f>Table1[[#This Row],[Date Ended Conversion]]-Table1[[#This Row],[Date Created Conversion]]</f>
        <v>43.806111111109203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3" t="str">
        <f t="shared" si="225"/>
        <v>5000 to 9999</v>
      </c>
      <c r="E2883">
        <v>5500</v>
      </c>
      <c r="F2883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8270</v>
      </c>
      <c r="P2883" s="6">
        <f>(F2883/E2883)</f>
        <v>0</v>
      </c>
      <c r="Q2883" t="e">
        <f>F2883/M2883</f>
        <v>#DIV/0!</v>
      </c>
      <c r="R2883" t="str">
        <f t="shared" ref="R2883:R2946" si="226">LEFT(O2883,FIND("/",O2883)-1)</f>
        <v>theater</v>
      </c>
      <c r="S2883" t="str">
        <f t="shared" ref="S2883:S2946" si="227">RIGHT(O2883,LEN(O2883)-FIND("/",O2883))</f>
        <v>plays</v>
      </c>
      <c r="T2883" s="10">
        <f t="shared" ref="T2883:T2946" si="228">(K2883/86400)+25569+(-5/24)</f>
        <v>41916.389305555553</v>
      </c>
      <c r="U2883" s="10">
        <f t="shared" ref="U2883:U2946" si="229">(J2883/86400)+25569+(-5/24)</f>
        <v>41976.430972222217</v>
      </c>
      <c r="V2883" s="16">
        <f>Table1[[#This Row],[Date Ended Conversion]]-Table1[[#This Row],[Date Created Conversion]]</f>
        <v>60.041666666664241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3" t="str">
        <f t="shared" si="225"/>
        <v>Less Than 1000</v>
      </c>
      <c r="E2884">
        <v>750</v>
      </c>
      <c r="F2884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8270</v>
      </c>
      <c r="P2884" s="6">
        <f>(F2884/E2884)</f>
        <v>0.33600000000000002</v>
      </c>
      <c r="Q2884">
        <f>F2884/M2884</f>
        <v>63</v>
      </c>
      <c r="R2884" t="str">
        <f t="shared" si="226"/>
        <v>theater</v>
      </c>
      <c r="S2884" t="str">
        <f t="shared" si="227"/>
        <v>plays</v>
      </c>
      <c r="T2884" s="10">
        <f t="shared" si="228"/>
        <v>42461.387939814813</v>
      </c>
      <c r="U2884" s="10">
        <f t="shared" si="229"/>
        <v>42491.387939814813</v>
      </c>
      <c r="V2884" s="16">
        <f>Table1[[#This Row],[Date Ended Conversion]]-Table1[[#This Row],[Date Created Conversion]]</f>
        <v>30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3" t="str">
        <f t="shared" si="225"/>
        <v>10000 to 14999</v>
      </c>
      <c r="E2885">
        <v>10000</v>
      </c>
      <c r="F2885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8270</v>
      </c>
      <c r="P2885" s="6">
        <f>(F2885/E2885)</f>
        <v>0.1908</v>
      </c>
      <c r="Q2885">
        <f>F2885/M2885</f>
        <v>381.6</v>
      </c>
      <c r="R2885" t="str">
        <f t="shared" si="226"/>
        <v>theater</v>
      </c>
      <c r="S2885" t="str">
        <f t="shared" si="227"/>
        <v>plays</v>
      </c>
      <c r="T2885" s="10">
        <f t="shared" si="228"/>
        <v>42370.694872685184</v>
      </c>
      <c r="U2885" s="10">
        <f t="shared" si="229"/>
        <v>42405.999305555553</v>
      </c>
      <c r="V2885" s="16">
        <f>Table1[[#This Row],[Date Ended Conversion]]-Table1[[#This Row],[Date Created Conversion]]</f>
        <v>35.304432870369055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3" t="str">
        <f t="shared" si="225"/>
        <v>45000 to 49999</v>
      </c>
      <c r="E2886">
        <v>45000</v>
      </c>
      <c r="F2886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8270</v>
      </c>
      <c r="P2886" s="6">
        <f>(F2886/E2886)</f>
        <v>4.1111111111111114E-3</v>
      </c>
      <c r="Q2886">
        <f>F2886/M2886</f>
        <v>46.25</v>
      </c>
      <c r="R2886" t="str">
        <f t="shared" si="226"/>
        <v>theater</v>
      </c>
      <c r="S2886" t="str">
        <f t="shared" si="227"/>
        <v>plays</v>
      </c>
      <c r="T2886" s="10">
        <f t="shared" si="228"/>
        <v>41948.518923611111</v>
      </c>
      <c r="U2886" s="10">
        <f t="shared" si="229"/>
        <v>41978.518923611111</v>
      </c>
      <c r="V2886" s="16">
        <f>Table1[[#This Row],[Date Ended Conversion]]-Table1[[#This Row],[Date Created Conversion]]</f>
        <v>30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3" t="str">
        <f t="shared" si="225"/>
        <v>Less Than 1000</v>
      </c>
      <c r="E2887">
        <v>400</v>
      </c>
      <c r="F2887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8270</v>
      </c>
      <c r="P2887" s="6">
        <f>(F2887/E2887)</f>
        <v>0.32500000000000001</v>
      </c>
      <c r="Q2887">
        <f>F2887/M2887</f>
        <v>26</v>
      </c>
      <c r="R2887" t="str">
        <f t="shared" si="226"/>
        <v>theater</v>
      </c>
      <c r="S2887" t="str">
        <f t="shared" si="227"/>
        <v>plays</v>
      </c>
      <c r="T2887" s="10">
        <f t="shared" si="228"/>
        <v>42046.868067129624</v>
      </c>
      <c r="U2887" s="10">
        <f t="shared" si="229"/>
        <v>42076.82640046296</v>
      </c>
      <c r="V2887" s="16">
        <f>Table1[[#This Row],[Date Ended Conversion]]-Table1[[#This Row],[Date Created Conversion]]</f>
        <v>29.958333333335759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3" t="str">
        <f t="shared" si="225"/>
        <v>Less Than 1000</v>
      </c>
      <c r="E2888">
        <v>200</v>
      </c>
      <c r="F288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8270</v>
      </c>
      <c r="P2888" s="6">
        <f>(F2888/E2888)</f>
        <v>0.05</v>
      </c>
      <c r="Q2888">
        <f>F2888/M2888</f>
        <v>10</v>
      </c>
      <c r="R2888" t="str">
        <f t="shared" si="226"/>
        <v>theater</v>
      </c>
      <c r="S2888" t="str">
        <f t="shared" si="227"/>
        <v>plays</v>
      </c>
      <c r="T2888" s="10">
        <f t="shared" si="228"/>
        <v>42261.424583333333</v>
      </c>
      <c r="U2888" s="10">
        <f t="shared" si="229"/>
        <v>42265.957638888889</v>
      </c>
      <c r="V2888" s="16">
        <f>Table1[[#This Row],[Date Ended Conversion]]-Table1[[#This Row],[Date Created Conversion]]</f>
        <v>4.5330555555556202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3" t="str">
        <f t="shared" si="225"/>
        <v>1000 to 4999</v>
      </c>
      <c r="E2889">
        <v>3000</v>
      </c>
      <c r="F2889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8270</v>
      </c>
      <c r="P2889" s="6">
        <f>(F2889/E2889)</f>
        <v>1.6666666666666668E-3</v>
      </c>
      <c r="Q2889">
        <f>F2889/M2889</f>
        <v>5</v>
      </c>
      <c r="R2889" t="str">
        <f t="shared" si="226"/>
        <v>theater</v>
      </c>
      <c r="S2889" t="str">
        <f t="shared" si="227"/>
        <v>plays</v>
      </c>
      <c r="T2889" s="10">
        <f t="shared" si="228"/>
        <v>41985.219027777777</v>
      </c>
      <c r="U2889" s="10">
        <f t="shared" si="229"/>
        <v>42015.219027777777</v>
      </c>
      <c r="V2889" s="16">
        <f>Table1[[#This Row],[Date Ended Conversion]]-Table1[[#This Row],[Date Created Conversion]]</f>
        <v>30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3" t="str">
        <f t="shared" si="225"/>
        <v>30000 to 34999</v>
      </c>
      <c r="E2890">
        <v>30000</v>
      </c>
      <c r="F2890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8270</v>
      </c>
      <c r="P2890" s="6">
        <f>(F2890/E2890)</f>
        <v>0</v>
      </c>
      <c r="Q2890" t="e">
        <f>F2890/M2890</f>
        <v>#DIV/0!</v>
      </c>
      <c r="R2890" t="str">
        <f t="shared" si="226"/>
        <v>theater</v>
      </c>
      <c r="S2890" t="str">
        <f t="shared" si="227"/>
        <v>plays</v>
      </c>
      <c r="T2890" s="10">
        <f t="shared" si="228"/>
        <v>41922.326851851853</v>
      </c>
      <c r="U2890" s="10">
        <f t="shared" si="229"/>
        <v>41929.999305555553</v>
      </c>
      <c r="V2890" s="16">
        <f>Table1[[#This Row],[Date Ended Conversion]]-Table1[[#This Row],[Date Created Conversion]]</f>
        <v>7.6724537037007394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3" t="str">
        <f t="shared" si="225"/>
        <v>1000 to 4999</v>
      </c>
      <c r="E2891">
        <v>3000</v>
      </c>
      <c r="F2891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8270</v>
      </c>
      <c r="P2891" s="6">
        <f>(F2891/E2891)</f>
        <v>0.38066666666666665</v>
      </c>
      <c r="Q2891">
        <f>F2891/M2891</f>
        <v>81.571428571428569</v>
      </c>
      <c r="R2891" t="str">
        <f t="shared" si="226"/>
        <v>theater</v>
      </c>
      <c r="S2891" t="str">
        <f t="shared" si="227"/>
        <v>plays</v>
      </c>
      <c r="T2891" s="10">
        <f t="shared" si="228"/>
        <v>41850.654918981476</v>
      </c>
      <c r="U2891" s="10">
        <f t="shared" si="229"/>
        <v>41880.654918981476</v>
      </c>
      <c r="V2891" s="16">
        <f>Table1[[#This Row],[Date Ended Conversion]]-Table1[[#This Row],[Date Created Conversion]]</f>
        <v>30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3" t="str">
        <f t="shared" si="225"/>
        <v>1000 to 4999</v>
      </c>
      <c r="E2892">
        <v>2000</v>
      </c>
      <c r="F2892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8270</v>
      </c>
      <c r="P2892" s="6">
        <f>(F2892/E2892)</f>
        <v>1.0500000000000001E-2</v>
      </c>
      <c r="Q2892">
        <f>F2892/M2892</f>
        <v>7</v>
      </c>
      <c r="R2892" t="str">
        <f t="shared" si="226"/>
        <v>theater</v>
      </c>
      <c r="S2892" t="str">
        <f t="shared" si="227"/>
        <v>plays</v>
      </c>
      <c r="T2892" s="10">
        <f t="shared" si="228"/>
        <v>41831.534629629627</v>
      </c>
      <c r="U2892" s="10">
        <f t="shared" si="229"/>
        <v>41859.916666666664</v>
      </c>
      <c r="V2892" s="16">
        <f>Table1[[#This Row],[Date Ended Conversion]]-Table1[[#This Row],[Date Created Conversion]]</f>
        <v>28.382037037037662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3" t="str">
        <f t="shared" si="225"/>
        <v>10000 to 14999</v>
      </c>
      <c r="E2893">
        <v>10000</v>
      </c>
      <c r="F2893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8270</v>
      </c>
      <c r="P2893" s="6">
        <f>(F2893/E2893)</f>
        <v>2.7300000000000001E-2</v>
      </c>
      <c r="Q2893">
        <f>F2893/M2893</f>
        <v>27.3</v>
      </c>
      <c r="R2893" t="str">
        <f t="shared" si="226"/>
        <v>theater</v>
      </c>
      <c r="S2893" t="str">
        <f t="shared" si="227"/>
        <v>plays</v>
      </c>
      <c r="T2893" s="10">
        <f t="shared" si="228"/>
        <v>42415.675092592595</v>
      </c>
      <c r="U2893" s="10">
        <f t="shared" si="229"/>
        <v>42475.633425925924</v>
      </c>
      <c r="V2893" s="16">
        <f>Table1[[#This Row],[Date Ended Conversion]]-Table1[[#This Row],[Date Created Conversion]]</f>
        <v>59.958333333328483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3" t="str">
        <f t="shared" si="225"/>
        <v>5000 to 9999</v>
      </c>
      <c r="E2894">
        <v>5500</v>
      </c>
      <c r="F2894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8270</v>
      </c>
      <c r="P2894" s="6">
        <f>(F2894/E2894)</f>
        <v>9.0909090909090912E-2</v>
      </c>
      <c r="Q2894">
        <f>F2894/M2894</f>
        <v>29.411764705882351</v>
      </c>
      <c r="R2894" t="str">
        <f t="shared" si="226"/>
        <v>theater</v>
      </c>
      <c r="S2894" t="str">
        <f t="shared" si="227"/>
        <v>plays</v>
      </c>
      <c r="T2894" s="10">
        <f t="shared" si="228"/>
        <v>41869.505833333329</v>
      </c>
      <c r="U2894" s="10">
        <f t="shared" si="229"/>
        <v>41876.666666666664</v>
      </c>
      <c r="V2894" s="16">
        <f>Table1[[#This Row],[Date Ended Conversion]]-Table1[[#This Row],[Date Created Conversion]]</f>
        <v>7.1608333333351766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3" t="str">
        <f t="shared" si="225"/>
        <v>5000 to 9999</v>
      </c>
      <c r="E2895">
        <v>5000</v>
      </c>
      <c r="F2895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8270</v>
      </c>
      <c r="P2895" s="6">
        <f>(F2895/E2895)</f>
        <v>5.0000000000000001E-3</v>
      </c>
      <c r="Q2895">
        <f>F2895/M2895</f>
        <v>12.5</v>
      </c>
      <c r="R2895" t="str">
        <f t="shared" si="226"/>
        <v>theater</v>
      </c>
      <c r="S2895" t="str">
        <f t="shared" si="227"/>
        <v>plays</v>
      </c>
      <c r="T2895" s="10">
        <f t="shared" si="228"/>
        <v>41953.564756944441</v>
      </c>
      <c r="U2895" s="10">
        <f t="shared" si="229"/>
        <v>42012.874999999993</v>
      </c>
      <c r="V2895" s="16">
        <f>Table1[[#This Row],[Date Ended Conversion]]-Table1[[#This Row],[Date Created Conversion]]</f>
        <v>59.310243055551837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3" t="str">
        <f t="shared" si="225"/>
        <v>Greater than or equal to 50000</v>
      </c>
      <c r="E2896">
        <v>50000</v>
      </c>
      <c r="F2896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8270</v>
      </c>
      <c r="P2896" s="6">
        <f>(F2896/E2896)</f>
        <v>0</v>
      </c>
      <c r="Q2896" t="e">
        <f>F2896/M2896</f>
        <v>#DIV/0!</v>
      </c>
      <c r="R2896" t="str">
        <f t="shared" si="226"/>
        <v>theater</v>
      </c>
      <c r="S2896" t="str">
        <f t="shared" si="227"/>
        <v>plays</v>
      </c>
      <c r="T2896" s="10">
        <f t="shared" si="228"/>
        <v>42037.777951388889</v>
      </c>
      <c r="U2896" s="10">
        <f t="shared" si="229"/>
        <v>42097.736284722218</v>
      </c>
      <c r="V2896" s="16">
        <f>Table1[[#This Row],[Date Ended Conversion]]-Table1[[#This Row],[Date Created Conversion]]</f>
        <v>59.958333333328483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3" t="str">
        <f t="shared" si="225"/>
        <v>Less Than 1000</v>
      </c>
      <c r="E2897">
        <v>500</v>
      </c>
      <c r="F2897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8270</v>
      </c>
      <c r="P2897" s="6">
        <f>(F2897/E2897)</f>
        <v>4.5999999999999999E-2</v>
      </c>
      <c r="Q2897">
        <f>F2897/M2897</f>
        <v>5.75</v>
      </c>
      <c r="R2897" t="str">
        <f t="shared" si="226"/>
        <v>theater</v>
      </c>
      <c r="S2897" t="str">
        <f t="shared" si="227"/>
        <v>plays</v>
      </c>
      <c r="T2897" s="10">
        <f t="shared" si="228"/>
        <v>41811.347129629627</v>
      </c>
      <c r="U2897" s="10">
        <f t="shared" si="229"/>
        <v>41812.666666666664</v>
      </c>
      <c r="V2897" s="16">
        <f>Table1[[#This Row],[Date Ended Conversion]]-Table1[[#This Row],[Date Created Conversion]]</f>
        <v>1.3195370370376622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3" t="str">
        <f t="shared" si="225"/>
        <v>1000 to 4999</v>
      </c>
      <c r="E2898">
        <v>3000</v>
      </c>
      <c r="F289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8270</v>
      </c>
      <c r="P2898" s="6">
        <f>(F2898/E2898)</f>
        <v>0.20833333333333334</v>
      </c>
      <c r="Q2898">
        <f>F2898/M2898</f>
        <v>52.083333333333336</v>
      </c>
      <c r="R2898" t="str">
        <f t="shared" si="226"/>
        <v>theater</v>
      </c>
      <c r="S2898" t="str">
        <f t="shared" si="227"/>
        <v>plays</v>
      </c>
      <c r="T2898" s="10">
        <f t="shared" si="228"/>
        <v>42701.700474537036</v>
      </c>
      <c r="U2898" s="10">
        <f t="shared" si="229"/>
        <v>42716.041666666664</v>
      </c>
      <c r="V2898" s="16">
        <f>Table1[[#This Row],[Date Ended Conversion]]-Table1[[#This Row],[Date Created Conversion]]</f>
        <v>14.341192129628325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3" t="str">
        <f t="shared" si="225"/>
        <v>10000 to 14999</v>
      </c>
      <c r="E2899">
        <v>12000</v>
      </c>
      <c r="F2899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8270</v>
      </c>
      <c r="P2899" s="6">
        <f>(F2899/E2899)</f>
        <v>4.583333333333333E-2</v>
      </c>
      <c r="Q2899">
        <f>F2899/M2899</f>
        <v>183.33333333333334</v>
      </c>
      <c r="R2899" t="str">
        <f t="shared" si="226"/>
        <v>theater</v>
      </c>
      <c r="S2899" t="str">
        <f t="shared" si="227"/>
        <v>plays</v>
      </c>
      <c r="T2899" s="10">
        <f t="shared" si="228"/>
        <v>42258.438171296293</v>
      </c>
      <c r="U2899" s="10">
        <f t="shared" si="229"/>
        <v>42288.436863425923</v>
      </c>
      <c r="V2899" s="16">
        <f>Table1[[#This Row],[Date Ended Conversion]]-Table1[[#This Row],[Date Created Conversion]]</f>
        <v>29.99869212962949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3" t="str">
        <f t="shared" si="225"/>
        <v>5000 to 9999</v>
      </c>
      <c r="E2900">
        <v>7500</v>
      </c>
      <c r="F2900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8270</v>
      </c>
      <c r="P2900" s="6">
        <f>(F2900/E2900)</f>
        <v>4.2133333333333335E-2</v>
      </c>
      <c r="Q2900">
        <f>F2900/M2900</f>
        <v>26.333333333333332</v>
      </c>
      <c r="R2900" t="str">
        <f t="shared" si="226"/>
        <v>theater</v>
      </c>
      <c r="S2900" t="str">
        <f t="shared" si="227"/>
        <v>plays</v>
      </c>
      <c r="T2900" s="10">
        <f t="shared" si="228"/>
        <v>42278.456631944442</v>
      </c>
      <c r="U2900" s="10">
        <f t="shared" si="229"/>
        <v>42308.456631944442</v>
      </c>
      <c r="V2900" s="16">
        <f>Table1[[#This Row],[Date Ended Conversion]]-Table1[[#This Row],[Date Created Conversion]]</f>
        <v>30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3" t="str">
        <f t="shared" si="225"/>
        <v>10000 to 14999</v>
      </c>
      <c r="E2901">
        <v>10000</v>
      </c>
      <c r="F2901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8270</v>
      </c>
      <c r="P2901" s="6">
        <f>(F2901/E2901)</f>
        <v>0</v>
      </c>
      <c r="Q2901" t="e">
        <f>F2901/M2901</f>
        <v>#DIV/0!</v>
      </c>
      <c r="R2901" t="str">
        <f t="shared" si="226"/>
        <v>theater</v>
      </c>
      <c r="S2901" t="str">
        <f t="shared" si="227"/>
        <v>plays</v>
      </c>
      <c r="T2901" s="10">
        <f t="shared" si="228"/>
        <v>42514.869884259257</v>
      </c>
      <c r="U2901" s="10">
        <f t="shared" si="229"/>
        <v>42574.869884259257</v>
      </c>
      <c r="V2901" s="16">
        <f>Table1[[#This Row],[Date Ended Conversion]]-Table1[[#This Row],[Date Created Conversion]]</f>
        <v>60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3" t="str">
        <f t="shared" si="225"/>
        <v>5000 to 9999</v>
      </c>
      <c r="E2902">
        <v>5500</v>
      </c>
      <c r="F2902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8270</v>
      </c>
      <c r="P2902" s="6">
        <f>(F2902/E2902)</f>
        <v>0.61909090909090914</v>
      </c>
      <c r="Q2902">
        <f>F2902/M2902</f>
        <v>486.42857142857144</v>
      </c>
      <c r="R2902" t="str">
        <f t="shared" si="226"/>
        <v>theater</v>
      </c>
      <c r="S2902" t="str">
        <f t="shared" si="227"/>
        <v>plays</v>
      </c>
      <c r="T2902" s="10">
        <f t="shared" si="228"/>
        <v>41830.025833333333</v>
      </c>
      <c r="U2902" s="10">
        <f t="shared" si="229"/>
        <v>41860.025833333333</v>
      </c>
      <c r="V2902" s="16">
        <f>Table1[[#This Row],[Date Ended Conversion]]-Table1[[#This Row],[Date Created Conversion]]</f>
        <v>30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3" t="str">
        <f t="shared" si="225"/>
        <v>Less Than 1000</v>
      </c>
      <c r="E2903">
        <v>750</v>
      </c>
      <c r="F2903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8270</v>
      </c>
      <c r="P2903" s="6">
        <f>(F2903/E2903)</f>
        <v>8.0000000000000002E-3</v>
      </c>
      <c r="Q2903">
        <f>F2903/M2903</f>
        <v>3</v>
      </c>
      <c r="R2903" t="str">
        <f t="shared" si="226"/>
        <v>theater</v>
      </c>
      <c r="S2903" t="str">
        <f t="shared" si="227"/>
        <v>plays</v>
      </c>
      <c r="T2903" s="10">
        <f t="shared" si="228"/>
        <v>41982.696053240739</v>
      </c>
      <c r="U2903" s="10">
        <f t="shared" si="229"/>
        <v>42042.696053240739</v>
      </c>
      <c r="V2903" s="16">
        <f>Table1[[#This Row],[Date Ended Conversion]]-Table1[[#This Row],[Date Created Conversion]]</f>
        <v>60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3" t="str">
        <f t="shared" si="225"/>
        <v>Greater than or equal to 50000</v>
      </c>
      <c r="E2904">
        <v>150000</v>
      </c>
      <c r="F2904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8270</v>
      </c>
      <c r="P2904" s="6">
        <f>(F2904/E2904)</f>
        <v>1.6666666666666666E-4</v>
      </c>
      <c r="Q2904">
        <f>F2904/M2904</f>
        <v>25</v>
      </c>
      <c r="R2904" t="str">
        <f t="shared" si="226"/>
        <v>theater</v>
      </c>
      <c r="S2904" t="str">
        <f t="shared" si="227"/>
        <v>plays</v>
      </c>
      <c r="T2904" s="10">
        <f t="shared" si="228"/>
        <v>42210.231435185182</v>
      </c>
      <c r="U2904" s="10">
        <f t="shared" si="229"/>
        <v>42240.231435185182</v>
      </c>
      <c r="V2904" s="16">
        <f>Table1[[#This Row],[Date Ended Conversion]]-Table1[[#This Row],[Date Created Conversion]]</f>
        <v>30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3" t="str">
        <f t="shared" si="225"/>
        <v>5000 to 9999</v>
      </c>
      <c r="E2905">
        <v>5000</v>
      </c>
      <c r="F2905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8270</v>
      </c>
      <c r="P2905" s="6">
        <f>(F2905/E2905)</f>
        <v>7.7999999999999996E-3</v>
      </c>
      <c r="Q2905">
        <f>F2905/M2905</f>
        <v>9.75</v>
      </c>
      <c r="R2905" t="str">
        <f t="shared" si="226"/>
        <v>theater</v>
      </c>
      <c r="S2905" t="str">
        <f t="shared" si="227"/>
        <v>plays</v>
      </c>
      <c r="T2905" s="10">
        <f t="shared" si="228"/>
        <v>42195.95854166666</v>
      </c>
      <c r="U2905" s="10">
        <f t="shared" si="229"/>
        <v>42255.95854166666</v>
      </c>
      <c r="V2905" s="16">
        <f>Table1[[#This Row],[Date Ended Conversion]]-Table1[[#This Row],[Date Created Conversion]]</f>
        <v>60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3" t="str">
        <f t="shared" si="225"/>
        <v>1000 to 4999</v>
      </c>
      <c r="E2906">
        <v>1500</v>
      </c>
      <c r="F2906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8270</v>
      </c>
      <c r="P2906" s="6">
        <f>(F2906/E2906)</f>
        <v>0.05</v>
      </c>
      <c r="Q2906">
        <f>F2906/M2906</f>
        <v>18.75</v>
      </c>
      <c r="R2906" t="str">
        <f t="shared" si="226"/>
        <v>theater</v>
      </c>
      <c r="S2906" t="str">
        <f t="shared" si="227"/>
        <v>plays</v>
      </c>
      <c r="T2906" s="10">
        <f t="shared" si="228"/>
        <v>41940.759618055556</v>
      </c>
      <c r="U2906" s="10">
        <f t="shared" si="229"/>
        <v>41952.291666666664</v>
      </c>
      <c r="V2906" s="16">
        <f>Table1[[#This Row],[Date Ended Conversion]]-Table1[[#This Row],[Date Created Conversion]]</f>
        <v>11.532048611108621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3" t="str">
        <f t="shared" si="225"/>
        <v>1000 to 4999</v>
      </c>
      <c r="E2907">
        <v>3500</v>
      </c>
      <c r="F2907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8270</v>
      </c>
      <c r="P2907" s="6">
        <f>(F2907/E2907)</f>
        <v>0.17771428571428571</v>
      </c>
      <c r="Q2907">
        <f>F2907/M2907</f>
        <v>36.588235294117645</v>
      </c>
      <c r="R2907" t="str">
        <f t="shared" si="226"/>
        <v>theater</v>
      </c>
      <c r="S2907" t="str">
        <f t="shared" si="227"/>
        <v>plays</v>
      </c>
      <c r="T2907" s="10">
        <f t="shared" si="228"/>
        <v>42605.848530092589</v>
      </c>
      <c r="U2907" s="10">
        <f t="shared" si="229"/>
        <v>42619.848530092589</v>
      </c>
      <c r="V2907" s="16">
        <f>Table1[[#This Row],[Date Ended Conversion]]-Table1[[#This Row],[Date Created Conversion]]</f>
        <v>14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3" t="str">
        <f t="shared" si="225"/>
        <v>5000 to 9999</v>
      </c>
      <c r="E2908">
        <v>6000</v>
      </c>
      <c r="F290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8270</v>
      </c>
      <c r="P2908" s="6">
        <f>(F2908/E2908)</f>
        <v>9.4166666666666662E-2</v>
      </c>
      <c r="Q2908">
        <f>F2908/M2908</f>
        <v>80.714285714285708</v>
      </c>
      <c r="R2908" t="str">
        <f t="shared" si="226"/>
        <v>theater</v>
      </c>
      <c r="S2908" t="str">
        <f t="shared" si="227"/>
        <v>plays</v>
      </c>
      <c r="T2908" s="10">
        <f t="shared" si="228"/>
        <v>42199.440578703703</v>
      </c>
      <c r="U2908" s="10">
        <f t="shared" si="229"/>
        <v>42216.833333333336</v>
      </c>
      <c r="V2908" s="16">
        <f>Table1[[#This Row],[Date Ended Conversion]]-Table1[[#This Row],[Date Created Conversion]]</f>
        <v>17.392754629632691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3" t="str">
        <f t="shared" si="225"/>
        <v>1000 to 4999</v>
      </c>
      <c r="E2909">
        <v>2500</v>
      </c>
      <c r="F2909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8270</v>
      </c>
      <c r="P2909" s="6">
        <f>(F2909/E2909)</f>
        <v>8.0000000000000004E-4</v>
      </c>
      <c r="Q2909">
        <f>F2909/M2909</f>
        <v>1</v>
      </c>
      <c r="R2909" t="str">
        <f t="shared" si="226"/>
        <v>theater</v>
      </c>
      <c r="S2909" t="str">
        <f t="shared" si="227"/>
        <v>plays</v>
      </c>
      <c r="T2909" s="10">
        <f t="shared" si="228"/>
        <v>42444.669409722221</v>
      </c>
      <c r="U2909" s="10">
        <f t="shared" si="229"/>
        <v>42504.669409722221</v>
      </c>
      <c r="V2909" s="16">
        <f>Table1[[#This Row],[Date Ended Conversion]]-Table1[[#This Row],[Date Created Conversion]]</f>
        <v>60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3" t="str">
        <f t="shared" si="225"/>
        <v>5000 to 9999</v>
      </c>
      <c r="E2910">
        <v>9600</v>
      </c>
      <c r="F2910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8270</v>
      </c>
      <c r="P2910" s="6">
        <f>(F2910/E2910)</f>
        <v>2.75E-2</v>
      </c>
      <c r="Q2910">
        <f>F2910/M2910</f>
        <v>52.8</v>
      </c>
      <c r="R2910" t="str">
        <f t="shared" si="226"/>
        <v>theater</v>
      </c>
      <c r="S2910" t="str">
        <f t="shared" si="227"/>
        <v>plays</v>
      </c>
      <c r="T2910" s="10">
        <f t="shared" si="228"/>
        <v>42499.523368055554</v>
      </c>
      <c r="U2910" s="10">
        <f t="shared" si="229"/>
        <v>42529.523368055554</v>
      </c>
      <c r="V2910" s="16">
        <f>Table1[[#This Row],[Date Ended Conversion]]-Table1[[#This Row],[Date Created Conversion]]</f>
        <v>30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3" t="str">
        <f t="shared" si="225"/>
        <v>Greater than or equal to 50000</v>
      </c>
      <c r="E2911">
        <v>180000</v>
      </c>
      <c r="F2911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8270</v>
      </c>
      <c r="P2911" s="6">
        <f>(F2911/E2911)</f>
        <v>1.1111111111111112E-4</v>
      </c>
      <c r="Q2911">
        <f>F2911/M2911</f>
        <v>20</v>
      </c>
      <c r="R2911" t="str">
        <f t="shared" si="226"/>
        <v>theater</v>
      </c>
      <c r="S2911" t="str">
        <f t="shared" si="227"/>
        <v>plays</v>
      </c>
      <c r="T2911" s="10">
        <f t="shared" si="228"/>
        <v>41929.057881944442</v>
      </c>
      <c r="U2911" s="10">
        <f t="shared" si="229"/>
        <v>41968.615277777775</v>
      </c>
      <c r="V2911" s="16">
        <f>Table1[[#This Row],[Date Ended Conversion]]-Table1[[#This Row],[Date Created Conversion]]</f>
        <v>39.55739583333343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3" t="str">
        <f t="shared" si="225"/>
        <v>30000 to 34999</v>
      </c>
      <c r="E2912">
        <v>30000</v>
      </c>
      <c r="F2912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8270</v>
      </c>
      <c r="P2912" s="6">
        <f>(F2912/E2912)</f>
        <v>3.3333333333333335E-5</v>
      </c>
      <c r="Q2912">
        <f>F2912/M2912</f>
        <v>1</v>
      </c>
      <c r="R2912" t="str">
        <f t="shared" si="226"/>
        <v>theater</v>
      </c>
      <c r="S2912" t="str">
        <f t="shared" si="227"/>
        <v>plays</v>
      </c>
      <c r="T2912" s="10">
        <f t="shared" si="228"/>
        <v>42107.632951388885</v>
      </c>
      <c r="U2912" s="10">
        <f t="shared" si="229"/>
        <v>42167.632951388885</v>
      </c>
      <c r="V2912" s="16">
        <f>Table1[[#This Row],[Date Ended Conversion]]-Table1[[#This Row],[Date Created Conversion]]</f>
        <v>60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3" t="str">
        <f t="shared" si="225"/>
        <v>1000 to 4999</v>
      </c>
      <c r="E2913">
        <v>1800</v>
      </c>
      <c r="F2913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8270</v>
      </c>
      <c r="P2913" s="6">
        <f>(F2913/E2913)</f>
        <v>0.36499999999999999</v>
      </c>
      <c r="Q2913">
        <f>F2913/M2913</f>
        <v>46.928571428571431</v>
      </c>
      <c r="R2913" t="str">
        <f t="shared" si="226"/>
        <v>theater</v>
      </c>
      <c r="S2913" t="str">
        <f t="shared" si="227"/>
        <v>plays</v>
      </c>
      <c r="T2913" s="10">
        <f t="shared" si="228"/>
        <v>42142.560486111113</v>
      </c>
      <c r="U2913" s="10">
        <f t="shared" si="229"/>
        <v>42182.560486111113</v>
      </c>
      <c r="V2913" s="16">
        <f>Table1[[#This Row],[Date Ended Conversion]]-Table1[[#This Row],[Date Created Conversion]]</f>
        <v>40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3" t="str">
        <f t="shared" si="225"/>
        <v>10000 to 14999</v>
      </c>
      <c r="E2914">
        <v>14440</v>
      </c>
      <c r="F2914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8270</v>
      </c>
      <c r="P2914" s="6">
        <f>(F2914/E2914)</f>
        <v>0.14058171745152354</v>
      </c>
      <c r="Q2914">
        <f>F2914/M2914</f>
        <v>78.07692307692308</v>
      </c>
      <c r="R2914" t="str">
        <f t="shared" si="226"/>
        <v>theater</v>
      </c>
      <c r="S2914" t="str">
        <f t="shared" si="227"/>
        <v>plays</v>
      </c>
      <c r="T2914" s="10">
        <f t="shared" si="228"/>
        <v>42353.923310185179</v>
      </c>
      <c r="U2914" s="10">
        <f t="shared" si="229"/>
        <v>42383.923310185179</v>
      </c>
      <c r="V2914" s="16">
        <f>Table1[[#This Row],[Date Ended Conversion]]-Table1[[#This Row],[Date Created Conversion]]</f>
        <v>30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3" t="str">
        <f t="shared" si="225"/>
        <v>10000 to 14999</v>
      </c>
      <c r="E2915">
        <v>10000</v>
      </c>
      <c r="F2915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8270</v>
      </c>
      <c r="P2915" s="6">
        <f>(F2915/E2915)</f>
        <v>2.0000000000000001E-4</v>
      </c>
      <c r="Q2915">
        <f>F2915/M2915</f>
        <v>1</v>
      </c>
      <c r="R2915" t="str">
        <f t="shared" si="226"/>
        <v>theater</v>
      </c>
      <c r="S2915" t="str">
        <f t="shared" si="227"/>
        <v>plays</v>
      </c>
      <c r="T2915" s="10">
        <f t="shared" si="228"/>
        <v>41828.714571759258</v>
      </c>
      <c r="U2915" s="10">
        <f t="shared" si="229"/>
        <v>41888.714571759258</v>
      </c>
      <c r="V2915" s="16">
        <f>Table1[[#This Row],[Date Ended Conversion]]-Table1[[#This Row],[Date Created Conversion]]</f>
        <v>60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3" t="str">
        <f t="shared" si="225"/>
        <v>25000 to 29999</v>
      </c>
      <c r="E2916">
        <v>25000</v>
      </c>
      <c r="F2916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8270</v>
      </c>
      <c r="P2916" s="6">
        <f>(F2916/E2916)</f>
        <v>4.0000000000000003E-5</v>
      </c>
      <c r="Q2916">
        <f>F2916/M2916</f>
        <v>1</v>
      </c>
      <c r="R2916" t="str">
        <f t="shared" si="226"/>
        <v>theater</v>
      </c>
      <c r="S2916" t="str">
        <f t="shared" si="227"/>
        <v>plays</v>
      </c>
      <c r="T2916" s="10">
        <f t="shared" si="228"/>
        <v>42017.699004629627</v>
      </c>
      <c r="U2916" s="10">
        <f t="shared" si="229"/>
        <v>42077.657337962963</v>
      </c>
      <c r="V2916" s="16">
        <f>Table1[[#This Row],[Date Ended Conversion]]-Table1[[#This Row],[Date Created Conversion]]</f>
        <v>59.958333333335759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3" t="str">
        <f t="shared" si="225"/>
        <v>1000 to 4999</v>
      </c>
      <c r="E2917">
        <v>1000</v>
      </c>
      <c r="F2917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8270</v>
      </c>
      <c r="P2917" s="6">
        <f>(F2917/E2917)</f>
        <v>0.61099999999999999</v>
      </c>
      <c r="Q2917">
        <f>F2917/M2917</f>
        <v>203.66666666666666</v>
      </c>
      <c r="R2917" t="str">
        <f t="shared" si="226"/>
        <v>theater</v>
      </c>
      <c r="S2917" t="str">
        <f t="shared" si="227"/>
        <v>plays</v>
      </c>
      <c r="T2917" s="10">
        <f t="shared" si="228"/>
        <v>42415.189699074072</v>
      </c>
      <c r="U2917" s="10">
        <f t="shared" si="229"/>
        <v>42445.1480324074</v>
      </c>
      <c r="V2917" s="16">
        <f>Table1[[#This Row],[Date Ended Conversion]]-Table1[[#This Row],[Date Created Conversion]]</f>
        <v>29.958333333328483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3" t="str">
        <f t="shared" si="225"/>
        <v>1000 to 4999</v>
      </c>
      <c r="E2918">
        <v>1850</v>
      </c>
      <c r="F291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8270</v>
      </c>
      <c r="P2918" s="6">
        <f>(F2918/E2918)</f>
        <v>7.8378378378378383E-2</v>
      </c>
      <c r="Q2918">
        <f>F2918/M2918</f>
        <v>20.714285714285715</v>
      </c>
      <c r="R2918" t="str">
        <f t="shared" si="226"/>
        <v>theater</v>
      </c>
      <c r="S2918" t="str">
        <f t="shared" si="227"/>
        <v>plays</v>
      </c>
      <c r="T2918" s="10">
        <f t="shared" si="228"/>
        <v>41755.268391203703</v>
      </c>
      <c r="U2918" s="10">
        <f t="shared" si="229"/>
        <v>41778.268391203703</v>
      </c>
      <c r="V2918" s="16">
        <f>Table1[[#This Row],[Date Ended Conversion]]-Table1[[#This Row],[Date Created Conversion]]</f>
        <v>23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3" t="str">
        <f t="shared" si="225"/>
        <v>1000 to 4999</v>
      </c>
      <c r="E2919">
        <v>2000</v>
      </c>
      <c r="F2919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8270</v>
      </c>
      <c r="P2919" s="6">
        <f>(F2919/E2919)</f>
        <v>0.2185</v>
      </c>
      <c r="Q2919">
        <f>F2919/M2919</f>
        <v>48.555555555555557</v>
      </c>
      <c r="R2919" t="str">
        <f t="shared" si="226"/>
        <v>theater</v>
      </c>
      <c r="S2919" t="str">
        <f t="shared" si="227"/>
        <v>plays</v>
      </c>
      <c r="T2919" s="10">
        <f t="shared" si="228"/>
        <v>42245.026006944441</v>
      </c>
      <c r="U2919" s="10">
        <f t="shared" si="229"/>
        <v>42263.026006944441</v>
      </c>
      <c r="V2919" s="16">
        <f>Table1[[#This Row],[Date Ended Conversion]]-Table1[[#This Row],[Date Created Conversion]]</f>
        <v>18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3" t="str">
        <f t="shared" si="225"/>
        <v>5000 to 9999</v>
      </c>
      <c r="E2920">
        <v>5000</v>
      </c>
      <c r="F2920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8270</v>
      </c>
      <c r="P2920" s="6">
        <f>(F2920/E2920)</f>
        <v>0.27239999999999998</v>
      </c>
      <c r="Q2920">
        <f>F2920/M2920</f>
        <v>68.099999999999994</v>
      </c>
      <c r="R2920" t="str">
        <f t="shared" si="226"/>
        <v>theater</v>
      </c>
      <c r="S2920" t="str">
        <f t="shared" si="227"/>
        <v>plays</v>
      </c>
      <c r="T2920" s="10">
        <f t="shared" si="228"/>
        <v>42278.421377314815</v>
      </c>
      <c r="U2920" s="10">
        <f t="shared" si="229"/>
        <v>42306.421377314815</v>
      </c>
      <c r="V2920" s="16">
        <f>Table1[[#This Row],[Date Ended Conversion]]-Table1[[#This Row],[Date Created Conversion]]</f>
        <v>28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3" t="str">
        <f t="shared" si="225"/>
        <v>Less Than 1000</v>
      </c>
      <c r="E2921">
        <v>600</v>
      </c>
      <c r="F2921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8270</v>
      </c>
      <c r="P2921" s="6">
        <f>(F2921/E2921)</f>
        <v>8.5000000000000006E-2</v>
      </c>
      <c r="Q2921">
        <f>F2921/M2921</f>
        <v>8.5</v>
      </c>
      <c r="R2921" t="str">
        <f t="shared" si="226"/>
        <v>theater</v>
      </c>
      <c r="S2921" t="str">
        <f t="shared" si="227"/>
        <v>plays</v>
      </c>
      <c r="T2921" s="10">
        <f t="shared" si="228"/>
        <v>41826.411215277774</v>
      </c>
      <c r="U2921" s="10">
        <f t="shared" si="229"/>
        <v>41856.411215277774</v>
      </c>
      <c r="V2921" s="16">
        <f>Table1[[#This Row],[Date Ended Conversion]]-Table1[[#This Row],[Date Created Conversion]]</f>
        <v>30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3" t="str">
        <f t="shared" si="225"/>
        <v>1000 to 4999</v>
      </c>
      <c r="E2922">
        <v>2500</v>
      </c>
      <c r="F2922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8270</v>
      </c>
      <c r="P2922" s="6">
        <f>(F2922/E2922)</f>
        <v>0.26840000000000003</v>
      </c>
      <c r="Q2922">
        <f>F2922/M2922</f>
        <v>51.615384615384613</v>
      </c>
      <c r="R2922" t="str">
        <f t="shared" si="226"/>
        <v>theater</v>
      </c>
      <c r="S2922" t="str">
        <f t="shared" si="227"/>
        <v>plays</v>
      </c>
      <c r="T2922" s="10">
        <f t="shared" si="228"/>
        <v>42058.584143518521</v>
      </c>
      <c r="U2922" s="10">
        <f t="shared" si="229"/>
        <v>42088.54247685185</v>
      </c>
      <c r="V2922" s="16">
        <f>Table1[[#This Row],[Date Ended Conversion]]-Table1[[#This Row],[Date Created Conversion]]</f>
        <v>29.958333333328483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3" t="str">
        <f t="shared" si="225"/>
        <v>Less Than 1000</v>
      </c>
      <c r="E2923">
        <v>100</v>
      </c>
      <c r="F2923">
        <v>129</v>
      </c>
      <c r="G2923" t="s">
        <v>8219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8304</v>
      </c>
      <c r="P2923" s="6">
        <f>(F2923/E2923)</f>
        <v>1.29</v>
      </c>
      <c r="Q2923">
        <f>F2923/M2923</f>
        <v>43</v>
      </c>
      <c r="R2923" t="str">
        <f t="shared" si="226"/>
        <v>theater</v>
      </c>
      <c r="S2923" t="str">
        <f t="shared" si="227"/>
        <v>musical</v>
      </c>
      <c r="T2923" s="10">
        <f t="shared" si="228"/>
        <v>41877.678287037037</v>
      </c>
      <c r="U2923" s="10">
        <f t="shared" si="229"/>
        <v>41907.678287037037</v>
      </c>
      <c r="V2923" s="16">
        <f>Table1[[#This Row],[Date Ended Conversion]]-Table1[[#This Row],[Date Created Conversion]]</f>
        <v>30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3" t="str">
        <f t="shared" si="225"/>
        <v>Less Than 1000</v>
      </c>
      <c r="E2924">
        <v>500</v>
      </c>
      <c r="F2924">
        <v>500</v>
      </c>
      <c r="G2924" t="s">
        <v>8219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8304</v>
      </c>
      <c r="P2924" s="6">
        <f>(F2924/E2924)</f>
        <v>1</v>
      </c>
      <c r="Q2924">
        <f>F2924/M2924</f>
        <v>83.333333333333329</v>
      </c>
      <c r="R2924" t="str">
        <f t="shared" si="226"/>
        <v>theater</v>
      </c>
      <c r="S2924" t="str">
        <f t="shared" si="227"/>
        <v>musical</v>
      </c>
      <c r="T2924" s="10">
        <f t="shared" si="228"/>
        <v>42097.665821759256</v>
      </c>
      <c r="U2924" s="10">
        <f t="shared" si="229"/>
        <v>42142.665821759256</v>
      </c>
      <c r="V2924" s="16">
        <f>Table1[[#This Row],[Date Ended Conversion]]-Table1[[#This Row],[Date Created Conversion]]</f>
        <v>45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3" t="str">
        <f t="shared" si="225"/>
        <v>Less Than 1000</v>
      </c>
      <c r="E2925">
        <v>300</v>
      </c>
      <c r="F2925">
        <v>300</v>
      </c>
      <c r="G2925" t="s">
        <v>8219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8304</v>
      </c>
      <c r="P2925" s="6">
        <f>(F2925/E2925)</f>
        <v>1</v>
      </c>
      <c r="Q2925">
        <f>F2925/M2925</f>
        <v>30</v>
      </c>
      <c r="R2925" t="str">
        <f t="shared" si="226"/>
        <v>theater</v>
      </c>
      <c r="S2925" t="str">
        <f t="shared" si="227"/>
        <v>musical</v>
      </c>
      <c r="T2925" s="10">
        <f t="shared" si="228"/>
        <v>42012.944201388884</v>
      </c>
      <c r="U2925" s="10">
        <f t="shared" si="229"/>
        <v>42027.916666666664</v>
      </c>
      <c r="V2925" s="16">
        <f>Table1[[#This Row],[Date Ended Conversion]]-Table1[[#This Row],[Date Created Conversion]]</f>
        <v>14.972465277780429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3" t="str">
        <f t="shared" si="225"/>
        <v>25000 to 29999</v>
      </c>
      <c r="E2926">
        <v>25000</v>
      </c>
      <c r="F2926">
        <v>25800</v>
      </c>
      <c r="G2926" t="s">
        <v>8219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8304</v>
      </c>
      <c r="P2926" s="6">
        <f>(F2926/E2926)</f>
        <v>1.032</v>
      </c>
      <c r="Q2926">
        <f>F2926/M2926</f>
        <v>175.51020408163265</v>
      </c>
      <c r="R2926" t="str">
        <f t="shared" si="226"/>
        <v>theater</v>
      </c>
      <c r="S2926" t="str">
        <f t="shared" si="227"/>
        <v>musical</v>
      </c>
      <c r="T2926" s="10">
        <f t="shared" si="228"/>
        <v>42103.348495370366</v>
      </c>
      <c r="U2926" s="10">
        <f t="shared" si="229"/>
        <v>42132.957638888889</v>
      </c>
      <c r="V2926" s="16">
        <f>Table1[[#This Row],[Date Ended Conversion]]-Table1[[#This Row],[Date Created Conversion]]</f>
        <v>29.609143518522615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3" t="str">
        <f t="shared" si="225"/>
        <v>45000 to 49999</v>
      </c>
      <c r="E2927">
        <v>45000</v>
      </c>
      <c r="F2927">
        <v>46100.69</v>
      </c>
      <c r="G2927" t="s">
        <v>8219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8304</v>
      </c>
      <c r="P2927" s="6">
        <f>(F2927/E2927)</f>
        <v>1.0244597777777777</v>
      </c>
      <c r="Q2927">
        <f>F2927/M2927</f>
        <v>231.66175879396985</v>
      </c>
      <c r="R2927" t="str">
        <f t="shared" si="226"/>
        <v>theater</v>
      </c>
      <c r="S2927" t="str">
        <f t="shared" si="227"/>
        <v>musical</v>
      </c>
      <c r="T2927" s="10">
        <f t="shared" si="228"/>
        <v>41863.375787037039</v>
      </c>
      <c r="U2927" s="10">
        <f t="shared" si="229"/>
        <v>41893.375787037039</v>
      </c>
      <c r="V2927" s="16">
        <f>Table1[[#This Row],[Date Ended Conversion]]-Table1[[#This Row],[Date Created Conversion]]</f>
        <v>30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3" t="str">
        <f t="shared" si="225"/>
        <v>1000 to 4999</v>
      </c>
      <c r="E2928">
        <v>3000</v>
      </c>
      <c r="F2928">
        <v>3750</v>
      </c>
      <c r="G2928" t="s">
        <v>8219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8304</v>
      </c>
      <c r="P2928" s="6">
        <f>(F2928/E2928)</f>
        <v>1.25</v>
      </c>
      <c r="Q2928">
        <f>F2928/M2928</f>
        <v>75</v>
      </c>
      <c r="R2928" t="str">
        <f t="shared" si="226"/>
        <v>theater</v>
      </c>
      <c r="S2928" t="str">
        <f t="shared" si="227"/>
        <v>musical</v>
      </c>
      <c r="T2928" s="10">
        <f t="shared" si="228"/>
        <v>42044.557627314811</v>
      </c>
      <c r="U2928" s="10">
        <f t="shared" si="229"/>
        <v>42058.557627314811</v>
      </c>
      <c r="V2928" s="16">
        <f>Table1[[#This Row],[Date Ended Conversion]]-Table1[[#This Row],[Date Created Conversion]]</f>
        <v>14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3" t="str">
        <f t="shared" si="225"/>
        <v>1000 to 4999</v>
      </c>
      <c r="E2929">
        <v>1800</v>
      </c>
      <c r="F2929">
        <v>2355</v>
      </c>
      <c r="G2929" t="s">
        <v>8219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8304</v>
      </c>
      <c r="P2929" s="6">
        <f>(F2929/E2929)</f>
        <v>1.3083333333333333</v>
      </c>
      <c r="Q2929">
        <f>F2929/M2929</f>
        <v>112.14285714285714</v>
      </c>
      <c r="R2929" t="str">
        <f t="shared" si="226"/>
        <v>theater</v>
      </c>
      <c r="S2929" t="str">
        <f t="shared" si="227"/>
        <v>musical</v>
      </c>
      <c r="T2929" s="10">
        <f t="shared" si="228"/>
        <v>41806.460983796293</v>
      </c>
      <c r="U2929" s="10">
        <f t="shared" si="229"/>
        <v>41835</v>
      </c>
      <c r="V2929" s="16">
        <f>Table1[[#This Row],[Date Ended Conversion]]-Table1[[#This Row],[Date Created Conversion]]</f>
        <v>28.539016203707433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3" t="str">
        <f t="shared" si="225"/>
        <v>1000 to 4999</v>
      </c>
      <c r="E2930">
        <v>1000</v>
      </c>
      <c r="F2930">
        <v>1000</v>
      </c>
      <c r="G2930" t="s">
        <v>8219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8304</v>
      </c>
      <c r="P2930" s="6">
        <f>(F2930/E2930)</f>
        <v>1</v>
      </c>
      <c r="Q2930">
        <f>F2930/M2930</f>
        <v>41.666666666666664</v>
      </c>
      <c r="R2930" t="str">
        <f t="shared" si="226"/>
        <v>theater</v>
      </c>
      <c r="S2930" t="str">
        <f t="shared" si="227"/>
        <v>musical</v>
      </c>
      <c r="T2930" s="10">
        <f t="shared" si="228"/>
        <v>42403.789884259262</v>
      </c>
      <c r="U2930" s="10">
        <f t="shared" si="229"/>
        <v>42433.789884259262</v>
      </c>
      <c r="V2930" s="16">
        <f>Table1[[#This Row],[Date Ended Conversion]]-Table1[[#This Row],[Date Created Conversion]]</f>
        <v>30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3" t="str">
        <f t="shared" si="225"/>
        <v>5000 to 9999</v>
      </c>
      <c r="E2931">
        <v>8000</v>
      </c>
      <c r="F2931">
        <v>8165.55</v>
      </c>
      <c r="G2931" t="s">
        <v>8219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8304</v>
      </c>
      <c r="P2931" s="6">
        <f>(F2931/E2931)</f>
        <v>1.02069375</v>
      </c>
      <c r="Q2931">
        <f>F2931/M2931</f>
        <v>255.17343750000001</v>
      </c>
      <c r="R2931" t="str">
        <f t="shared" si="226"/>
        <v>theater</v>
      </c>
      <c r="S2931" t="str">
        <f t="shared" si="227"/>
        <v>musical</v>
      </c>
      <c r="T2931" s="10">
        <f t="shared" si="228"/>
        <v>41754.355995370366</v>
      </c>
      <c r="U2931" s="10">
        <f t="shared" si="229"/>
        <v>41784.355995370366</v>
      </c>
      <c r="V2931" s="16">
        <f>Table1[[#This Row],[Date Ended Conversion]]-Table1[[#This Row],[Date Created Conversion]]</f>
        <v>30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3" t="str">
        <f t="shared" si="225"/>
        <v>10000 to 14999</v>
      </c>
      <c r="E2932">
        <v>10000</v>
      </c>
      <c r="F2932">
        <v>10092</v>
      </c>
      <c r="G2932" t="s">
        <v>8219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8304</v>
      </c>
      <c r="P2932" s="6">
        <f>(F2932/E2932)</f>
        <v>1.0092000000000001</v>
      </c>
      <c r="Q2932">
        <f>F2932/M2932</f>
        <v>162.7741935483871</v>
      </c>
      <c r="R2932" t="str">
        <f t="shared" si="226"/>
        <v>theater</v>
      </c>
      <c r="S2932" t="str">
        <f t="shared" si="227"/>
        <v>musical</v>
      </c>
      <c r="T2932" s="10">
        <f t="shared" si="228"/>
        <v>42101.375740740739</v>
      </c>
      <c r="U2932" s="10">
        <f t="shared" si="229"/>
        <v>42131.375740740739</v>
      </c>
      <c r="V2932" s="16">
        <f>Table1[[#This Row],[Date Ended Conversion]]-Table1[[#This Row],[Date Created Conversion]]</f>
        <v>30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3" t="str">
        <f t="shared" si="225"/>
        <v>Less Than 1000</v>
      </c>
      <c r="E2933">
        <v>750</v>
      </c>
      <c r="F2933">
        <v>795</v>
      </c>
      <c r="G2933" t="s">
        <v>8219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8304</v>
      </c>
      <c r="P2933" s="6">
        <f>(F2933/E2933)</f>
        <v>1.06</v>
      </c>
      <c r="Q2933">
        <f>F2933/M2933</f>
        <v>88.333333333333329</v>
      </c>
      <c r="R2933" t="str">
        <f t="shared" si="226"/>
        <v>theater</v>
      </c>
      <c r="S2933" t="str">
        <f t="shared" si="227"/>
        <v>musical</v>
      </c>
      <c r="T2933" s="10">
        <f t="shared" si="228"/>
        <v>41872.082905092589</v>
      </c>
      <c r="U2933" s="10">
        <f t="shared" si="229"/>
        <v>41897.047222222223</v>
      </c>
      <c r="V2933" s="16">
        <f>Table1[[#This Row],[Date Ended Conversion]]-Table1[[#This Row],[Date Created Conversion]]</f>
        <v>24.964317129633855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3" t="str">
        <f t="shared" si="225"/>
        <v>1000 to 4999</v>
      </c>
      <c r="E2934">
        <v>3100</v>
      </c>
      <c r="F2934">
        <v>3258</v>
      </c>
      <c r="G2934" t="s">
        <v>8219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8304</v>
      </c>
      <c r="P2934" s="6">
        <f>(F2934/E2934)</f>
        <v>1.0509677419354839</v>
      </c>
      <c r="Q2934">
        <f>F2934/M2934</f>
        <v>85.736842105263165</v>
      </c>
      <c r="R2934" t="str">
        <f t="shared" si="226"/>
        <v>theater</v>
      </c>
      <c r="S2934" t="str">
        <f t="shared" si="227"/>
        <v>musical</v>
      </c>
      <c r="T2934" s="10">
        <f t="shared" si="228"/>
        <v>42024.956446759257</v>
      </c>
      <c r="U2934" s="10">
        <f t="shared" si="229"/>
        <v>42056.249999999993</v>
      </c>
      <c r="V2934" s="16">
        <f>Table1[[#This Row],[Date Ended Conversion]]-Table1[[#This Row],[Date Created Conversion]]</f>
        <v>31.293553240735491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3" t="str">
        <f t="shared" si="225"/>
        <v>1000 to 4999</v>
      </c>
      <c r="E2935">
        <v>2500</v>
      </c>
      <c r="F2935">
        <v>2569</v>
      </c>
      <c r="G2935" t="s">
        <v>8219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8304</v>
      </c>
      <c r="P2935" s="6">
        <f>(F2935/E2935)</f>
        <v>1.0276000000000001</v>
      </c>
      <c r="Q2935">
        <f>F2935/M2935</f>
        <v>47.574074074074076</v>
      </c>
      <c r="R2935" t="str">
        <f t="shared" si="226"/>
        <v>theater</v>
      </c>
      <c r="S2935" t="str">
        <f t="shared" si="227"/>
        <v>musical</v>
      </c>
      <c r="T2935" s="10">
        <f t="shared" si="228"/>
        <v>42495.748298611106</v>
      </c>
      <c r="U2935" s="10">
        <f t="shared" si="229"/>
        <v>42525.748298611106</v>
      </c>
      <c r="V2935" s="16">
        <f>Table1[[#This Row],[Date Ended Conversion]]-Table1[[#This Row],[Date Created Conversion]]</f>
        <v>30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3" t="str">
        <f t="shared" si="225"/>
        <v>1000 to 4999</v>
      </c>
      <c r="E2936">
        <v>2500</v>
      </c>
      <c r="F2936">
        <v>2700</v>
      </c>
      <c r="G2936" t="s">
        <v>8219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8304</v>
      </c>
      <c r="P2936" s="6">
        <f>(F2936/E2936)</f>
        <v>1.08</v>
      </c>
      <c r="Q2936">
        <f>F2936/M2936</f>
        <v>72.972972972972968</v>
      </c>
      <c r="R2936" t="str">
        <f t="shared" si="226"/>
        <v>theater</v>
      </c>
      <c r="S2936" t="str">
        <f t="shared" si="227"/>
        <v>musical</v>
      </c>
      <c r="T2936" s="10">
        <f t="shared" si="228"/>
        <v>41775.427824074075</v>
      </c>
      <c r="U2936" s="10">
        <f t="shared" si="229"/>
        <v>41805.427824074075</v>
      </c>
      <c r="V2936" s="16">
        <f>Table1[[#This Row],[Date Ended Conversion]]-Table1[[#This Row],[Date Created Conversion]]</f>
        <v>30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3" t="str">
        <f t="shared" si="225"/>
        <v>1000 to 4999</v>
      </c>
      <c r="E2937">
        <v>3500</v>
      </c>
      <c r="F2937">
        <v>3531</v>
      </c>
      <c r="G2937" t="s">
        <v>8219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8304</v>
      </c>
      <c r="P2937" s="6">
        <f>(F2937/E2937)</f>
        <v>1.0088571428571429</v>
      </c>
      <c r="Q2937">
        <f>F2937/M2937</f>
        <v>90.538461538461533</v>
      </c>
      <c r="R2937" t="str">
        <f t="shared" si="226"/>
        <v>theater</v>
      </c>
      <c r="S2937" t="str">
        <f t="shared" si="227"/>
        <v>musical</v>
      </c>
      <c r="T2937" s="10">
        <f t="shared" si="228"/>
        <v>42553.375092592592</v>
      </c>
      <c r="U2937" s="10">
        <f t="shared" si="229"/>
        <v>42611.499999999993</v>
      </c>
      <c r="V2937" s="16">
        <f>Table1[[#This Row],[Date Ended Conversion]]-Table1[[#This Row],[Date Created Conversion]]</f>
        <v>58.124907407400315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3" t="str">
        <f t="shared" si="225"/>
        <v>1000 to 4999</v>
      </c>
      <c r="E2938">
        <v>1000</v>
      </c>
      <c r="F2938">
        <v>1280</v>
      </c>
      <c r="G2938" t="s">
        <v>8219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8304</v>
      </c>
      <c r="P2938" s="6">
        <f>(F2938/E2938)</f>
        <v>1.28</v>
      </c>
      <c r="Q2938">
        <f>F2938/M2938</f>
        <v>37.647058823529413</v>
      </c>
      <c r="R2938" t="str">
        <f t="shared" si="226"/>
        <v>theater</v>
      </c>
      <c r="S2938" t="str">
        <f t="shared" si="227"/>
        <v>musical</v>
      </c>
      <c r="T2938" s="10">
        <f t="shared" si="228"/>
        <v>41912.442395833328</v>
      </c>
      <c r="U2938" s="10">
        <f t="shared" si="229"/>
        <v>41924.999305555553</v>
      </c>
      <c r="V2938" s="16">
        <f>Table1[[#This Row],[Date Ended Conversion]]-Table1[[#This Row],[Date Created Conversion]]</f>
        <v>12.5569097222251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3" t="str">
        <f t="shared" si="225"/>
        <v>1000 to 4999</v>
      </c>
      <c r="E2939">
        <v>1500</v>
      </c>
      <c r="F2939">
        <v>2000</v>
      </c>
      <c r="G2939" t="s">
        <v>8219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8304</v>
      </c>
      <c r="P2939" s="6">
        <f>(F2939/E2939)</f>
        <v>1.3333333333333333</v>
      </c>
      <c r="Q2939">
        <f>F2939/M2939</f>
        <v>36.363636363636367</v>
      </c>
      <c r="R2939" t="str">
        <f t="shared" si="226"/>
        <v>theater</v>
      </c>
      <c r="S2939" t="str">
        <f t="shared" si="227"/>
        <v>musical</v>
      </c>
      <c r="T2939" s="10">
        <f t="shared" si="228"/>
        <v>41803.248993055553</v>
      </c>
      <c r="U2939" s="10">
        <f t="shared" si="229"/>
        <v>41833.248993055553</v>
      </c>
      <c r="V2939" s="16">
        <f>Table1[[#This Row],[Date Ended Conversion]]-Table1[[#This Row],[Date Created Conversion]]</f>
        <v>30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3" t="str">
        <f t="shared" si="225"/>
        <v>1000 to 4999</v>
      </c>
      <c r="E2940">
        <v>4000</v>
      </c>
      <c r="F2940">
        <v>4055</v>
      </c>
      <c r="G2940" t="s">
        <v>8219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8304</v>
      </c>
      <c r="P2940" s="6">
        <f>(F2940/E2940)</f>
        <v>1.0137499999999999</v>
      </c>
      <c r="Q2940">
        <f>F2940/M2940</f>
        <v>126.71875</v>
      </c>
      <c r="R2940" t="str">
        <f t="shared" si="226"/>
        <v>theater</v>
      </c>
      <c r="S2940" t="str">
        <f t="shared" si="227"/>
        <v>musical</v>
      </c>
      <c r="T2940" s="10">
        <f t="shared" si="228"/>
        <v>42004.495532407404</v>
      </c>
      <c r="U2940" s="10">
        <f t="shared" si="229"/>
        <v>42034.495532407404</v>
      </c>
      <c r="V2940" s="16">
        <f>Table1[[#This Row],[Date Ended Conversion]]-Table1[[#This Row],[Date Created Conversion]]</f>
        <v>30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3" t="str">
        <f t="shared" si="225"/>
        <v>5000 to 9999</v>
      </c>
      <c r="E2941">
        <v>8000</v>
      </c>
      <c r="F2941">
        <v>8230</v>
      </c>
      <c r="G2941" t="s">
        <v>8219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8304</v>
      </c>
      <c r="P2941" s="6">
        <f>(F2941/E2941)</f>
        <v>1.0287500000000001</v>
      </c>
      <c r="Q2941">
        <f>F2941/M2941</f>
        <v>329.2</v>
      </c>
      <c r="R2941" t="str">
        <f t="shared" si="226"/>
        <v>theater</v>
      </c>
      <c r="S2941" t="str">
        <f t="shared" si="227"/>
        <v>musical</v>
      </c>
      <c r="T2941" s="10">
        <f t="shared" si="228"/>
        <v>41845.60083333333</v>
      </c>
      <c r="U2941" s="10">
        <f t="shared" si="229"/>
        <v>41878.833333333328</v>
      </c>
      <c r="V2941" s="16">
        <f>Table1[[#This Row],[Date Ended Conversion]]-Table1[[#This Row],[Date Created Conversion]]</f>
        <v>33.232499999998254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3" t="str">
        <f t="shared" si="225"/>
        <v>1000 to 4999</v>
      </c>
      <c r="E2942">
        <v>2500</v>
      </c>
      <c r="F2942">
        <v>2681</v>
      </c>
      <c r="G2942" t="s">
        <v>8219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8304</v>
      </c>
      <c r="P2942" s="6">
        <f>(F2942/E2942)</f>
        <v>1.0724</v>
      </c>
      <c r="Q2942">
        <f>F2942/M2942</f>
        <v>81.242424242424249</v>
      </c>
      <c r="R2942" t="str">
        <f t="shared" si="226"/>
        <v>theater</v>
      </c>
      <c r="S2942" t="str">
        <f t="shared" si="227"/>
        <v>musical</v>
      </c>
      <c r="T2942" s="10">
        <f t="shared" si="228"/>
        <v>41982.565023148149</v>
      </c>
      <c r="U2942" s="10">
        <f t="shared" si="229"/>
        <v>42022.565023148149</v>
      </c>
      <c r="V2942" s="16">
        <f>Table1[[#This Row],[Date Ended Conversion]]-Table1[[#This Row],[Date Created Conversion]]</f>
        <v>40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3" t="str">
        <f t="shared" si="225"/>
        <v>25000 to 29999</v>
      </c>
      <c r="E2943">
        <v>25000</v>
      </c>
      <c r="F2943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8302</v>
      </c>
      <c r="P2943" s="6">
        <f>(F2943/E2943)</f>
        <v>4.0000000000000003E-5</v>
      </c>
      <c r="Q2943">
        <f>F2943/M2943</f>
        <v>1</v>
      </c>
      <c r="R2943" t="str">
        <f t="shared" si="226"/>
        <v>theater</v>
      </c>
      <c r="S2943" t="str">
        <f t="shared" si="227"/>
        <v>spaces</v>
      </c>
      <c r="T2943" s="10">
        <f t="shared" si="228"/>
        <v>42034.751793981479</v>
      </c>
      <c r="U2943" s="10">
        <f t="shared" si="229"/>
        <v>42064.751793981479</v>
      </c>
      <c r="V2943" s="16">
        <f>Table1[[#This Row],[Date Ended Conversion]]-Table1[[#This Row],[Date Created Conversion]]</f>
        <v>30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3" t="str">
        <f t="shared" si="225"/>
        <v>Greater than or equal to 50000</v>
      </c>
      <c r="E2944">
        <v>200000</v>
      </c>
      <c r="F2944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8302</v>
      </c>
      <c r="P2944" s="6">
        <f>(F2944/E2944)</f>
        <v>0.20424999999999999</v>
      </c>
      <c r="Q2944">
        <f>F2944/M2944</f>
        <v>202.22772277227722</v>
      </c>
      <c r="R2944" t="str">
        <f t="shared" si="226"/>
        <v>theater</v>
      </c>
      <c r="S2944" t="str">
        <f t="shared" si="227"/>
        <v>spaces</v>
      </c>
      <c r="T2944" s="10">
        <f t="shared" si="228"/>
        <v>42334.595590277771</v>
      </c>
      <c r="U2944" s="10">
        <f t="shared" si="229"/>
        <v>42354.637499999997</v>
      </c>
      <c r="V2944" s="16">
        <f>Table1[[#This Row],[Date Ended Conversion]]-Table1[[#This Row],[Date Created Conversion]]</f>
        <v>20.041909722225682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3" t="str">
        <f t="shared" si="225"/>
        <v>1000 to 4999</v>
      </c>
      <c r="E2945">
        <v>3000</v>
      </c>
      <c r="F2945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8302</v>
      </c>
      <c r="P2945" s="6">
        <f>(F2945/E2945)</f>
        <v>0</v>
      </c>
      <c r="Q2945" t="e">
        <f>F2945/M2945</f>
        <v>#DIV/0!</v>
      </c>
      <c r="R2945" t="str">
        <f t="shared" si="226"/>
        <v>theater</v>
      </c>
      <c r="S2945" t="str">
        <f t="shared" si="227"/>
        <v>spaces</v>
      </c>
      <c r="T2945" s="10">
        <f t="shared" si="228"/>
        <v>42076.921064814807</v>
      </c>
      <c r="U2945" s="10">
        <f t="shared" si="229"/>
        <v>42106.921064814807</v>
      </c>
      <c r="V2945" s="16">
        <f>Table1[[#This Row],[Date Ended Conversion]]-Table1[[#This Row],[Date Created Conversion]]</f>
        <v>30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3" t="str">
        <f t="shared" ref="D2946:D3009" si="230">IF(E2946&lt;1000,"Less Than 1000",
 IF(AND(E2946&gt;=1000,E2946&lt;5000),"1000 to 4999",
 IF(AND(E2946&gt;=5000,E2946&lt;10000),"5000 to 9999",
 IF(AND(E2946&gt;=10000,E2946&lt;15000),"10000 to 14999",
 IF(AND(E2946&gt;=15000,E2946&lt;20000),"15000 to 19999",
 IF(AND(E2946&gt;=20000,E2946&lt;25000),"20000 to 24999",
 IF(AND(E2946&gt;=25000,E2946&lt;30000),"25000 to 29999",
 IF(AND(E2946&gt;=30000,E2946&lt;35000),"30000 to 34999",
 IF(AND(E2946&gt;=35000,E2946&lt;40000),"35000 to 39999",
 IF(AND(E2946&gt;=40000,E2946&lt;45000),"40000 to 44999",
 IF(AND(E2946&gt;=45000,E2946&lt;50000),"45000 to 49999","Greater than or equal to 50000")))))))))))</f>
        <v>10000 to 14999</v>
      </c>
      <c r="E2946">
        <v>10000</v>
      </c>
      <c r="F2946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8302</v>
      </c>
      <c r="P2946" s="6">
        <f>(F2946/E2946)</f>
        <v>0.01</v>
      </c>
      <c r="Q2946">
        <f>F2946/M2946</f>
        <v>100</v>
      </c>
      <c r="R2946" t="str">
        <f t="shared" si="226"/>
        <v>theater</v>
      </c>
      <c r="S2946" t="str">
        <f t="shared" si="227"/>
        <v>spaces</v>
      </c>
      <c r="T2946" s="10">
        <f t="shared" si="228"/>
        <v>42132.705995370365</v>
      </c>
      <c r="U2946" s="10">
        <f t="shared" si="229"/>
        <v>42162.705995370365</v>
      </c>
      <c r="V2946" s="16">
        <f>Table1[[#This Row],[Date Ended Conversion]]-Table1[[#This Row],[Date Created Conversion]]</f>
        <v>30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3" t="str">
        <f t="shared" si="230"/>
        <v>Greater than or equal to 50000</v>
      </c>
      <c r="E2947">
        <v>50000</v>
      </c>
      <c r="F2947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8302</v>
      </c>
      <c r="P2947" s="6">
        <f>(F2947/E2947)</f>
        <v>0</v>
      </c>
      <c r="Q2947" t="e">
        <f>F2947/M2947</f>
        <v>#DIV/0!</v>
      </c>
      <c r="R2947" t="str">
        <f t="shared" ref="R2947:R3010" si="231">LEFT(O2947,FIND("/",O2947)-1)</f>
        <v>theater</v>
      </c>
      <c r="S2947" t="str">
        <f t="shared" ref="S2947:S3010" si="232">RIGHT(O2947,LEN(O2947)-FIND("/",O2947))</f>
        <v>spaces</v>
      </c>
      <c r="T2947" s="10">
        <f t="shared" ref="T2947:T3010" si="233">(K2947/86400)+25569+(-5/24)</f>
        <v>42117.931250000001</v>
      </c>
      <c r="U2947" s="10">
        <f t="shared" ref="U2947:U3010" si="234">(J2947/86400)+25569+(-5/24)</f>
        <v>42147.931250000001</v>
      </c>
      <c r="V2947" s="16">
        <f>Table1[[#This Row],[Date Ended Conversion]]-Table1[[#This Row],[Date Created Conversion]]</f>
        <v>30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3" t="str">
        <f t="shared" si="230"/>
        <v>1000 to 4999</v>
      </c>
      <c r="E2948">
        <v>2000</v>
      </c>
      <c r="F294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8302</v>
      </c>
      <c r="P2948" s="6">
        <f>(F2948/E2948)</f>
        <v>1E-3</v>
      </c>
      <c r="Q2948">
        <f>F2948/M2948</f>
        <v>1</v>
      </c>
      <c r="R2948" t="str">
        <f t="shared" si="231"/>
        <v>theater</v>
      </c>
      <c r="S2948" t="str">
        <f t="shared" si="232"/>
        <v>spaces</v>
      </c>
      <c r="T2948" s="10">
        <f t="shared" si="233"/>
        <v>42567.322824074072</v>
      </c>
      <c r="U2948" s="10">
        <f t="shared" si="234"/>
        <v>42597.322824074072</v>
      </c>
      <c r="V2948" s="16">
        <f>Table1[[#This Row],[Date Ended Conversion]]-Table1[[#This Row],[Date Created Conversion]]</f>
        <v>30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3" t="str">
        <f t="shared" si="230"/>
        <v>25000 to 29999</v>
      </c>
      <c r="E2949">
        <v>25000</v>
      </c>
      <c r="F2949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8302</v>
      </c>
      <c r="P2949" s="6">
        <f>(F2949/E2949)</f>
        <v>4.2880000000000001E-2</v>
      </c>
      <c r="Q2949">
        <f>F2949/M2949</f>
        <v>82.461538461538467</v>
      </c>
      <c r="R2949" t="str">
        <f t="shared" si="231"/>
        <v>theater</v>
      </c>
      <c r="S2949" t="str">
        <f t="shared" si="232"/>
        <v>spaces</v>
      </c>
      <c r="T2949" s="10">
        <f t="shared" si="233"/>
        <v>42649.353784722225</v>
      </c>
      <c r="U2949" s="10">
        <f t="shared" si="234"/>
        <v>42698.507638888885</v>
      </c>
      <c r="V2949" s="16">
        <f>Table1[[#This Row],[Date Ended Conversion]]-Table1[[#This Row],[Date Created Conversion]]</f>
        <v>49.153854166659585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3" t="str">
        <f t="shared" si="230"/>
        <v>Greater than or equal to 50000</v>
      </c>
      <c r="E2950">
        <v>500000</v>
      </c>
      <c r="F2950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8302</v>
      </c>
      <c r="P2950" s="6">
        <f>(F2950/E2950)</f>
        <v>4.8000000000000001E-5</v>
      </c>
      <c r="Q2950">
        <f>F2950/M2950</f>
        <v>2.6666666666666665</v>
      </c>
      <c r="R2950" t="str">
        <f t="shared" si="231"/>
        <v>theater</v>
      </c>
      <c r="S2950" t="str">
        <f t="shared" si="232"/>
        <v>spaces</v>
      </c>
      <c r="T2950" s="10">
        <f t="shared" si="233"/>
        <v>42097.440891203696</v>
      </c>
      <c r="U2950" s="10">
        <f t="shared" si="234"/>
        <v>42157.440891203696</v>
      </c>
      <c r="V2950" s="16">
        <f>Table1[[#This Row],[Date Ended Conversion]]-Table1[[#This Row],[Date Created Conversion]]</f>
        <v>60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3" t="str">
        <f t="shared" si="230"/>
        <v>1000 to 4999</v>
      </c>
      <c r="E2951">
        <v>1000</v>
      </c>
      <c r="F2951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8302</v>
      </c>
      <c r="P2951" s="6">
        <f>(F2951/E2951)</f>
        <v>2.5000000000000001E-2</v>
      </c>
      <c r="Q2951">
        <f>F2951/M2951</f>
        <v>12.5</v>
      </c>
      <c r="R2951" t="str">
        <f t="shared" si="231"/>
        <v>theater</v>
      </c>
      <c r="S2951" t="str">
        <f t="shared" si="232"/>
        <v>spaces</v>
      </c>
      <c r="T2951" s="10">
        <f t="shared" si="233"/>
        <v>42297.61478009259</v>
      </c>
      <c r="U2951" s="10">
        <f t="shared" si="234"/>
        <v>42327.656446759262</v>
      </c>
      <c r="V2951" s="16">
        <f>Table1[[#This Row],[Date Ended Conversion]]-Table1[[#This Row],[Date Created Conversion]]</f>
        <v>30.041666666671517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3" t="str">
        <f t="shared" si="230"/>
        <v>Greater than or equal to 50000</v>
      </c>
      <c r="E2952">
        <v>5000000</v>
      </c>
      <c r="F2952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8302</v>
      </c>
      <c r="P2952" s="6">
        <f>(F2952/E2952)</f>
        <v>0</v>
      </c>
      <c r="Q2952" t="e">
        <f>F2952/M2952</f>
        <v>#DIV/0!</v>
      </c>
      <c r="R2952" t="str">
        <f t="shared" si="231"/>
        <v>theater</v>
      </c>
      <c r="S2952" t="str">
        <f t="shared" si="232"/>
        <v>spaces</v>
      </c>
      <c r="T2952" s="10">
        <f t="shared" si="233"/>
        <v>42362.156851851854</v>
      </c>
      <c r="U2952" s="10">
        <f t="shared" si="234"/>
        <v>42392.156851851854</v>
      </c>
      <c r="V2952" s="16">
        <f>Table1[[#This Row],[Date Ended Conversion]]-Table1[[#This Row],[Date Created Conversion]]</f>
        <v>30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3" t="str">
        <f t="shared" si="230"/>
        <v>Greater than or equal to 50000</v>
      </c>
      <c r="E2953">
        <v>50000</v>
      </c>
      <c r="F2953">
        <v>1096</v>
      </c>
      <c r="G2953" t="s">
        <v>8305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8302</v>
      </c>
      <c r="P2953" s="6">
        <f>(F2953/E2953)</f>
        <v>2.1919999999999999E-2</v>
      </c>
      <c r="Q2953">
        <f>F2953/M2953</f>
        <v>18.896551724137932</v>
      </c>
      <c r="R2953" t="str">
        <f t="shared" si="231"/>
        <v>theater</v>
      </c>
      <c r="S2953" t="str">
        <f t="shared" si="232"/>
        <v>spaces</v>
      </c>
      <c r="T2953" s="10">
        <f t="shared" si="233"/>
        <v>41872.594594907401</v>
      </c>
      <c r="U2953" s="10">
        <f t="shared" si="234"/>
        <v>41917.594594907401</v>
      </c>
      <c r="V2953" s="16">
        <f>Table1[[#This Row],[Date Ended Conversion]]-Table1[[#This Row],[Date Created Conversion]]</f>
        <v>45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3" t="str">
        <f t="shared" si="230"/>
        <v>20000 to 24999</v>
      </c>
      <c r="E2954">
        <v>20000</v>
      </c>
      <c r="F2954">
        <v>1605</v>
      </c>
      <c r="G2954" t="s">
        <v>8305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8302</v>
      </c>
      <c r="P2954" s="6">
        <f>(F2954/E2954)</f>
        <v>8.0250000000000002E-2</v>
      </c>
      <c r="Q2954">
        <f>F2954/M2954</f>
        <v>200.625</v>
      </c>
      <c r="R2954" t="str">
        <f t="shared" si="231"/>
        <v>theater</v>
      </c>
      <c r="S2954" t="str">
        <f t="shared" si="232"/>
        <v>spaces</v>
      </c>
      <c r="T2954" s="10">
        <f t="shared" si="233"/>
        <v>42628.481932870367</v>
      </c>
      <c r="U2954" s="10">
        <f t="shared" si="234"/>
        <v>42659.958333333336</v>
      </c>
      <c r="V2954" s="16">
        <f>Table1[[#This Row],[Date Ended Conversion]]-Table1[[#This Row],[Date Created Conversion]]</f>
        <v>31.476400462968741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3" t="str">
        <f t="shared" si="230"/>
        <v>Greater than or equal to 50000</v>
      </c>
      <c r="E2955">
        <v>400000</v>
      </c>
      <c r="F2955">
        <v>605</v>
      </c>
      <c r="G2955" t="s">
        <v>8305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8302</v>
      </c>
      <c r="P2955" s="6">
        <f>(F2955/E2955)</f>
        <v>1.5125E-3</v>
      </c>
      <c r="Q2955">
        <f>F2955/M2955</f>
        <v>201.66666666666666</v>
      </c>
      <c r="R2955" t="str">
        <f t="shared" si="231"/>
        <v>theater</v>
      </c>
      <c r="S2955" t="str">
        <f t="shared" si="232"/>
        <v>spaces</v>
      </c>
      <c r="T2955" s="10">
        <f t="shared" si="233"/>
        <v>42255.583576388883</v>
      </c>
      <c r="U2955" s="10">
        <f t="shared" si="234"/>
        <v>42285.583576388883</v>
      </c>
      <c r="V2955" s="16">
        <f>Table1[[#This Row],[Date Ended Conversion]]-Table1[[#This Row],[Date Created Conversion]]</f>
        <v>30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3" t="str">
        <f t="shared" si="230"/>
        <v>15000 to 19999</v>
      </c>
      <c r="E2956">
        <v>15000</v>
      </c>
      <c r="F2956">
        <v>0</v>
      </c>
      <c r="G2956" t="s">
        <v>8305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8302</v>
      </c>
      <c r="P2956" s="6">
        <f>(F2956/E2956)</f>
        <v>0</v>
      </c>
      <c r="Q2956" t="e">
        <f>F2956/M2956</f>
        <v>#DIV/0!</v>
      </c>
      <c r="R2956" t="str">
        <f t="shared" si="231"/>
        <v>theater</v>
      </c>
      <c r="S2956" t="str">
        <f t="shared" si="232"/>
        <v>spaces</v>
      </c>
      <c r="T2956" s="10">
        <f t="shared" si="233"/>
        <v>42790.375034722216</v>
      </c>
      <c r="U2956" s="10">
        <f t="shared" si="234"/>
        <v>42810.333368055552</v>
      </c>
      <c r="V2956" s="16">
        <f>Table1[[#This Row],[Date Ended Conversion]]-Table1[[#This Row],[Date Created Conversion]]</f>
        <v>19.958333333335759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3" t="str">
        <f t="shared" si="230"/>
        <v>1000 to 4999</v>
      </c>
      <c r="E2957">
        <v>1200</v>
      </c>
      <c r="F2957">
        <v>715</v>
      </c>
      <c r="G2957" t="s">
        <v>8305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8302</v>
      </c>
      <c r="P2957" s="6">
        <f>(F2957/E2957)</f>
        <v>0.59583333333333333</v>
      </c>
      <c r="Q2957">
        <f>F2957/M2957</f>
        <v>65</v>
      </c>
      <c r="R2957" t="str">
        <f t="shared" si="231"/>
        <v>theater</v>
      </c>
      <c r="S2957" t="str">
        <f t="shared" si="232"/>
        <v>spaces</v>
      </c>
      <c r="T2957" s="10">
        <f t="shared" si="233"/>
        <v>42141.532974537033</v>
      </c>
      <c r="U2957" s="10">
        <f t="shared" si="234"/>
        <v>42171.532974537033</v>
      </c>
      <c r="V2957" s="16">
        <f>Table1[[#This Row],[Date Ended Conversion]]-Table1[[#This Row],[Date Created Conversion]]</f>
        <v>30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3" t="str">
        <f t="shared" si="230"/>
        <v>5000 to 9999</v>
      </c>
      <c r="E2958">
        <v>7900</v>
      </c>
      <c r="F2958">
        <v>1322</v>
      </c>
      <c r="G2958" t="s">
        <v>8305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8302</v>
      </c>
      <c r="P2958" s="6">
        <f>(F2958/E2958)</f>
        <v>0.16734177215189874</v>
      </c>
      <c r="Q2958">
        <f>F2958/M2958</f>
        <v>66.099999999999994</v>
      </c>
      <c r="R2958" t="str">
        <f t="shared" si="231"/>
        <v>theater</v>
      </c>
      <c r="S2958" t="str">
        <f t="shared" si="232"/>
        <v>spaces</v>
      </c>
      <c r="T2958" s="10">
        <f t="shared" si="233"/>
        <v>42464.750578703701</v>
      </c>
      <c r="U2958" s="10">
        <f t="shared" si="234"/>
        <v>42494.750578703701</v>
      </c>
      <c r="V2958" s="16">
        <f>Table1[[#This Row],[Date Ended Conversion]]-Table1[[#This Row],[Date Created Conversion]]</f>
        <v>30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3" t="str">
        <f t="shared" si="230"/>
        <v>15000 to 19999</v>
      </c>
      <c r="E2959">
        <v>15000</v>
      </c>
      <c r="F2959">
        <v>280</v>
      </c>
      <c r="G2959" t="s">
        <v>8305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8302</v>
      </c>
      <c r="P2959" s="6">
        <f>(F2959/E2959)</f>
        <v>1.8666666666666668E-2</v>
      </c>
      <c r="Q2959">
        <f>F2959/M2959</f>
        <v>93.333333333333329</v>
      </c>
      <c r="R2959" t="str">
        <f t="shared" si="231"/>
        <v>theater</v>
      </c>
      <c r="S2959" t="str">
        <f t="shared" si="232"/>
        <v>spaces</v>
      </c>
      <c r="T2959" s="10">
        <f t="shared" si="233"/>
        <v>42030.80291666666</v>
      </c>
      <c r="U2959" s="10">
        <f t="shared" si="234"/>
        <v>42090.761249999996</v>
      </c>
      <c r="V2959" s="16">
        <f>Table1[[#This Row],[Date Ended Conversion]]-Table1[[#This Row],[Date Created Conversion]]</f>
        <v>59.958333333335759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3" t="str">
        <f t="shared" si="230"/>
        <v>Greater than or equal to 50000</v>
      </c>
      <c r="E2960">
        <v>80000</v>
      </c>
      <c r="F2960">
        <v>0</v>
      </c>
      <c r="G2960" t="s">
        <v>8305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8302</v>
      </c>
      <c r="P2960" s="6">
        <f>(F2960/E2960)</f>
        <v>0</v>
      </c>
      <c r="Q2960" t="e">
        <f>F2960/M2960</f>
        <v>#DIV/0!</v>
      </c>
      <c r="R2960" t="str">
        <f t="shared" si="231"/>
        <v>theater</v>
      </c>
      <c r="S2960" t="str">
        <f t="shared" si="232"/>
        <v>spaces</v>
      </c>
      <c r="T2960" s="10">
        <f t="shared" si="233"/>
        <v>42438.570798611108</v>
      </c>
      <c r="U2960" s="10">
        <f t="shared" si="234"/>
        <v>42498.529131944444</v>
      </c>
      <c r="V2960" s="16">
        <f>Table1[[#This Row],[Date Ended Conversion]]-Table1[[#This Row],[Date Created Conversion]]</f>
        <v>59.958333333335759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3" t="str">
        <f t="shared" si="230"/>
        <v>10000 to 14999</v>
      </c>
      <c r="E2961">
        <v>10000</v>
      </c>
      <c r="F2961">
        <v>0</v>
      </c>
      <c r="G2961" t="s">
        <v>8305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8302</v>
      </c>
      <c r="P2961" s="6">
        <f>(F2961/E2961)</f>
        <v>0</v>
      </c>
      <c r="Q2961" t="e">
        <f>F2961/M2961</f>
        <v>#DIV/0!</v>
      </c>
      <c r="R2961" t="str">
        <f t="shared" si="231"/>
        <v>theater</v>
      </c>
      <c r="S2961" t="str">
        <f t="shared" si="232"/>
        <v>spaces</v>
      </c>
      <c r="T2961" s="10">
        <f t="shared" si="233"/>
        <v>42497.800057870372</v>
      </c>
      <c r="U2961" s="10">
        <f t="shared" si="234"/>
        <v>42527.800057870372</v>
      </c>
      <c r="V2961" s="16">
        <f>Table1[[#This Row],[Date Ended Conversion]]-Table1[[#This Row],[Date Created Conversion]]</f>
        <v>30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3" t="str">
        <f t="shared" si="230"/>
        <v>Greater than or equal to 50000</v>
      </c>
      <c r="E2962">
        <v>30000000</v>
      </c>
      <c r="F2962">
        <v>0</v>
      </c>
      <c r="G2962" t="s">
        <v>8305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8302</v>
      </c>
      <c r="P2962" s="6">
        <f>(F2962/E2962)</f>
        <v>0</v>
      </c>
      <c r="Q2962" t="e">
        <f>F2962/M2962</f>
        <v>#DIV/0!</v>
      </c>
      <c r="R2962" t="str">
        <f t="shared" si="231"/>
        <v>theater</v>
      </c>
      <c r="S2962" t="str">
        <f t="shared" si="232"/>
        <v>spaces</v>
      </c>
      <c r="T2962" s="10">
        <f t="shared" si="233"/>
        <v>41863.54887731481</v>
      </c>
      <c r="U2962" s="10">
        <f t="shared" si="234"/>
        <v>41893.54887731481</v>
      </c>
      <c r="V2962" s="16">
        <f>Table1[[#This Row],[Date Ended Conversion]]-Table1[[#This Row],[Date Created Conversion]]</f>
        <v>30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3" t="str">
        <f t="shared" si="230"/>
        <v>5000 to 9999</v>
      </c>
      <c r="E2963">
        <v>5000</v>
      </c>
      <c r="F2963">
        <v>5481</v>
      </c>
      <c r="G2963" t="s">
        <v>8219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8270</v>
      </c>
      <c r="P2963" s="6">
        <f>(F2963/E2963)</f>
        <v>1.0962000000000001</v>
      </c>
      <c r="Q2963">
        <f>F2963/M2963</f>
        <v>50.75</v>
      </c>
      <c r="R2963" t="str">
        <f t="shared" si="231"/>
        <v>theater</v>
      </c>
      <c r="S2963" t="str">
        <f t="shared" si="232"/>
        <v>plays</v>
      </c>
      <c r="T2963" s="10">
        <f t="shared" si="233"/>
        <v>42061.004155092589</v>
      </c>
      <c r="U2963" s="10">
        <f t="shared" si="234"/>
        <v>42088.958333333336</v>
      </c>
      <c r="V2963" s="16">
        <f>Table1[[#This Row],[Date Ended Conversion]]-Table1[[#This Row],[Date Created Conversion]]</f>
        <v>27.954178240746842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3" t="str">
        <f t="shared" si="230"/>
        <v>1000 to 4999</v>
      </c>
      <c r="E2964">
        <v>1000</v>
      </c>
      <c r="F2964">
        <v>1218</v>
      </c>
      <c r="G2964" t="s">
        <v>8219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8270</v>
      </c>
      <c r="P2964" s="6">
        <f>(F2964/E2964)</f>
        <v>1.218</v>
      </c>
      <c r="Q2964">
        <f>F2964/M2964</f>
        <v>60.9</v>
      </c>
      <c r="R2964" t="str">
        <f t="shared" si="231"/>
        <v>theater</v>
      </c>
      <c r="S2964" t="str">
        <f t="shared" si="232"/>
        <v>plays</v>
      </c>
      <c r="T2964" s="10">
        <f t="shared" si="233"/>
        <v>42036.035949074074</v>
      </c>
      <c r="U2964" s="10">
        <f t="shared" si="234"/>
        <v>42064.082638888889</v>
      </c>
      <c r="V2964" s="16">
        <f>Table1[[#This Row],[Date Ended Conversion]]-Table1[[#This Row],[Date Created Conversion]]</f>
        <v>28.046689814815181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3" t="str">
        <f t="shared" si="230"/>
        <v>10000 to 14999</v>
      </c>
      <c r="E2965">
        <v>10000</v>
      </c>
      <c r="F2965">
        <v>10685</v>
      </c>
      <c r="G2965" t="s">
        <v>8219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8270</v>
      </c>
      <c r="P2965" s="6">
        <f>(F2965/E2965)</f>
        <v>1.0685</v>
      </c>
      <c r="Q2965">
        <f>F2965/M2965</f>
        <v>109.03061224489795</v>
      </c>
      <c r="R2965" t="str">
        <f t="shared" si="231"/>
        <v>theater</v>
      </c>
      <c r="S2965" t="str">
        <f t="shared" si="232"/>
        <v>plays</v>
      </c>
      <c r="T2965" s="10">
        <f t="shared" si="233"/>
        <v>42157.26185185185</v>
      </c>
      <c r="U2965" s="10">
        <f t="shared" si="234"/>
        <v>42187.26185185185</v>
      </c>
      <c r="V2965" s="16">
        <f>Table1[[#This Row],[Date Ended Conversion]]-Table1[[#This Row],[Date Created Conversion]]</f>
        <v>30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3" t="str">
        <f t="shared" si="230"/>
        <v>5000 to 9999</v>
      </c>
      <c r="E2966">
        <v>5000</v>
      </c>
      <c r="F2966">
        <v>5035.6899999999996</v>
      </c>
      <c r="G2966" t="s">
        <v>8219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8270</v>
      </c>
      <c r="P2966" s="6">
        <f>(F2966/E2966)</f>
        <v>1.0071379999999999</v>
      </c>
      <c r="Q2966">
        <f>F2966/M2966</f>
        <v>25.692295918367346</v>
      </c>
      <c r="R2966" t="str">
        <f t="shared" si="231"/>
        <v>theater</v>
      </c>
      <c r="S2966" t="str">
        <f t="shared" si="232"/>
        <v>plays</v>
      </c>
      <c r="T2966" s="10">
        <f t="shared" si="233"/>
        <v>41827.701608796291</v>
      </c>
      <c r="U2966" s="10">
        <f t="shared" si="234"/>
        <v>41857.688888888886</v>
      </c>
      <c r="V2966" s="16">
        <f>Table1[[#This Row],[Date Ended Conversion]]-Table1[[#This Row],[Date Created Conversion]]</f>
        <v>29.987280092595029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3" t="str">
        <f t="shared" si="230"/>
        <v>1000 to 4999</v>
      </c>
      <c r="E2967">
        <v>1500</v>
      </c>
      <c r="F2967">
        <v>1635</v>
      </c>
      <c r="G2967" t="s">
        <v>8219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8270</v>
      </c>
      <c r="P2967" s="6">
        <f>(F2967/E2967)</f>
        <v>1.0900000000000001</v>
      </c>
      <c r="Q2967">
        <f>F2967/M2967</f>
        <v>41.92307692307692</v>
      </c>
      <c r="R2967" t="str">
        <f t="shared" si="231"/>
        <v>theater</v>
      </c>
      <c r="S2967" t="str">
        <f t="shared" si="232"/>
        <v>plays</v>
      </c>
      <c r="T2967" s="10">
        <f t="shared" si="233"/>
        <v>42162.521215277775</v>
      </c>
      <c r="U2967" s="10">
        <f t="shared" si="234"/>
        <v>42192.521215277775</v>
      </c>
      <c r="V2967" s="16">
        <f>Table1[[#This Row],[Date Ended Conversion]]-Table1[[#This Row],[Date Created Conversion]]</f>
        <v>30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3" t="str">
        <f t="shared" si="230"/>
        <v>10000 to 14999</v>
      </c>
      <c r="E2968">
        <v>10000</v>
      </c>
      <c r="F2968">
        <v>11363</v>
      </c>
      <c r="G2968" t="s">
        <v>8219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8270</v>
      </c>
      <c r="P2968" s="6">
        <f>(F2968/E2968)</f>
        <v>1.1363000000000001</v>
      </c>
      <c r="Q2968">
        <f>F2968/M2968</f>
        <v>88.7734375</v>
      </c>
      <c r="R2968" t="str">
        <f t="shared" si="231"/>
        <v>theater</v>
      </c>
      <c r="S2968" t="str">
        <f t="shared" si="232"/>
        <v>plays</v>
      </c>
      <c r="T2968" s="10">
        <f t="shared" si="233"/>
        <v>42233.530231481483</v>
      </c>
      <c r="U2968" s="10">
        <f t="shared" si="234"/>
        <v>42263.530231481483</v>
      </c>
      <c r="V2968" s="16">
        <f>Table1[[#This Row],[Date Ended Conversion]]-Table1[[#This Row],[Date Created Conversion]]</f>
        <v>30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3" t="str">
        <f t="shared" si="230"/>
        <v>5000 to 9999</v>
      </c>
      <c r="E2969">
        <v>5000</v>
      </c>
      <c r="F2969">
        <v>5696</v>
      </c>
      <c r="G2969" t="s">
        <v>8219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8270</v>
      </c>
      <c r="P2969" s="6">
        <f>(F2969/E2969)</f>
        <v>1.1392</v>
      </c>
      <c r="Q2969">
        <f>F2969/M2969</f>
        <v>80.225352112676063</v>
      </c>
      <c r="R2969" t="str">
        <f t="shared" si="231"/>
        <v>theater</v>
      </c>
      <c r="S2969" t="str">
        <f t="shared" si="232"/>
        <v>plays</v>
      </c>
      <c r="T2969" s="10">
        <f t="shared" si="233"/>
        <v>42041.989490740736</v>
      </c>
      <c r="U2969" s="10">
        <f t="shared" si="234"/>
        <v>42071.947824074072</v>
      </c>
      <c r="V2969" s="16">
        <f>Table1[[#This Row],[Date Ended Conversion]]-Table1[[#This Row],[Date Created Conversion]]</f>
        <v>29.958333333335759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3" t="str">
        <f t="shared" si="230"/>
        <v>1000 to 4999</v>
      </c>
      <c r="E2970">
        <v>3500</v>
      </c>
      <c r="F2970">
        <v>3710</v>
      </c>
      <c r="G2970" t="s">
        <v>8219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8270</v>
      </c>
      <c r="P2970" s="6">
        <f>(F2970/E2970)</f>
        <v>1.06</v>
      </c>
      <c r="Q2970">
        <f>F2970/M2970</f>
        <v>78.936170212765958</v>
      </c>
      <c r="R2970" t="str">
        <f t="shared" si="231"/>
        <v>theater</v>
      </c>
      <c r="S2970" t="str">
        <f t="shared" si="232"/>
        <v>plays</v>
      </c>
      <c r="T2970" s="10">
        <f t="shared" si="233"/>
        <v>42585.315509259257</v>
      </c>
      <c r="U2970" s="10">
        <f t="shared" si="234"/>
        <v>42598.957638888889</v>
      </c>
      <c r="V2970" s="16">
        <f>Table1[[#This Row],[Date Ended Conversion]]-Table1[[#This Row],[Date Created Conversion]]</f>
        <v>13.642129629632109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3" t="str">
        <f t="shared" si="230"/>
        <v>1000 to 4999</v>
      </c>
      <c r="E2971">
        <v>1000</v>
      </c>
      <c r="F2971">
        <v>1625</v>
      </c>
      <c r="G2971" t="s">
        <v>8219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8270</v>
      </c>
      <c r="P2971" s="6">
        <f>(F2971/E2971)</f>
        <v>1.625</v>
      </c>
      <c r="Q2971">
        <f>F2971/M2971</f>
        <v>95.588235294117652</v>
      </c>
      <c r="R2971" t="str">
        <f t="shared" si="231"/>
        <v>theater</v>
      </c>
      <c r="S2971" t="str">
        <f t="shared" si="232"/>
        <v>plays</v>
      </c>
      <c r="T2971" s="10">
        <f t="shared" si="233"/>
        <v>42097.578159722216</v>
      </c>
      <c r="U2971" s="10">
        <f t="shared" si="234"/>
        <v>42127.743750000001</v>
      </c>
      <c r="V2971" s="16">
        <f>Table1[[#This Row],[Date Ended Conversion]]-Table1[[#This Row],[Date Created Conversion]]</f>
        <v>30.165590277785668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3" t="str">
        <f t="shared" si="230"/>
        <v>5000 to 9999</v>
      </c>
      <c r="E2972">
        <v>6000</v>
      </c>
      <c r="F2972">
        <v>6360</v>
      </c>
      <c r="G2972" t="s">
        <v>8219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8270</v>
      </c>
      <c r="P2972" s="6">
        <f>(F2972/E2972)</f>
        <v>1.06</v>
      </c>
      <c r="Q2972">
        <f>F2972/M2972</f>
        <v>69.890109890109883</v>
      </c>
      <c r="R2972" t="str">
        <f t="shared" si="231"/>
        <v>theater</v>
      </c>
      <c r="S2972" t="str">
        <f t="shared" si="232"/>
        <v>plays</v>
      </c>
      <c r="T2972" s="10">
        <f t="shared" si="233"/>
        <v>41808.461238425924</v>
      </c>
      <c r="U2972" s="10">
        <f t="shared" si="234"/>
        <v>41838.461238425924</v>
      </c>
      <c r="V2972" s="16">
        <f>Table1[[#This Row],[Date Ended Conversion]]-Table1[[#This Row],[Date Created Conversion]]</f>
        <v>30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3" t="str">
        <f t="shared" si="230"/>
        <v>1000 to 4999</v>
      </c>
      <c r="E2973">
        <v>3200</v>
      </c>
      <c r="F2973">
        <v>3205</v>
      </c>
      <c r="G2973" t="s">
        <v>8219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8270</v>
      </c>
      <c r="P2973" s="6">
        <f>(F2973/E2973)</f>
        <v>1.0015624999999999</v>
      </c>
      <c r="Q2973">
        <f>F2973/M2973</f>
        <v>74.534883720930239</v>
      </c>
      <c r="R2973" t="str">
        <f t="shared" si="231"/>
        <v>theater</v>
      </c>
      <c r="S2973" t="str">
        <f t="shared" si="232"/>
        <v>plays</v>
      </c>
      <c r="T2973" s="10">
        <f t="shared" si="233"/>
        <v>41852.449976851851</v>
      </c>
      <c r="U2973" s="10">
        <f t="shared" si="234"/>
        <v>41882.449976851851</v>
      </c>
      <c r="V2973" s="16">
        <f>Table1[[#This Row],[Date Ended Conversion]]-Table1[[#This Row],[Date Created Conversion]]</f>
        <v>30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3" t="str">
        <f t="shared" si="230"/>
        <v>1000 to 4999</v>
      </c>
      <c r="E2974">
        <v>2000</v>
      </c>
      <c r="F2974">
        <v>2107</v>
      </c>
      <c r="G2974" t="s">
        <v>8219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8270</v>
      </c>
      <c r="P2974" s="6">
        <f>(F2974/E2974)</f>
        <v>1.0535000000000001</v>
      </c>
      <c r="Q2974">
        <f>F2974/M2974</f>
        <v>123.94117647058823</v>
      </c>
      <c r="R2974" t="str">
        <f t="shared" si="231"/>
        <v>theater</v>
      </c>
      <c r="S2974" t="str">
        <f t="shared" si="232"/>
        <v>plays</v>
      </c>
      <c r="T2974" s="10">
        <f t="shared" si="233"/>
        <v>42693.90185185185</v>
      </c>
      <c r="U2974" s="10">
        <f t="shared" si="234"/>
        <v>42708.833333333336</v>
      </c>
      <c r="V2974" s="16">
        <f>Table1[[#This Row],[Date Ended Conversion]]-Table1[[#This Row],[Date Created Conversion]]</f>
        <v>14.931481481486117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3" t="str">
        <f t="shared" si="230"/>
        <v>5000 to 9999</v>
      </c>
      <c r="E2975">
        <v>5000</v>
      </c>
      <c r="F2975">
        <v>8740</v>
      </c>
      <c r="G2975" t="s">
        <v>8219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8270</v>
      </c>
      <c r="P2975" s="6">
        <f>(F2975/E2975)</f>
        <v>1.748</v>
      </c>
      <c r="Q2975">
        <f>F2975/M2975</f>
        <v>264.84848484848487</v>
      </c>
      <c r="R2975" t="str">
        <f t="shared" si="231"/>
        <v>theater</v>
      </c>
      <c r="S2975" t="str">
        <f t="shared" si="232"/>
        <v>plays</v>
      </c>
      <c r="T2975" s="10">
        <f t="shared" si="233"/>
        <v>42341.610046296293</v>
      </c>
      <c r="U2975" s="10">
        <f t="shared" si="234"/>
        <v>42369.958333333336</v>
      </c>
      <c r="V2975" s="16">
        <f>Table1[[#This Row],[Date Ended Conversion]]-Table1[[#This Row],[Date Created Conversion]]</f>
        <v>28.34828703704261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3" t="str">
        <f t="shared" si="230"/>
        <v>5000 to 9999</v>
      </c>
      <c r="E2976">
        <v>5000</v>
      </c>
      <c r="F2976">
        <v>5100</v>
      </c>
      <c r="G2976" t="s">
        <v>8219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8270</v>
      </c>
      <c r="P2976" s="6">
        <f>(F2976/E2976)</f>
        <v>1.02</v>
      </c>
      <c r="Q2976">
        <f>F2976/M2976</f>
        <v>58.620689655172413</v>
      </c>
      <c r="R2976" t="str">
        <f t="shared" si="231"/>
        <v>theater</v>
      </c>
      <c r="S2976" t="str">
        <f t="shared" si="232"/>
        <v>plays</v>
      </c>
      <c r="T2976" s="10">
        <f t="shared" si="233"/>
        <v>41879.852673611109</v>
      </c>
      <c r="U2976" s="10">
        <f t="shared" si="234"/>
        <v>41907.857638888883</v>
      </c>
      <c r="V2976" s="16">
        <f>Table1[[#This Row],[Date Ended Conversion]]-Table1[[#This Row],[Date Created Conversion]]</f>
        <v>28.004965277774318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3" t="str">
        <f t="shared" si="230"/>
        <v>5000 to 9999</v>
      </c>
      <c r="E2977">
        <v>8000</v>
      </c>
      <c r="F2977">
        <v>8010</v>
      </c>
      <c r="G2977" t="s">
        <v>8219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8270</v>
      </c>
      <c r="P2977" s="6">
        <f>(F2977/E2977)</f>
        <v>1.00125</v>
      </c>
      <c r="Q2977">
        <f>F2977/M2977</f>
        <v>70.884955752212392</v>
      </c>
      <c r="R2977" t="str">
        <f t="shared" si="231"/>
        <v>theater</v>
      </c>
      <c r="S2977" t="str">
        <f t="shared" si="232"/>
        <v>plays</v>
      </c>
      <c r="T2977" s="10">
        <f t="shared" si="233"/>
        <v>41941.475532407407</v>
      </c>
      <c r="U2977" s="10">
        <f t="shared" si="234"/>
        <v>41969.916666666664</v>
      </c>
      <c r="V2977" s="16">
        <f>Table1[[#This Row],[Date Ended Conversion]]-Table1[[#This Row],[Date Created Conversion]]</f>
        <v>28.441134259257524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3" t="str">
        <f t="shared" si="230"/>
        <v>Less Than 1000</v>
      </c>
      <c r="E2978">
        <v>70</v>
      </c>
      <c r="F2978">
        <v>120</v>
      </c>
      <c r="G2978" t="s">
        <v>8219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8270</v>
      </c>
      <c r="P2978" s="6">
        <f>(F2978/E2978)</f>
        <v>1.7142857142857142</v>
      </c>
      <c r="Q2978">
        <f>F2978/M2978</f>
        <v>8.5714285714285712</v>
      </c>
      <c r="R2978" t="str">
        <f t="shared" si="231"/>
        <v>theater</v>
      </c>
      <c r="S2978" t="str">
        <f t="shared" si="232"/>
        <v>plays</v>
      </c>
      <c r="T2978" s="10">
        <f t="shared" si="233"/>
        <v>42425.522337962961</v>
      </c>
      <c r="U2978" s="10">
        <f t="shared" si="234"/>
        <v>42442.291666666664</v>
      </c>
      <c r="V2978" s="16">
        <f>Table1[[#This Row],[Date Ended Conversion]]-Table1[[#This Row],[Date Created Conversion]]</f>
        <v>16.76932870370365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3" t="str">
        <f t="shared" si="230"/>
        <v>1000 to 4999</v>
      </c>
      <c r="E2979">
        <v>3000</v>
      </c>
      <c r="F2979">
        <v>3407</v>
      </c>
      <c r="G2979" t="s">
        <v>8219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8270</v>
      </c>
      <c r="P2979" s="6">
        <f>(F2979/E2979)</f>
        <v>1.1356666666666666</v>
      </c>
      <c r="Q2979">
        <f>F2979/M2979</f>
        <v>113.56666666666666</v>
      </c>
      <c r="R2979" t="str">
        <f t="shared" si="231"/>
        <v>theater</v>
      </c>
      <c r="S2979" t="str">
        <f t="shared" si="232"/>
        <v>plays</v>
      </c>
      <c r="T2979" s="10">
        <f t="shared" si="233"/>
        <v>42026.672847222224</v>
      </c>
      <c r="U2979" s="10">
        <f t="shared" si="234"/>
        <v>42085.884722222218</v>
      </c>
      <c r="V2979" s="16">
        <f>Table1[[#This Row],[Date Ended Conversion]]-Table1[[#This Row],[Date Created Conversion]]</f>
        <v>59.211874999993597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3" t="str">
        <f t="shared" si="230"/>
        <v>Less Than 1000</v>
      </c>
      <c r="E2980">
        <v>750</v>
      </c>
      <c r="F2980">
        <v>971</v>
      </c>
      <c r="G2980" t="s">
        <v>8219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8270</v>
      </c>
      <c r="P2980" s="6">
        <f>(F2980/E2980)</f>
        <v>1.2946666666666666</v>
      </c>
      <c r="Q2980">
        <f>F2980/M2980</f>
        <v>60.6875</v>
      </c>
      <c r="R2980" t="str">
        <f t="shared" si="231"/>
        <v>theater</v>
      </c>
      <c r="S2980" t="str">
        <f t="shared" si="232"/>
        <v>plays</v>
      </c>
      <c r="T2980" s="10">
        <f t="shared" si="233"/>
        <v>41922.432256944441</v>
      </c>
      <c r="U2980" s="10">
        <f t="shared" si="234"/>
        <v>41932.040972222218</v>
      </c>
      <c r="V2980" s="16">
        <f>Table1[[#This Row],[Date Ended Conversion]]-Table1[[#This Row],[Date Created Conversion]]</f>
        <v>9.6087152777763549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3" t="str">
        <f t="shared" si="230"/>
        <v>5000 to 9999</v>
      </c>
      <c r="E2981">
        <v>5000</v>
      </c>
      <c r="F2981">
        <v>5070</v>
      </c>
      <c r="G2981" t="s">
        <v>8219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8270</v>
      </c>
      <c r="P2981" s="6">
        <f>(F2981/E2981)</f>
        <v>1.014</v>
      </c>
      <c r="Q2981">
        <f>F2981/M2981</f>
        <v>110.21739130434783</v>
      </c>
      <c r="R2981" t="str">
        <f t="shared" si="231"/>
        <v>theater</v>
      </c>
      <c r="S2981" t="str">
        <f t="shared" si="232"/>
        <v>plays</v>
      </c>
      <c r="T2981" s="10">
        <f t="shared" si="233"/>
        <v>41993.616006944438</v>
      </c>
      <c r="U2981" s="10">
        <f t="shared" si="234"/>
        <v>42010.041666666664</v>
      </c>
      <c r="V2981" s="16">
        <f>Table1[[#This Row],[Date Ended Conversion]]-Table1[[#This Row],[Date Created Conversion]]</f>
        <v>16.425659722226555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3" t="str">
        <f t="shared" si="230"/>
        <v>1000 to 4999</v>
      </c>
      <c r="E2982">
        <v>3000</v>
      </c>
      <c r="F2982">
        <v>3275</v>
      </c>
      <c r="G2982" t="s">
        <v>8219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8270</v>
      </c>
      <c r="P2982" s="6">
        <f>(F2982/E2982)</f>
        <v>1.0916666666666666</v>
      </c>
      <c r="Q2982">
        <f>F2982/M2982</f>
        <v>136.45833333333334</v>
      </c>
      <c r="R2982" t="str">
        <f t="shared" si="231"/>
        <v>theater</v>
      </c>
      <c r="S2982" t="str">
        <f t="shared" si="232"/>
        <v>plays</v>
      </c>
      <c r="T2982" s="10">
        <f t="shared" si="233"/>
        <v>42219.70752314815</v>
      </c>
      <c r="U2982" s="10">
        <f t="shared" si="234"/>
        <v>42239.874999999993</v>
      </c>
      <c r="V2982" s="16">
        <f>Table1[[#This Row],[Date Ended Conversion]]-Table1[[#This Row],[Date Created Conversion]]</f>
        <v>20.167476851842366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3" t="str">
        <f t="shared" si="230"/>
        <v>1000 to 4999</v>
      </c>
      <c r="E2983">
        <v>4000</v>
      </c>
      <c r="F2983">
        <v>5157</v>
      </c>
      <c r="G2983" t="s">
        <v>8219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8302</v>
      </c>
      <c r="P2983" s="6">
        <f>(F2983/E2983)</f>
        <v>1.28925</v>
      </c>
      <c r="Q2983">
        <f>F2983/M2983</f>
        <v>53.164948453608247</v>
      </c>
      <c r="R2983" t="str">
        <f t="shared" si="231"/>
        <v>theater</v>
      </c>
      <c r="S2983" t="str">
        <f t="shared" si="232"/>
        <v>spaces</v>
      </c>
      <c r="T2983" s="10">
        <f t="shared" si="233"/>
        <v>42225.351342592585</v>
      </c>
      <c r="U2983" s="10">
        <f t="shared" si="234"/>
        <v>42270.351342592585</v>
      </c>
      <c r="V2983" s="16">
        <f>Table1[[#This Row],[Date Ended Conversion]]-Table1[[#This Row],[Date Created Conversion]]</f>
        <v>45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3" t="str">
        <f t="shared" si="230"/>
        <v>5000 to 9999</v>
      </c>
      <c r="E2984">
        <v>5000</v>
      </c>
      <c r="F2984">
        <v>5103</v>
      </c>
      <c r="G2984" t="s">
        <v>8219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8302</v>
      </c>
      <c r="P2984" s="6">
        <f>(F2984/E2984)</f>
        <v>1.0206</v>
      </c>
      <c r="Q2984">
        <f>F2984/M2984</f>
        <v>86.491525423728817</v>
      </c>
      <c r="R2984" t="str">
        <f t="shared" si="231"/>
        <v>theater</v>
      </c>
      <c r="S2984" t="str">
        <f t="shared" si="232"/>
        <v>spaces</v>
      </c>
      <c r="T2984" s="10">
        <f t="shared" si="233"/>
        <v>42381.478506944441</v>
      </c>
      <c r="U2984" s="10">
        <f t="shared" si="234"/>
        <v>42411.478506944441</v>
      </c>
      <c r="V2984" s="16">
        <f>Table1[[#This Row],[Date Ended Conversion]]-Table1[[#This Row],[Date Created Conversion]]</f>
        <v>30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3" t="str">
        <f t="shared" si="230"/>
        <v>Greater than or equal to 50000</v>
      </c>
      <c r="E2985">
        <v>116000</v>
      </c>
      <c r="F2985">
        <v>169985.91</v>
      </c>
      <c r="G2985" t="s">
        <v>8219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8302</v>
      </c>
      <c r="P2985" s="6">
        <f>(F2985/E2985)</f>
        <v>1.465395775862069</v>
      </c>
      <c r="Q2985">
        <f>F2985/M2985</f>
        <v>155.23827397260274</v>
      </c>
      <c r="R2985" t="str">
        <f t="shared" si="231"/>
        <v>theater</v>
      </c>
      <c r="S2985" t="str">
        <f t="shared" si="232"/>
        <v>spaces</v>
      </c>
      <c r="T2985" s="10">
        <f t="shared" si="233"/>
        <v>41894.424027777779</v>
      </c>
      <c r="U2985" s="10">
        <f t="shared" si="234"/>
        <v>41954.465694444443</v>
      </c>
      <c r="V2985" s="16">
        <f>Table1[[#This Row],[Date Ended Conversion]]-Table1[[#This Row],[Date Created Conversion]]</f>
        <v>60.041666666664241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3" t="str">
        <f t="shared" si="230"/>
        <v>25000 to 29999</v>
      </c>
      <c r="E2986">
        <v>25000</v>
      </c>
      <c r="F2986">
        <v>25088</v>
      </c>
      <c r="G2986" t="s">
        <v>8219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8302</v>
      </c>
      <c r="P2986" s="6">
        <f>(F2986/E2986)</f>
        <v>1.00352</v>
      </c>
      <c r="Q2986">
        <f>F2986/M2986</f>
        <v>115.08256880733946</v>
      </c>
      <c r="R2986" t="str">
        <f t="shared" si="231"/>
        <v>theater</v>
      </c>
      <c r="S2986" t="str">
        <f t="shared" si="232"/>
        <v>spaces</v>
      </c>
      <c r="T2986" s="10">
        <f t="shared" si="233"/>
        <v>42576.070381944439</v>
      </c>
      <c r="U2986" s="10">
        <f t="shared" si="234"/>
        <v>42606.070381944439</v>
      </c>
      <c r="V2986" s="16">
        <f>Table1[[#This Row],[Date Ended Conversion]]-Table1[[#This Row],[Date Created Conversion]]</f>
        <v>30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3" t="str">
        <f t="shared" si="230"/>
        <v>10000 to 14999</v>
      </c>
      <c r="E2987">
        <v>10000</v>
      </c>
      <c r="F2987">
        <v>12165</v>
      </c>
      <c r="G2987" t="s">
        <v>8219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8302</v>
      </c>
      <c r="P2987" s="6">
        <f>(F2987/E2987)</f>
        <v>1.2164999999999999</v>
      </c>
      <c r="Q2987">
        <f>F2987/M2987</f>
        <v>109.5945945945946</v>
      </c>
      <c r="R2987" t="str">
        <f t="shared" si="231"/>
        <v>theater</v>
      </c>
      <c r="S2987" t="str">
        <f t="shared" si="232"/>
        <v>spaces</v>
      </c>
      <c r="T2987" s="10">
        <f t="shared" si="233"/>
        <v>42654.765370370369</v>
      </c>
      <c r="U2987" s="10">
        <f t="shared" si="234"/>
        <v>42673.958333333336</v>
      </c>
      <c r="V2987" s="16">
        <f>Table1[[#This Row],[Date Ended Conversion]]-Table1[[#This Row],[Date Created Conversion]]</f>
        <v>19.192962962966703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3" t="str">
        <f t="shared" si="230"/>
        <v>1000 to 4999</v>
      </c>
      <c r="E2988">
        <v>2400</v>
      </c>
      <c r="F2988">
        <v>2532</v>
      </c>
      <c r="G2988" t="s">
        <v>8219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8302</v>
      </c>
      <c r="P2988" s="6">
        <f>(F2988/E2988)</f>
        <v>1.0549999999999999</v>
      </c>
      <c r="Q2988">
        <f>F2988/M2988</f>
        <v>45.214285714285715</v>
      </c>
      <c r="R2988" t="str">
        <f t="shared" si="231"/>
        <v>theater</v>
      </c>
      <c r="S2988" t="str">
        <f t="shared" si="232"/>
        <v>spaces</v>
      </c>
      <c r="T2988" s="10">
        <f t="shared" si="233"/>
        <v>42431.29173611111</v>
      </c>
      <c r="U2988" s="10">
        <f t="shared" si="234"/>
        <v>42491.250069444439</v>
      </c>
      <c r="V2988" s="16">
        <f>Table1[[#This Row],[Date Ended Conversion]]-Table1[[#This Row],[Date Created Conversion]]</f>
        <v>59.958333333328483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3" t="str">
        <f t="shared" si="230"/>
        <v>25000 to 29999</v>
      </c>
      <c r="E2989">
        <v>25000</v>
      </c>
      <c r="F2989">
        <v>27600.2</v>
      </c>
      <c r="G2989" t="s">
        <v>8219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8302</v>
      </c>
      <c r="P2989" s="6">
        <f>(F2989/E2989)</f>
        <v>1.1040080000000001</v>
      </c>
      <c r="Q2989">
        <f>F2989/M2989</f>
        <v>104.15169811320754</v>
      </c>
      <c r="R2989" t="str">
        <f t="shared" si="231"/>
        <v>theater</v>
      </c>
      <c r="S2989" t="str">
        <f t="shared" si="232"/>
        <v>spaces</v>
      </c>
      <c r="T2989" s="10">
        <f t="shared" si="233"/>
        <v>42627.098969907405</v>
      </c>
      <c r="U2989" s="10">
        <f t="shared" si="234"/>
        <v>42655.791666666664</v>
      </c>
      <c r="V2989" s="16">
        <f>Table1[[#This Row],[Date Ended Conversion]]-Table1[[#This Row],[Date Created Conversion]]</f>
        <v>28.692696759258979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3" t="str">
        <f t="shared" si="230"/>
        <v>1000 to 4999</v>
      </c>
      <c r="E2990">
        <v>1000</v>
      </c>
      <c r="F2990">
        <v>1000</v>
      </c>
      <c r="G2990" t="s">
        <v>8219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8302</v>
      </c>
      <c r="P2990" s="6">
        <f>(F2990/E2990)</f>
        <v>1</v>
      </c>
      <c r="Q2990">
        <f>F2990/M2990</f>
        <v>35.714285714285715</v>
      </c>
      <c r="R2990" t="str">
        <f t="shared" si="231"/>
        <v>theater</v>
      </c>
      <c r="S2990" t="str">
        <f t="shared" si="232"/>
        <v>spaces</v>
      </c>
      <c r="T2990" s="10">
        <f t="shared" si="233"/>
        <v>42511.153715277775</v>
      </c>
      <c r="U2990" s="10">
        <f t="shared" si="234"/>
        <v>42541.153715277775</v>
      </c>
      <c r="V2990" s="16">
        <f>Table1[[#This Row],[Date Ended Conversion]]-Table1[[#This Row],[Date Created Conversion]]</f>
        <v>30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3" t="str">
        <f t="shared" si="230"/>
        <v>20000 to 24999</v>
      </c>
      <c r="E2991">
        <v>20000</v>
      </c>
      <c r="F2991">
        <v>35307</v>
      </c>
      <c r="G2991" t="s">
        <v>8219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8302</v>
      </c>
      <c r="P2991" s="6">
        <f>(F2991/E2991)</f>
        <v>1.76535</v>
      </c>
      <c r="Q2991">
        <f>F2991/M2991</f>
        <v>96.997252747252745</v>
      </c>
      <c r="R2991" t="str">
        <f t="shared" si="231"/>
        <v>theater</v>
      </c>
      <c r="S2991" t="str">
        <f t="shared" si="232"/>
        <v>spaces</v>
      </c>
      <c r="T2991" s="10">
        <f t="shared" si="233"/>
        <v>42336.812060185184</v>
      </c>
      <c r="U2991" s="10">
        <f t="shared" si="234"/>
        <v>42358.999305555553</v>
      </c>
      <c r="V2991" s="16">
        <f>Table1[[#This Row],[Date Ended Conversion]]-Table1[[#This Row],[Date Created Conversion]]</f>
        <v>22.187245370369055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3" t="str">
        <f t="shared" si="230"/>
        <v>10000 to 14999</v>
      </c>
      <c r="E2992">
        <v>10000</v>
      </c>
      <c r="F2992">
        <v>10000</v>
      </c>
      <c r="G2992" t="s">
        <v>8219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8302</v>
      </c>
      <c r="P2992" s="6">
        <f>(F2992/E2992)</f>
        <v>1</v>
      </c>
      <c r="Q2992">
        <f>F2992/M2992</f>
        <v>370.37037037037038</v>
      </c>
      <c r="R2992" t="str">
        <f t="shared" si="231"/>
        <v>theater</v>
      </c>
      <c r="S2992" t="str">
        <f t="shared" si="232"/>
        <v>spaces</v>
      </c>
      <c r="T2992" s="10">
        <f t="shared" si="233"/>
        <v>42341.365972222215</v>
      </c>
      <c r="U2992" s="10">
        <f t="shared" si="234"/>
        <v>42376.365972222215</v>
      </c>
      <c r="V2992" s="16">
        <f>Table1[[#This Row],[Date Ended Conversion]]-Table1[[#This Row],[Date Created Conversion]]</f>
        <v>35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3" t="str">
        <f t="shared" si="230"/>
        <v>5000 to 9999</v>
      </c>
      <c r="E2993">
        <v>8500</v>
      </c>
      <c r="F2993">
        <v>8780</v>
      </c>
      <c r="G2993" t="s">
        <v>8219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8302</v>
      </c>
      <c r="P2993" s="6">
        <f>(F2993/E2993)</f>
        <v>1.0329411764705883</v>
      </c>
      <c r="Q2993">
        <f>F2993/M2993</f>
        <v>94.408602150537632</v>
      </c>
      <c r="R2993" t="str">
        <f t="shared" si="231"/>
        <v>theater</v>
      </c>
      <c r="S2993" t="str">
        <f t="shared" si="232"/>
        <v>spaces</v>
      </c>
      <c r="T2993" s="10">
        <f t="shared" si="233"/>
        <v>42740.628819444442</v>
      </c>
      <c r="U2993" s="10">
        <f t="shared" si="234"/>
        <v>42762.628819444442</v>
      </c>
      <c r="V2993" s="16">
        <f>Table1[[#This Row],[Date Ended Conversion]]-Table1[[#This Row],[Date Created Conversion]]</f>
        <v>22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3" t="str">
        <f t="shared" si="230"/>
        <v>1000 to 4999</v>
      </c>
      <c r="E2994">
        <v>3000</v>
      </c>
      <c r="F2994">
        <v>3135</v>
      </c>
      <c r="G2994" t="s">
        <v>8219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8302</v>
      </c>
      <c r="P2994" s="6">
        <f>(F2994/E2994)</f>
        <v>1.0449999999999999</v>
      </c>
      <c r="Q2994">
        <f>F2994/M2994</f>
        <v>48.984375</v>
      </c>
      <c r="R2994" t="str">
        <f t="shared" si="231"/>
        <v>theater</v>
      </c>
      <c r="S2994" t="str">
        <f t="shared" si="232"/>
        <v>spaces</v>
      </c>
      <c r="T2994" s="10">
        <f t="shared" si="233"/>
        <v>42622.559143518512</v>
      </c>
      <c r="U2994" s="10">
        <f t="shared" si="234"/>
        <v>42652.559143518512</v>
      </c>
      <c r="V2994" s="16">
        <f>Table1[[#This Row],[Date Ended Conversion]]-Table1[[#This Row],[Date Created Conversion]]</f>
        <v>30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3" t="str">
        <f t="shared" si="230"/>
        <v>1000 to 4999</v>
      </c>
      <c r="E2995">
        <v>1000</v>
      </c>
      <c r="F2995">
        <v>1003</v>
      </c>
      <c r="G2995" t="s">
        <v>8219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8302</v>
      </c>
      <c r="P2995" s="6">
        <f>(F2995/E2995)</f>
        <v>1.0029999999999999</v>
      </c>
      <c r="Q2995">
        <f>F2995/M2995</f>
        <v>45.590909090909093</v>
      </c>
      <c r="R2995" t="str">
        <f t="shared" si="231"/>
        <v>theater</v>
      </c>
      <c r="S2995" t="str">
        <f t="shared" si="232"/>
        <v>spaces</v>
      </c>
      <c r="T2995" s="10">
        <f t="shared" si="233"/>
        <v>42390.63040509259</v>
      </c>
      <c r="U2995" s="10">
        <f t="shared" si="234"/>
        <v>42420.63040509259</v>
      </c>
      <c r="V2995" s="16">
        <f>Table1[[#This Row],[Date Ended Conversion]]-Table1[[#This Row],[Date Created Conversion]]</f>
        <v>30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3" t="str">
        <f t="shared" si="230"/>
        <v>Less Than 1000</v>
      </c>
      <c r="E2996">
        <v>300</v>
      </c>
      <c r="F2996">
        <v>1373.24</v>
      </c>
      <c r="G2996" t="s">
        <v>8219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8302</v>
      </c>
      <c r="P2996" s="6">
        <f>(F2996/E2996)</f>
        <v>4.577466666666667</v>
      </c>
      <c r="Q2996">
        <f>F2996/M2996</f>
        <v>23.275254237288134</v>
      </c>
      <c r="R2996" t="str">
        <f t="shared" si="231"/>
        <v>theater</v>
      </c>
      <c r="S2996" t="str">
        <f t="shared" si="232"/>
        <v>spaces</v>
      </c>
      <c r="T2996" s="10">
        <f t="shared" si="233"/>
        <v>41885.270509259259</v>
      </c>
      <c r="U2996" s="10">
        <f t="shared" si="234"/>
        <v>41915.270509259259</v>
      </c>
      <c r="V2996" s="16">
        <f>Table1[[#This Row],[Date Ended Conversion]]-Table1[[#This Row],[Date Created Conversion]]</f>
        <v>30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3" t="str">
        <f t="shared" si="230"/>
        <v>15000 to 19999</v>
      </c>
      <c r="E2997">
        <v>15000</v>
      </c>
      <c r="F2997">
        <v>15744</v>
      </c>
      <c r="G2997" t="s">
        <v>8219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8302</v>
      </c>
      <c r="P2997" s="6">
        <f>(F2997/E2997)</f>
        <v>1.0496000000000001</v>
      </c>
      <c r="Q2997">
        <f>F2997/M2997</f>
        <v>63.2289156626506</v>
      </c>
      <c r="R2997" t="str">
        <f t="shared" si="231"/>
        <v>theater</v>
      </c>
      <c r="S2997" t="str">
        <f t="shared" si="232"/>
        <v>spaces</v>
      </c>
      <c r="T2997" s="10">
        <f t="shared" si="233"/>
        <v>42724.456840277773</v>
      </c>
      <c r="U2997" s="10">
        <f t="shared" si="234"/>
        <v>42754.456840277773</v>
      </c>
      <c r="V2997" s="16">
        <f>Table1[[#This Row],[Date Ended Conversion]]-Table1[[#This Row],[Date Created Conversion]]</f>
        <v>30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3" t="str">
        <f t="shared" si="230"/>
        <v>35000 to 39999</v>
      </c>
      <c r="E2998">
        <v>35000</v>
      </c>
      <c r="F2998">
        <v>60180</v>
      </c>
      <c r="G2998" t="s">
        <v>8219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8302</v>
      </c>
      <c r="P2998" s="6">
        <f>(F2998/E2998)</f>
        <v>1.7194285714285715</v>
      </c>
      <c r="Q2998">
        <f>F2998/M2998</f>
        <v>153.5204081632653</v>
      </c>
      <c r="R2998" t="str">
        <f t="shared" si="231"/>
        <v>theater</v>
      </c>
      <c r="S2998" t="str">
        <f t="shared" si="232"/>
        <v>spaces</v>
      </c>
      <c r="T2998" s="10">
        <f t="shared" si="233"/>
        <v>42090.704166666663</v>
      </c>
      <c r="U2998" s="10">
        <f t="shared" si="234"/>
        <v>42150.704166666663</v>
      </c>
      <c r="V2998" s="16">
        <f>Table1[[#This Row],[Date Ended Conversion]]-Table1[[#This Row],[Date Created Conversion]]</f>
        <v>60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3" t="str">
        <f t="shared" si="230"/>
        <v>10000 to 14999</v>
      </c>
      <c r="E2999">
        <v>10000</v>
      </c>
      <c r="F2999">
        <v>10373</v>
      </c>
      <c r="G2999" t="s">
        <v>8219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8302</v>
      </c>
      <c r="P2999" s="6">
        <f>(F2999/E2999)</f>
        <v>1.0373000000000001</v>
      </c>
      <c r="Q2999">
        <f>F2999/M2999</f>
        <v>90.2</v>
      </c>
      <c r="R2999" t="str">
        <f t="shared" si="231"/>
        <v>theater</v>
      </c>
      <c r="S2999" t="str">
        <f t="shared" si="232"/>
        <v>spaces</v>
      </c>
      <c r="T2999" s="10">
        <f t="shared" si="233"/>
        <v>42775.525381944441</v>
      </c>
      <c r="U2999" s="10">
        <f t="shared" si="234"/>
        <v>42792.999305555553</v>
      </c>
      <c r="V2999" s="16">
        <f>Table1[[#This Row],[Date Ended Conversion]]-Table1[[#This Row],[Date Created Conversion]]</f>
        <v>17.473923611112696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3" t="str">
        <f t="shared" si="230"/>
        <v>Greater than or equal to 50000</v>
      </c>
      <c r="E3000">
        <v>50000</v>
      </c>
      <c r="F3000">
        <v>51514.5</v>
      </c>
      <c r="G3000" t="s">
        <v>8219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8302</v>
      </c>
      <c r="P3000" s="6">
        <f>(F3000/E3000)</f>
        <v>1.0302899999999999</v>
      </c>
      <c r="Q3000">
        <f>F3000/M3000</f>
        <v>118.97113163972287</v>
      </c>
      <c r="R3000" t="str">
        <f t="shared" si="231"/>
        <v>theater</v>
      </c>
      <c r="S3000" t="str">
        <f t="shared" si="232"/>
        <v>spaces</v>
      </c>
      <c r="T3000" s="10">
        <f t="shared" si="233"/>
        <v>41777.985289351847</v>
      </c>
      <c r="U3000" s="10">
        <f t="shared" si="234"/>
        <v>41805.975694444445</v>
      </c>
      <c r="V3000" s="16">
        <f>Table1[[#This Row],[Date Ended Conversion]]-Table1[[#This Row],[Date Created Conversion]]</f>
        <v>27.990405092597939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3" t="str">
        <f t="shared" si="230"/>
        <v>1000 to 4999</v>
      </c>
      <c r="E3001">
        <v>1350</v>
      </c>
      <c r="F3001">
        <v>1605</v>
      </c>
      <c r="G3001" t="s">
        <v>8219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8302</v>
      </c>
      <c r="P3001" s="6">
        <f>(F3001/E3001)</f>
        <v>1.1888888888888889</v>
      </c>
      <c r="Q3001">
        <f>F3001/M3001</f>
        <v>80.25</v>
      </c>
      <c r="R3001" t="str">
        <f t="shared" si="231"/>
        <v>theater</v>
      </c>
      <c r="S3001" t="str">
        <f t="shared" si="232"/>
        <v>spaces</v>
      </c>
      <c r="T3001" s="10">
        <f t="shared" si="233"/>
        <v>42780.531944444439</v>
      </c>
      <c r="U3001" s="10">
        <f t="shared" si="234"/>
        <v>42794.874999999993</v>
      </c>
      <c r="V3001" s="16">
        <f>Table1[[#This Row],[Date Ended Conversion]]-Table1[[#This Row],[Date Created Conversion]]</f>
        <v>14.343055555553292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3" t="str">
        <f t="shared" si="230"/>
        <v>Less Than 1000</v>
      </c>
      <c r="E3002">
        <v>500</v>
      </c>
      <c r="F3002">
        <v>500</v>
      </c>
      <c r="G3002" t="s">
        <v>8219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8302</v>
      </c>
      <c r="P3002" s="6">
        <f>(F3002/E3002)</f>
        <v>1</v>
      </c>
      <c r="Q3002">
        <f>F3002/M3002</f>
        <v>62.5</v>
      </c>
      <c r="R3002" t="str">
        <f t="shared" si="231"/>
        <v>theater</v>
      </c>
      <c r="S3002" t="str">
        <f t="shared" si="232"/>
        <v>spaces</v>
      </c>
      <c r="T3002" s="10">
        <f t="shared" si="233"/>
        <v>42752.61886574074</v>
      </c>
      <c r="U3002" s="10">
        <f t="shared" si="234"/>
        <v>42766.541666666664</v>
      </c>
      <c r="V3002" s="16">
        <f>Table1[[#This Row],[Date Ended Conversion]]-Table1[[#This Row],[Date Created Conversion]]</f>
        <v>13.922800925924093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3" t="str">
        <f t="shared" si="230"/>
        <v>5000 to 9999</v>
      </c>
      <c r="E3003">
        <v>7214</v>
      </c>
      <c r="F3003">
        <v>22991.01</v>
      </c>
      <c r="G3003" t="s">
        <v>8219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8302</v>
      </c>
      <c r="P3003" s="6">
        <f>(F3003/E3003)</f>
        <v>3.1869988910451896</v>
      </c>
      <c r="Q3003">
        <f>F3003/M3003</f>
        <v>131.37719999999999</v>
      </c>
      <c r="R3003" t="str">
        <f t="shared" si="231"/>
        <v>theater</v>
      </c>
      <c r="S3003" t="str">
        <f t="shared" si="232"/>
        <v>spaces</v>
      </c>
      <c r="T3003" s="10">
        <f t="shared" si="233"/>
        <v>42534.687291666669</v>
      </c>
      <c r="U3003" s="10">
        <f t="shared" si="234"/>
        <v>42564.687291666669</v>
      </c>
      <c r="V3003" s="16">
        <f>Table1[[#This Row],[Date Ended Conversion]]-Table1[[#This Row],[Date Created Conversion]]</f>
        <v>30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3" t="str">
        <f t="shared" si="230"/>
        <v>5000 to 9999</v>
      </c>
      <c r="E3004">
        <v>7000</v>
      </c>
      <c r="F3004">
        <v>7595.43</v>
      </c>
      <c r="G3004" t="s">
        <v>8219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8302</v>
      </c>
      <c r="P3004" s="6">
        <f>(F3004/E3004)</f>
        <v>1.0850614285714286</v>
      </c>
      <c r="Q3004">
        <f>F3004/M3004</f>
        <v>73.032980769230775</v>
      </c>
      <c r="R3004" t="str">
        <f t="shared" si="231"/>
        <v>theater</v>
      </c>
      <c r="S3004" t="str">
        <f t="shared" si="232"/>
        <v>spaces</v>
      </c>
      <c r="T3004" s="10">
        <f t="shared" si="233"/>
        <v>41239.627916666665</v>
      </c>
      <c r="U3004" s="10">
        <f t="shared" si="234"/>
        <v>41269.627916666665</v>
      </c>
      <c r="V3004" s="16">
        <f>Table1[[#This Row],[Date Ended Conversion]]-Table1[[#This Row],[Date Created Conversion]]</f>
        <v>30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3" t="str">
        <f t="shared" si="230"/>
        <v>1000 to 4999</v>
      </c>
      <c r="E3005">
        <v>3000</v>
      </c>
      <c r="F3005">
        <v>3035</v>
      </c>
      <c r="G3005" t="s">
        <v>8219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8302</v>
      </c>
      <c r="P3005" s="6">
        <f>(F3005/E3005)</f>
        <v>1.0116666666666667</v>
      </c>
      <c r="Q3005">
        <f>F3005/M3005</f>
        <v>178.52941176470588</v>
      </c>
      <c r="R3005" t="str">
        <f t="shared" si="231"/>
        <v>theater</v>
      </c>
      <c r="S3005" t="str">
        <f t="shared" si="232"/>
        <v>spaces</v>
      </c>
      <c r="T3005" s="10">
        <f t="shared" si="233"/>
        <v>42398.640925925924</v>
      </c>
      <c r="U3005" s="10">
        <f t="shared" si="234"/>
        <v>42430.040972222218</v>
      </c>
      <c r="V3005" s="16">
        <f>Table1[[#This Row],[Date Ended Conversion]]-Table1[[#This Row],[Date Created Conversion]]</f>
        <v>31.400046296294022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3" t="str">
        <f t="shared" si="230"/>
        <v>40000 to 44999</v>
      </c>
      <c r="E3006">
        <v>40000</v>
      </c>
      <c r="F3006">
        <v>45126</v>
      </c>
      <c r="G3006" t="s">
        <v>8219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8302</v>
      </c>
      <c r="P3006" s="6">
        <f>(F3006/E3006)</f>
        <v>1.12815</v>
      </c>
      <c r="Q3006">
        <f>F3006/M3006</f>
        <v>162.90974729241879</v>
      </c>
      <c r="R3006" t="str">
        <f t="shared" si="231"/>
        <v>theater</v>
      </c>
      <c r="S3006" t="str">
        <f t="shared" si="232"/>
        <v>spaces</v>
      </c>
      <c r="T3006" s="10">
        <f t="shared" si="233"/>
        <v>41928.672731481478</v>
      </c>
      <c r="U3006" s="10">
        <f t="shared" si="234"/>
        <v>41958.714398148142</v>
      </c>
      <c r="V3006" s="16">
        <f>Table1[[#This Row],[Date Ended Conversion]]-Table1[[#This Row],[Date Created Conversion]]</f>
        <v>30.041666666664241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3" t="str">
        <f t="shared" si="230"/>
        <v>10000 to 14999</v>
      </c>
      <c r="E3007">
        <v>10600</v>
      </c>
      <c r="F3007">
        <v>12772.6</v>
      </c>
      <c r="G3007" t="s">
        <v>8219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8302</v>
      </c>
      <c r="P3007" s="6">
        <f>(F3007/E3007)</f>
        <v>1.2049622641509434</v>
      </c>
      <c r="Q3007">
        <f>F3007/M3007</f>
        <v>108.24237288135593</v>
      </c>
      <c r="R3007" t="str">
        <f t="shared" si="231"/>
        <v>theater</v>
      </c>
      <c r="S3007" t="str">
        <f t="shared" si="232"/>
        <v>spaces</v>
      </c>
      <c r="T3007" s="10">
        <f t="shared" si="233"/>
        <v>41888.466493055552</v>
      </c>
      <c r="U3007" s="10">
        <f t="shared" si="234"/>
        <v>41918.466493055552</v>
      </c>
      <c r="V3007" s="16">
        <f>Table1[[#This Row],[Date Ended Conversion]]-Table1[[#This Row],[Date Created Conversion]]</f>
        <v>30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3" t="str">
        <f t="shared" si="230"/>
        <v>5000 to 9999</v>
      </c>
      <c r="E3008">
        <v>8000</v>
      </c>
      <c r="F3008">
        <v>8620</v>
      </c>
      <c r="G3008" t="s">
        <v>8219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8302</v>
      </c>
      <c r="P3008" s="6">
        <f>(F3008/E3008)</f>
        <v>1.0774999999999999</v>
      </c>
      <c r="Q3008">
        <f>F3008/M3008</f>
        <v>88.865979381443296</v>
      </c>
      <c r="R3008" t="str">
        <f t="shared" si="231"/>
        <v>theater</v>
      </c>
      <c r="S3008" t="str">
        <f t="shared" si="232"/>
        <v>spaces</v>
      </c>
      <c r="T3008" s="10">
        <f t="shared" si="233"/>
        <v>41957.54850694444</v>
      </c>
      <c r="U3008" s="10">
        <f t="shared" si="234"/>
        <v>41987.54850694444</v>
      </c>
      <c r="V3008" s="16">
        <f>Table1[[#This Row],[Date Ended Conversion]]-Table1[[#This Row],[Date Created Conversion]]</f>
        <v>30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3" t="str">
        <f t="shared" si="230"/>
        <v>Less Than 1000</v>
      </c>
      <c r="E3009">
        <v>600</v>
      </c>
      <c r="F3009">
        <v>1080</v>
      </c>
      <c r="G3009" t="s">
        <v>8219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8302</v>
      </c>
      <c r="P3009" s="6">
        <f>(F3009/E3009)</f>
        <v>1.8</v>
      </c>
      <c r="Q3009">
        <f>F3009/M3009</f>
        <v>54</v>
      </c>
      <c r="R3009" t="str">
        <f t="shared" si="231"/>
        <v>theater</v>
      </c>
      <c r="S3009" t="str">
        <f t="shared" si="232"/>
        <v>spaces</v>
      </c>
      <c r="T3009" s="10">
        <f t="shared" si="233"/>
        <v>42098.007905092592</v>
      </c>
      <c r="U3009" s="10">
        <f t="shared" si="234"/>
        <v>42119.007905092592</v>
      </c>
      <c r="V3009" s="16">
        <f>Table1[[#This Row],[Date Ended Conversion]]-Table1[[#This Row],[Date Created Conversion]]</f>
        <v>21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3" t="str">
        <f t="shared" ref="D3010:D3073" si="235">IF(E3010&lt;1000,"Less Than 1000",
 IF(AND(E3010&gt;=1000,E3010&lt;5000),"1000 to 4999",
 IF(AND(E3010&gt;=5000,E3010&lt;10000),"5000 to 9999",
 IF(AND(E3010&gt;=10000,E3010&lt;15000),"10000 to 14999",
 IF(AND(E3010&gt;=15000,E3010&lt;20000),"15000 to 19999",
 IF(AND(E3010&gt;=20000,E3010&lt;25000),"20000 to 24999",
 IF(AND(E3010&gt;=25000,E3010&lt;30000),"25000 to 29999",
 IF(AND(E3010&gt;=30000,E3010&lt;35000),"30000 to 34999",
 IF(AND(E3010&gt;=35000,E3010&lt;40000),"35000 to 39999",
 IF(AND(E3010&gt;=40000,E3010&lt;45000),"40000 to 44999",
 IF(AND(E3010&gt;=45000,E3010&lt;50000),"45000 to 49999","Greater than or equal to 50000")))))))))))</f>
        <v>1000 to 4999</v>
      </c>
      <c r="E3010">
        <v>3000</v>
      </c>
      <c r="F3010">
        <v>3035</v>
      </c>
      <c r="G3010" t="s">
        <v>8219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8302</v>
      </c>
      <c r="P3010" s="6">
        <f>(F3010/E3010)</f>
        <v>1.0116666666666667</v>
      </c>
      <c r="Q3010">
        <f>F3010/M3010</f>
        <v>116.73076923076923</v>
      </c>
      <c r="R3010" t="str">
        <f t="shared" si="231"/>
        <v>theater</v>
      </c>
      <c r="S3010" t="str">
        <f t="shared" si="232"/>
        <v>spaces</v>
      </c>
      <c r="T3010" s="10">
        <f t="shared" si="233"/>
        <v>42360.003692129627</v>
      </c>
      <c r="U3010" s="10">
        <f t="shared" si="234"/>
        <v>42390.003692129627</v>
      </c>
      <c r="V3010" s="16">
        <f>Table1[[#This Row],[Date Ended Conversion]]-Table1[[#This Row],[Date Created Conversion]]</f>
        <v>30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3" t="str">
        <f t="shared" si="235"/>
        <v>25000 to 29999</v>
      </c>
      <c r="E3011">
        <v>25000</v>
      </c>
      <c r="F3011">
        <v>29939</v>
      </c>
      <c r="G3011" t="s">
        <v>8219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8302</v>
      </c>
      <c r="P3011" s="6">
        <f>(F3011/E3011)</f>
        <v>1.19756</v>
      </c>
      <c r="Q3011">
        <f>F3011/M3011</f>
        <v>233.8984375</v>
      </c>
      <c r="R3011" t="str">
        <f t="shared" ref="R3011:R3074" si="236">LEFT(O3011,FIND("/",O3011)-1)</f>
        <v>theater</v>
      </c>
      <c r="S3011" t="str">
        <f t="shared" ref="S3011:S3074" si="237">RIGHT(O3011,LEN(O3011)-FIND("/",O3011))</f>
        <v>spaces</v>
      </c>
      <c r="T3011" s="10">
        <f t="shared" ref="T3011:T3074" si="238">(K3011/86400)+25569+(-5/24)</f>
        <v>41939.361574074072</v>
      </c>
      <c r="U3011" s="10">
        <f t="shared" ref="U3011:U3074" si="239">(J3011/86400)+25569+(-5/24)</f>
        <v>41969.403240740743</v>
      </c>
      <c r="V3011" s="16">
        <f>Table1[[#This Row],[Date Ended Conversion]]-Table1[[#This Row],[Date Created Conversion]]</f>
        <v>30.041666666671517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3" t="str">
        <f t="shared" si="235"/>
        <v>1000 to 4999</v>
      </c>
      <c r="E3012">
        <v>1500</v>
      </c>
      <c r="F3012">
        <v>2370</v>
      </c>
      <c r="G3012" t="s">
        <v>8219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8302</v>
      </c>
      <c r="P3012" s="6">
        <f>(F3012/E3012)</f>
        <v>1.58</v>
      </c>
      <c r="Q3012">
        <f>F3012/M3012</f>
        <v>158</v>
      </c>
      <c r="R3012" t="str">
        <f t="shared" si="236"/>
        <v>theater</v>
      </c>
      <c r="S3012" t="str">
        <f t="shared" si="237"/>
        <v>spaces</v>
      </c>
      <c r="T3012" s="10">
        <f t="shared" si="238"/>
        <v>41996.624062499999</v>
      </c>
      <c r="U3012" s="10">
        <f t="shared" si="239"/>
        <v>42056.624062499999</v>
      </c>
      <c r="V3012" s="16">
        <f>Table1[[#This Row],[Date Ended Conversion]]-Table1[[#This Row],[Date Created Conversion]]</f>
        <v>60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3" t="str">
        <f t="shared" si="235"/>
        <v>Less Than 1000</v>
      </c>
      <c r="E3013">
        <v>300</v>
      </c>
      <c r="F3013">
        <v>371</v>
      </c>
      <c r="G3013" t="s">
        <v>8219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8302</v>
      </c>
      <c r="P3013" s="6">
        <f>(F3013/E3013)</f>
        <v>1.2366666666666666</v>
      </c>
      <c r="Q3013">
        <f>F3013/M3013</f>
        <v>14.84</v>
      </c>
      <c r="R3013" t="str">
        <f t="shared" si="236"/>
        <v>theater</v>
      </c>
      <c r="S3013" t="str">
        <f t="shared" si="237"/>
        <v>spaces</v>
      </c>
      <c r="T3013" s="10">
        <f t="shared" si="238"/>
        <v>42334.260601851849</v>
      </c>
      <c r="U3013" s="10">
        <f t="shared" si="239"/>
        <v>42361.749305555553</v>
      </c>
      <c r="V3013" s="16">
        <f>Table1[[#This Row],[Date Ended Conversion]]-Table1[[#This Row],[Date Created Conversion]]</f>
        <v>27.488703703704232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3" t="str">
        <f t="shared" si="235"/>
        <v>1000 to 4999</v>
      </c>
      <c r="E3014">
        <v>4000</v>
      </c>
      <c r="F3014">
        <v>4685</v>
      </c>
      <c r="G3014" t="s">
        <v>8219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8302</v>
      </c>
      <c r="P3014" s="6">
        <f>(F3014/E3014)</f>
        <v>1.1712499999999999</v>
      </c>
      <c r="Q3014">
        <f>F3014/M3014</f>
        <v>85.181818181818187</v>
      </c>
      <c r="R3014" t="str">
        <f t="shared" si="236"/>
        <v>theater</v>
      </c>
      <c r="S3014" t="str">
        <f t="shared" si="237"/>
        <v>spaces</v>
      </c>
      <c r="T3014" s="10">
        <f t="shared" si="238"/>
        <v>42024.494560185187</v>
      </c>
      <c r="U3014" s="10">
        <f t="shared" si="239"/>
        <v>42045.494560185187</v>
      </c>
      <c r="V3014" s="16">
        <f>Table1[[#This Row],[Date Ended Conversion]]-Table1[[#This Row],[Date Created Conversion]]</f>
        <v>21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3" t="str">
        <f t="shared" si="235"/>
        <v>10000 to 14999</v>
      </c>
      <c r="E3015">
        <v>10000</v>
      </c>
      <c r="F3015">
        <v>15696</v>
      </c>
      <c r="G3015" t="s">
        <v>8219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8302</v>
      </c>
      <c r="P3015" s="6">
        <f>(F3015/E3015)</f>
        <v>1.5696000000000001</v>
      </c>
      <c r="Q3015">
        <f>F3015/M3015</f>
        <v>146.69158878504672</v>
      </c>
      <c r="R3015" t="str">
        <f t="shared" si="236"/>
        <v>theater</v>
      </c>
      <c r="S3015" t="str">
        <f t="shared" si="237"/>
        <v>spaces</v>
      </c>
      <c r="T3015" s="10">
        <f t="shared" si="238"/>
        <v>42146.627881944441</v>
      </c>
      <c r="U3015" s="10">
        <f t="shared" si="239"/>
        <v>42176.627881944441</v>
      </c>
      <c r="V3015" s="16">
        <f>Table1[[#This Row],[Date Ended Conversion]]-Table1[[#This Row],[Date Created Conversion]]</f>
        <v>30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3" t="str">
        <f t="shared" si="235"/>
        <v>25000 to 29999</v>
      </c>
      <c r="E3016">
        <v>25000</v>
      </c>
      <c r="F3016">
        <v>28276</v>
      </c>
      <c r="G3016" t="s">
        <v>8219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8302</v>
      </c>
      <c r="P3016" s="6">
        <f>(F3016/E3016)</f>
        <v>1.13104</v>
      </c>
      <c r="Q3016">
        <f>F3016/M3016</f>
        <v>50.764811490125673</v>
      </c>
      <c r="R3016" t="str">
        <f t="shared" si="236"/>
        <v>theater</v>
      </c>
      <c r="S3016" t="str">
        <f t="shared" si="237"/>
        <v>spaces</v>
      </c>
      <c r="T3016" s="10">
        <f t="shared" si="238"/>
        <v>41919.915277777771</v>
      </c>
      <c r="U3016" s="10">
        <f t="shared" si="239"/>
        <v>41948</v>
      </c>
      <c r="V3016" s="16">
        <f>Table1[[#This Row],[Date Ended Conversion]]-Table1[[#This Row],[Date Created Conversion]]</f>
        <v>28.084722222229175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3" t="str">
        <f t="shared" si="235"/>
        <v>1000 to 4999</v>
      </c>
      <c r="E3017">
        <v>3400</v>
      </c>
      <c r="F3017">
        <v>3508</v>
      </c>
      <c r="G3017" t="s">
        <v>8219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8302</v>
      </c>
      <c r="P3017" s="6">
        <f>(F3017/E3017)</f>
        <v>1.0317647058823529</v>
      </c>
      <c r="Q3017">
        <f>F3017/M3017</f>
        <v>87.7</v>
      </c>
      <c r="R3017" t="str">
        <f t="shared" si="236"/>
        <v>theater</v>
      </c>
      <c r="S3017" t="str">
        <f t="shared" si="237"/>
        <v>spaces</v>
      </c>
      <c r="T3017" s="10">
        <f t="shared" si="238"/>
        <v>41785.518958333334</v>
      </c>
      <c r="U3017" s="10">
        <f t="shared" si="239"/>
        <v>41800.958333333328</v>
      </c>
      <c r="V3017" s="16">
        <f>Table1[[#This Row],[Date Ended Conversion]]-Table1[[#This Row],[Date Created Conversion]]</f>
        <v>15.43937499999447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3" t="str">
        <f t="shared" si="235"/>
        <v>5000 to 9999</v>
      </c>
      <c r="E3018">
        <v>8500</v>
      </c>
      <c r="F3018">
        <v>8722</v>
      </c>
      <c r="G3018" t="s">
        <v>8219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8302</v>
      </c>
      <c r="P3018" s="6">
        <f>(F3018/E3018)</f>
        <v>1.0261176470588236</v>
      </c>
      <c r="Q3018">
        <f>F3018/M3018</f>
        <v>242.27777777777777</v>
      </c>
      <c r="R3018" t="str">
        <f t="shared" si="236"/>
        <v>theater</v>
      </c>
      <c r="S3018" t="str">
        <f t="shared" si="237"/>
        <v>spaces</v>
      </c>
      <c r="T3018" s="10">
        <f t="shared" si="238"/>
        <v>41778.339722222219</v>
      </c>
      <c r="U3018" s="10">
        <f t="shared" si="239"/>
        <v>41838.339722222219</v>
      </c>
      <c r="V3018" s="16">
        <f>Table1[[#This Row],[Date Ended Conversion]]-Table1[[#This Row],[Date Created Conversion]]</f>
        <v>60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3" t="str">
        <f t="shared" si="235"/>
        <v>20000 to 24999</v>
      </c>
      <c r="E3019">
        <v>22000</v>
      </c>
      <c r="F3019">
        <v>23285</v>
      </c>
      <c r="G3019" t="s">
        <v>8219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8302</v>
      </c>
      <c r="P3019" s="6">
        <f>(F3019/E3019)</f>
        <v>1.0584090909090909</v>
      </c>
      <c r="Q3019">
        <f>F3019/M3019</f>
        <v>146.44654088050314</v>
      </c>
      <c r="R3019" t="str">
        <f t="shared" si="236"/>
        <v>theater</v>
      </c>
      <c r="S3019" t="str">
        <f t="shared" si="237"/>
        <v>spaces</v>
      </c>
      <c r="T3019" s="10">
        <f t="shared" si="238"/>
        <v>41841.641701388886</v>
      </c>
      <c r="U3019" s="10">
        <f t="shared" si="239"/>
        <v>41871.641701388886</v>
      </c>
      <c r="V3019" s="16">
        <f>Table1[[#This Row],[Date Ended Conversion]]-Table1[[#This Row],[Date Created Conversion]]</f>
        <v>30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3" t="str">
        <f t="shared" si="235"/>
        <v>1000 to 4999</v>
      </c>
      <c r="E3020">
        <v>4200</v>
      </c>
      <c r="F3020">
        <v>4230</v>
      </c>
      <c r="G3020" t="s">
        <v>8219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8302</v>
      </c>
      <c r="P3020" s="6">
        <f>(F3020/E3020)</f>
        <v>1.0071428571428571</v>
      </c>
      <c r="Q3020">
        <f>F3020/M3020</f>
        <v>103.17073170731707</v>
      </c>
      <c r="R3020" t="str">
        <f t="shared" si="236"/>
        <v>theater</v>
      </c>
      <c r="S3020" t="str">
        <f t="shared" si="237"/>
        <v>spaces</v>
      </c>
      <c r="T3020" s="10">
        <f t="shared" si="238"/>
        <v>42163.09</v>
      </c>
      <c r="U3020" s="10">
        <f t="shared" si="239"/>
        <v>42205.708333333336</v>
      </c>
      <c r="V3020" s="16">
        <f>Table1[[#This Row],[Date Ended Conversion]]-Table1[[#This Row],[Date Created Conversion]]</f>
        <v>42.618333333339251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3" t="str">
        <f t="shared" si="235"/>
        <v>15000 to 19999</v>
      </c>
      <c r="E3021">
        <v>15000</v>
      </c>
      <c r="F3021">
        <v>18185</v>
      </c>
      <c r="G3021" t="s">
        <v>8219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8302</v>
      </c>
      <c r="P3021" s="6">
        <f>(F3021/E3021)</f>
        <v>1.2123333333333333</v>
      </c>
      <c r="Q3021">
        <f>F3021/M3021</f>
        <v>80.464601769911511</v>
      </c>
      <c r="R3021" t="str">
        <f t="shared" si="236"/>
        <v>theater</v>
      </c>
      <c r="S3021" t="str">
        <f t="shared" si="237"/>
        <v>spaces</v>
      </c>
      <c r="T3021" s="10">
        <f t="shared" si="238"/>
        <v>41758.625231481477</v>
      </c>
      <c r="U3021" s="10">
        <f t="shared" si="239"/>
        <v>41785.916666666664</v>
      </c>
      <c r="V3021" s="16">
        <f>Table1[[#This Row],[Date Ended Conversion]]-Table1[[#This Row],[Date Created Conversion]]</f>
        <v>27.291435185186856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3" t="str">
        <f t="shared" si="235"/>
        <v>5000 to 9999</v>
      </c>
      <c r="E3022">
        <v>7000</v>
      </c>
      <c r="F3022">
        <v>7040</v>
      </c>
      <c r="G3022" t="s">
        <v>8219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8302</v>
      </c>
      <c r="P3022" s="6">
        <f>(F3022/E3022)</f>
        <v>1.0057142857142858</v>
      </c>
      <c r="Q3022">
        <f>F3022/M3022</f>
        <v>234.66666666666666</v>
      </c>
      <c r="R3022" t="str">
        <f t="shared" si="236"/>
        <v>theater</v>
      </c>
      <c r="S3022" t="str">
        <f t="shared" si="237"/>
        <v>spaces</v>
      </c>
      <c r="T3022" s="10">
        <f t="shared" si="238"/>
        <v>42170.638113425921</v>
      </c>
      <c r="U3022" s="10">
        <f t="shared" si="239"/>
        <v>42230.638113425921</v>
      </c>
      <c r="V3022" s="16">
        <f>Table1[[#This Row],[Date Ended Conversion]]-Table1[[#This Row],[Date Created Conversion]]</f>
        <v>60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3" t="str">
        <f t="shared" si="235"/>
        <v>1000 to 4999</v>
      </c>
      <c r="E3023">
        <v>4500</v>
      </c>
      <c r="F3023">
        <v>5221</v>
      </c>
      <c r="G3023" t="s">
        <v>8219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8302</v>
      </c>
      <c r="P3023" s="6">
        <f>(F3023/E3023)</f>
        <v>1.1602222222222223</v>
      </c>
      <c r="Q3023">
        <f>F3023/M3023</f>
        <v>50.689320388349515</v>
      </c>
      <c r="R3023" t="str">
        <f t="shared" si="236"/>
        <v>theater</v>
      </c>
      <c r="S3023" t="str">
        <f t="shared" si="237"/>
        <v>spaces</v>
      </c>
      <c r="T3023" s="10">
        <f t="shared" si="238"/>
        <v>42660.410520833328</v>
      </c>
      <c r="U3023" s="10">
        <f t="shared" si="239"/>
        <v>42696.040972222218</v>
      </c>
      <c r="V3023" s="16">
        <f>Table1[[#This Row],[Date Ended Conversion]]-Table1[[#This Row],[Date Created Conversion]]</f>
        <v>35.630451388889924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3" t="str">
        <f t="shared" si="235"/>
        <v>10000 to 14999</v>
      </c>
      <c r="E3024">
        <v>10000</v>
      </c>
      <c r="F3024">
        <v>10088</v>
      </c>
      <c r="G3024" t="s">
        <v>8219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8302</v>
      </c>
      <c r="P3024" s="6">
        <f>(F3024/E3024)</f>
        <v>1.0087999999999999</v>
      </c>
      <c r="Q3024">
        <f>F3024/M3024</f>
        <v>162.70967741935485</v>
      </c>
      <c r="R3024" t="str">
        <f t="shared" si="236"/>
        <v>theater</v>
      </c>
      <c r="S3024" t="str">
        <f t="shared" si="237"/>
        <v>spaces</v>
      </c>
      <c r="T3024" s="10">
        <f t="shared" si="238"/>
        <v>42564.745474537034</v>
      </c>
      <c r="U3024" s="10">
        <f t="shared" si="239"/>
        <v>42609.745474537034</v>
      </c>
      <c r="V3024" s="16">
        <f>Table1[[#This Row],[Date Ended Conversion]]-Table1[[#This Row],[Date Created Conversion]]</f>
        <v>45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3" t="str">
        <f t="shared" si="235"/>
        <v>Less Than 1000</v>
      </c>
      <c r="E3025">
        <v>700</v>
      </c>
      <c r="F3025">
        <v>721</v>
      </c>
      <c r="G3025" t="s">
        <v>8219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8302</v>
      </c>
      <c r="P3025" s="6">
        <f>(F3025/E3025)</f>
        <v>1.03</v>
      </c>
      <c r="Q3025">
        <f>F3025/M3025</f>
        <v>120.16666666666667</v>
      </c>
      <c r="R3025" t="str">
        <f t="shared" si="236"/>
        <v>theater</v>
      </c>
      <c r="S3025" t="str">
        <f t="shared" si="237"/>
        <v>spaces</v>
      </c>
      <c r="T3025" s="10">
        <f t="shared" si="238"/>
        <v>42121.467430555553</v>
      </c>
      <c r="U3025" s="10">
        <f t="shared" si="239"/>
        <v>42166.467430555553</v>
      </c>
      <c r="V3025" s="16">
        <f>Table1[[#This Row],[Date Ended Conversion]]-Table1[[#This Row],[Date Created Conversion]]</f>
        <v>45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3" t="str">
        <f t="shared" si="235"/>
        <v>5000 to 9999</v>
      </c>
      <c r="E3026">
        <v>5000</v>
      </c>
      <c r="F3026">
        <v>12321</v>
      </c>
      <c r="G3026" t="s">
        <v>8219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8302</v>
      </c>
      <c r="P3026" s="6">
        <f>(F3026/E3026)</f>
        <v>2.4641999999999999</v>
      </c>
      <c r="Q3026">
        <f>F3026/M3026</f>
        <v>67.697802197802204</v>
      </c>
      <c r="R3026" t="str">
        <f t="shared" si="236"/>
        <v>theater</v>
      </c>
      <c r="S3026" t="str">
        <f t="shared" si="237"/>
        <v>spaces</v>
      </c>
      <c r="T3026" s="10">
        <f t="shared" si="238"/>
        <v>41158.785590277774</v>
      </c>
      <c r="U3026" s="10">
        <f t="shared" si="239"/>
        <v>41188.785590277774</v>
      </c>
      <c r="V3026" s="16">
        <f>Table1[[#This Row],[Date Ended Conversion]]-Table1[[#This Row],[Date Created Conversion]]</f>
        <v>30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3" t="str">
        <f t="shared" si="235"/>
        <v>1000 to 4999</v>
      </c>
      <c r="E3027">
        <v>2500</v>
      </c>
      <c r="F3027">
        <v>7555</v>
      </c>
      <c r="G3027" t="s">
        <v>8219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8302</v>
      </c>
      <c r="P3027" s="6">
        <f>(F3027/E3027)</f>
        <v>3.0219999999999998</v>
      </c>
      <c r="Q3027">
        <f>F3027/M3027</f>
        <v>52.103448275862071</v>
      </c>
      <c r="R3027" t="str">
        <f t="shared" si="236"/>
        <v>theater</v>
      </c>
      <c r="S3027" t="str">
        <f t="shared" si="237"/>
        <v>spaces</v>
      </c>
      <c r="T3027" s="10">
        <f t="shared" si="238"/>
        <v>41761.301076388889</v>
      </c>
      <c r="U3027" s="10">
        <f t="shared" si="239"/>
        <v>41789.458333333328</v>
      </c>
      <c r="V3027" s="16">
        <f>Table1[[#This Row],[Date Ended Conversion]]-Table1[[#This Row],[Date Created Conversion]]</f>
        <v>28.157256944439723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3" t="str">
        <f t="shared" si="235"/>
        <v>Less Than 1000</v>
      </c>
      <c r="E3028">
        <v>900</v>
      </c>
      <c r="F3028">
        <v>1290</v>
      </c>
      <c r="G3028" t="s">
        <v>8219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8302</v>
      </c>
      <c r="P3028" s="6">
        <f>(F3028/E3028)</f>
        <v>1.4333333333333333</v>
      </c>
      <c r="Q3028">
        <f>F3028/M3028</f>
        <v>51.6</v>
      </c>
      <c r="R3028" t="str">
        <f t="shared" si="236"/>
        <v>theater</v>
      </c>
      <c r="S3028" t="str">
        <f t="shared" si="237"/>
        <v>spaces</v>
      </c>
      <c r="T3028" s="10">
        <f t="shared" si="238"/>
        <v>42783.251064814809</v>
      </c>
      <c r="U3028" s="10">
        <f t="shared" si="239"/>
        <v>42797.251064814809</v>
      </c>
      <c r="V3028" s="16">
        <f>Table1[[#This Row],[Date Ended Conversion]]-Table1[[#This Row],[Date Created Conversion]]</f>
        <v>14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3" t="str">
        <f t="shared" si="235"/>
        <v>40000 to 44999</v>
      </c>
      <c r="E3029">
        <v>40000</v>
      </c>
      <c r="F3029">
        <v>52576</v>
      </c>
      <c r="G3029" t="s">
        <v>8219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8302</v>
      </c>
      <c r="P3029" s="6">
        <f>(F3029/E3029)</f>
        <v>1.3144</v>
      </c>
      <c r="Q3029">
        <f>F3029/M3029</f>
        <v>164.3</v>
      </c>
      <c r="R3029" t="str">
        <f t="shared" si="236"/>
        <v>theater</v>
      </c>
      <c r="S3029" t="str">
        <f t="shared" si="237"/>
        <v>spaces</v>
      </c>
      <c r="T3029" s="10">
        <f t="shared" si="238"/>
        <v>42053.49596064815</v>
      </c>
      <c r="U3029" s="10">
        <f t="shared" si="239"/>
        <v>42083.454293981478</v>
      </c>
      <c r="V3029" s="16">
        <f>Table1[[#This Row],[Date Ended Conversion]]-Table1[[#This Row],[Date Created Conversion]]</f>
        <v>29.958333333328483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3" t="str">
        <f t="shared" si="235"/>
        <v>5000 to 9999</v>
      </c>
      <c r="E3030">
        <v>5000</v>
      </c>
      <c r="F3030">
        <v>8401</v>
      </c>
      <c r="G3030" t="s">
        <v>8219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8302</v>
      </c>
      <c r="P3030" s="6">
        <f>(F3030/E3030)</f>
        <v>1.6801999999999999</v>
      </c>
      <c r="Q3030">
        <f>F3030/M3030</f>
        <v>84.858585858585855</v>
      </c>
      <c r="R3030" t="str">
        <f t="shared" si="236"/>
        <v>theater</v>
      </c>
      <c r="S3030" t="str">
        <f t="shared" si="237"/>
        <v>spaces</v>
      </c>
      <c r="T3030" s="10">
        <f t="shared" si="238"/>
        <v>42567.055844907409</v>
      </c>
      <c r="U3030" s="10">
        <f t="shared" si="239"/>
        <v>42597.055844907409</v>
      </c>
      <c r="V3030" s="16">
        <f>Table1[[#This Row],[Date Ended Conversion]]-Table1[[#This Row],[Date Created Conversion]]</f>
        <v>30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3" t="str">
        <f t="shared" si="235"/>
        <v>30000 to 34999</v>
      </c>
      <c r="E3031">
        <v>30000</v>
      </c>
      <c r="F3031">
        <v>32903</v>
      </c>
      <c r="G3031" t="s">
        <v>8219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8302</v>
      </c>
      <c r="P3031" s="6">
        <f>(F3031/E3031)</f>
        <v>1.0967666666666667</v>
      </c>
      <c r="Q3031">
        <f>F3031/M3031</f>
        <v>94.548850574712645</v>
      </c>
      <c r="R3031" t="str">
        <f t="shared" si="236"/>
        <v>theater</v>
      </c>
      <c r="S3031" t="str">
        <f t="shared" si="237"/>
        <v>spaces</v>
      </c>
      <c r="T3031" s="10">
        <f t="shared" si="238"/>
        <v>41932.500543981478</v>
      </c>
      <c r="U3031" s="10">
        <f t="shared" si="239"/>
        <v>41960.982638888883</v>
      </c>
      <c r="V3031" s="16">
        <f>Table1[[#This Row],[Date Ended Conversion]]-Table1[[#This Row],[Date Created Conversion]]</f>
        <v>28.482094907405553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3" t="str">
        <f t="shared" si="235"/>
        <v>1000 to 4999</v>
      </c>
      <c r="E3032">
        <v>1750</v>
      </c>
      <c r="F3032">
        <v>1867</v>
      </c>
      <c r="G3032" t="s">
        <v>8219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8302</v>
      </c>
      <c r="P3032" s="6">
        <f>(F3032/E3032)</f>
        <v>1.0668571428571429</v>
      </c>
      <c r="Q3032">
        <f>F3032/M3032</f>
        <v>45.536585365853661</v>
      </c>
      <c r="R3032" t="str">
        <f t="shared" si="236"/>
        <v>theater</v>
      </c>
      <c r="S3032" t="str">
        <f t="shared" si="237"/>
        <v>spaces</v>
      </c>
      <c r="T3032" s="10">
        <f t="shared" si="238"/>
        <v>42233.5390162037</v>
      </c>
      <c r="U3032" s="10">
        <f t="shared" si="239"/>
        <v>42263.5390162037</v>
      </c>
      <c r="V3032" s="16">
        <f>Table1[[#This Row],[Date Ended Conversion]]-Table1[[#This Row],[Date Created Conversion]]</f>
        <v>30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3" t="str">
        <f t="shared" si="235"/>
        <v>1000 to 4999</v>
      </c>
      <c r="E3033">
        <v>1500</v>
      </c>
      <c r="F3033">
        <v>1500</v>
      </c>
      <c r="G3033" t="s">
        <v>8219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8302</v>
      </c>
      <c r="P3033" s="6">
        <f>(F3033/E3033)</f>
        <v>1</v>
      </c>
      <c r="Q3033">
        <f>F3033/M3033</f>
        <v>51.724137931034484</v>
      </c>
      <c r="R3033" t="str">
        <f t="shared" si="236"/>
        <v>theater</v>
      </c>
      <c r="S3033" t="str">
        <f t="shared" si="237"/>
        <v>spaces</v>
      </c>
      <c r="T3033" s="10">
        <f t="shared" si="238"/>
        <v>42597.674155092587</v>
      </c>
      <c r="U3033" s="10">
        <f t="shared" si="239"/>
        <v>42657.674155092587</v>
      </c>
      <c r="V3033" s="16">
        <f>Table1[[#This Row],[Date Ended Conversion]]-Table1[[#This Row],[Date Created Conversion]]</f>
        <v>60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3" t="str">
        <f t="shared" si="235"/>
        <v>1000 to 4999</v>
      </c>
      <c r="E3034">
        <v>1000</v>
      </c>
      <c r="F3034">
        <v>1272</v>
      </c>
      <c r="G3034" t="s">
        <v>8219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8302</v>
      </c>
      <c r="P3034" s="6">
        <f>(F3034/E3034)</f>
        <v>1.272</v>
      </c>
      <c r="Q3034">
        <f>F3034/M3034</f>
        <v>50.88</v>
      </c>
      <c r="R3034" t="str">
        <f t="shared" si="236"/>
        <v>theater</v>
      </c>
      <c r="S3034" t="str">
        <f t="shared" si="237"/>
        <v>spaces</v>
      </c>
      <c r="T3034" s="10">
        <f t="shared" si="238"/>
        <v>42227.836331018516</v>
      </c>
      <c r="U3034" s="10">
        <f t="shared" si="239"/>
        <v>42257.836331018516</v>
      </c>
      <c r="V3034" s="16">
        <f>Table1[[#This Row],[Date Ended Conversion]]-Table1[[#This Row],[Date Created Conversion]]</f>
        <v>30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3" t="str">
        <f t="shared" si="235"/>
        <v>1000 to 4999</v>
      </c>
      <c r="E3035">
        <v>3000</v>
      </c>
      <c r="F3035">
        <v>4396</v>
      </c>
      <c r="G3035" t="s">
        <v>8219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8302</v>
      </c>
      <c r="P3035" s="6">
        <f>(F3035/E3035)</f>
        <v>1.4653333333333334</v>
      </c>
      <c r="Q3035">
        <f>F3035/M3035</f>
        <v>191.13043478260869</v>
      </c>
      <c r="R3035" t="str">
        <f t="shared" si="236"/>
        <v>theater</v>
      </c>
      <c r="S3035" t="str">
        <f t="shared" si="237"/>
        <v>spaces</v>
      </c>
      <c r="T3035" s="10">
        <f t="shared" si="238"/>
        <v>42569.901909722219</v>
      </c>
      <c r="U3035" s="10">
        <f t="shared" si="239"/>
        <v>42599.901909722219</v>
      </c>
      <c r="V3035" s="16">
        <f>Table1[[#This Row],[Date Ended Conversion]]-Table1[[#This Row],[Date Created Conversion]]</f>
        <v>30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3" t="str">
        <f t="shared" si="235"/>
        <v>Greater than or equal to 50000</v>
      </c>
      <c r="E3036">
        <v>100000</v>
      </c>
      <c r="F3036">
        <v>112536</v>
      </c>
      <c r="G3036" t="s">
        <v>8219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8302</v>
      </c>
      <c r="P3036" s="6">
        <f>(F3036/E3036)</f>
        <v>1.1253599999999999</v>
      </c>
      <c r="Q3036">
        <f>F3036/M3036</f>
        <v>89.314285714285717</v>
      </c>
      <c r="R3036" t="str">
        <f t="shared" si="236"/>
        <v>theater</v>
      </c>
      <c r="S3036" t="str">
        <f t="shared" si="237"/>
        <v>spaces</v>
      </c>
      <c r="T3036" s="10">
        <f t="shared" si="238"/>
        <v>42644.327025462961</v>
      </c>
      <c r="U3036" s="10">
        <f t="shared" si="239"/>
        <v>42674.957638888889</v>
      </c>
      <c r="V3036" s="16">
        <f>Table1[[#This Row],[Date Ended Conversion]]-Table1[[#This Row],[Date Created Conversion]]</f>
        <v>30.630613425928459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3" t="str">
        <f t="shared" si="235"/>
        <v>25000 to 29999</v>
      </c>
      <c r="E3037">
        <v>25000</v>
      </c>
      <c r="F3037">
        <v>27196.71</v>
      </c>
      <c r="G3037" t="s">
        <v>8219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8302</v>
      </c>
      <c r="P3037" s="6">
        <f>(F3037/E3037)</f>
        <v>1.0878684000000001</v>
      </c>
      <c r="Q3037">
        <f>F3037/M3037</f>
        <v>88.588631921824103</v>
      </c>
      <c r="R3037" t="str">
        <f t="shared" si="236"/>
        <v>theater</v>
      </c>
      <c r="S3037" t="str">
        <f t="shared" si="237"/>
        <v>spaces</v>
      </c>
      <c r="T3037" s="10">
        <f t="shared" si="238"/>
        <v>41368.351956018516</v>
      </c>
      <c r="U3037" s="10">
        <f t="shared" si="239"/>
        <v>41398.351956018516</v>
      </c>
      <c r="V3037" s="16">
        <f>Table1[[#This Row],[Date Ended Conversion]]-Table1[[#This Row],[Date Created Conversion]]</f>
        <v>30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3" t="str">
        <f t="shared" si="235"/>
        <v>25000 to 29999</v>
      </c>
      <c r="E3038">
        <v>25000</v>
      </c>
      <c r="F3038">
        <v>31683</v>
      </c>
      <c r="G3038" t="s">
        <v>8219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8302</v>
      </c>
      <c r="P3038" s="6">
        <f>(F3038/E3038)</f>
        <v>1.26732</v>
      </c>
      <c r="Q3038">
        <f>F3038/M3038</f>
        <v>96.300911854103347</v>
      </c>
      <c r="R3038" t="str">
        <f t="shared" si="236"/>
        <v>theater</v>
      </c>
      <c r="S3038" t="str">
        <f t="shared" si="237"/>
        <v>spaces</v>
      </c>
      <c r="T3038" s="10">
        <f t="shared" si="238"/>
        <v>41466.576898148145</v>
      </c>
      <c r="U3038" s="10">
        <f t="shared" si="239"/>
        <v>41502.290972222218</v>
      </c>
      <c r="V3038" s="16">
        <f>Table1[[#This Row],[Date Ended Conversion]]-Table1[[#This Row],[Date Created Conversion]]</f>
        <v>35.714074074072414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3" t="str">
        <f t="shared" si="235"/>
        <v>Less Than 1000</v>
      </c>
      <c r="E3039">
        <v>500</v>
      </c>
      <c r="F3039">
        <v>1066</v>
      </c>
      <c r="G3039" t="s">
        <v>8219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8302</v>
      </c>
      <c r="P3039" s="6">
        <f>(F3039/E3039)</f>
        <v>2.1320000000000001</v>
      </c>
      <c r="Q3039">
        <f>F3039/M3039</f>
        <v>33.3125</v>
      </c>
      <c r="R3039" t="str">
        <f t="shared" si="236"/>
        <v>theater</v>
      </c>
      <c r="S3039" t="str">
        <f t="shared" si="237"/>
        <v>spaces</v>
      </c>
      <c r="T3039" s="10">
        <f t="shared" si="238"/>
        <v>40378.684872685182</v>
      </c>
      <c r="U3039" s="10">
        <f t="shared" si="239"/>
        <v>40452.999305555553</v>
      </c>
      <c r="V3039" s="16">
        <f>Table1[[#This Row],[Date Ended Conversion]]-Table1[[#This Row],[Date Created Conversion]]</f>
        <v>74.314432870371093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3" t="str">
        <f t="shared" si="235"/>
        <v>1000 to 4999</v>
      </c>
      <c r="E3040">
        <v>1000</v>
      </c>
      <c r="F3040">
        <v>1005</v>
      </c>
      <c r="G3040" t="s">
        <v>8219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8302</v>
      </c>
      <c r="P3040" s="6">
        <f>(F3040/E3040)</f>
        <v>1.0049999999999999</v>
      </c>
      <c r="Q3040">
        <f>F3040/M3040</f>
        <v>37.222222222222221</v>
      </c>
      <c r="R3040" t="str">
        <f t="shared" si="236"/>
        <v>theater</v>
      </c>
      <c r="S3040" t="str">
        <f t="shared" si="237"/>
        <v>spaces</v>
      </c>
      <c r="T3040" s="10">
        <f t="shared" si="238"/>
        <v>42373.043946759259</v>
      </c>
      <c r="U3040" s="10">
        <f t="shared" si="239"/>
        <v>42433.043946759259</v>
      </c>
      <c r="V3040" s="16">
        <f>Table1[[#This Row],[Date Ended Conversion]]-Table1[[#This Row],[Date Created Conversion]]</f>
        <v>60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3" t="str">
        <f t="shared" si="235"/>
        <v>20000 to 24999</v>
      </c>
      <c r="E3041">
        <v>20000</v>
      </c>
      <c r="F3041">
        <v>21742.78</v>
      </c>
      <c r="G3041" t="s">
        <v>8219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8302</v>
      </c>
      <c r="P3041" s="6">
        <f>(F3041/E3041)</f>
        <v>1.0871389999999999</v>
      </c>
      <c r="Q3041">
        <f>F3041/M3041</f>
        <v>92.130423728813554</v>
      </c>
      <c r="R3041" t="str">
        <f t="shared" si="236"/>
        <v>theater</v>
      </c>
      <c r="S3041" t="str">
        <f t="shared" si="237"/>
        <v>spaces</v>
      </c>
      <c r="T3041" s="10">
        <f t="shared" si="238"/>
        <v>41610.586087962962</v>
      </c>
      <c r="U3041" s="10">
        <f t="shared" si="239"/>
        <v>41637.124305555553</v>
      </c>
      <c r="V3041" s="16">
        <f>Table1[[#This Row],[Date Ended Conversion]]-Table1[[#This Row],[Date Created Conversion]]</f>
        <v>26.538217592591536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3" t="str">
        <f t="shared" si="235"/>
        <v>1000 to 4999</v>
      </c>
      <c r="E3042">
        <v>3000</v>
      </c>
      <c r="F3042">
        <v>3225</v>
      </c>
      <c r="G3042" t="s">
        <v>8219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8302</v>
      </c>
      <c r="P3042" s="6">
        <f>(F3042/E3042)</f>
        <v>1.075</v>
      </c>
      <c r="Q3042">
        <f>F3042/M3042</f>
        <v>76.785714285714292</v>
      </c>
      <c r="R3042" t="str">
        <f t="shared" si="236"/>
        <v>theater</v>
      </c>
      <c r="S3042" t="str">
        <f t="shared" si="237"/>
        <v>spaces</v>
      </c>
      <c r="T3042" s="10">
        <f t="shared" si="238"/>
        <v>42177.583576388883</v>
      </c>
      <c r="U3042" s="10">
        <f t="shared" si="239"/>
        <v>42181.749999999993</v>
      </c>
      <c r="V3042" s="16">
        <f>Table1[[#This Row],[Date Ended Conversion]]-Table1[[#This Row],[Date Created Conversion]]</f>
        <v>4.1664236111100763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3" t="str">
        <f t="shared" si="235"/>
        <v>5000 to 9999</v>
      </c>
      <c r="E3043">
        <v>8300</v>
      </c>
      <c r="F3043">
        <v>9170</v>
      </c>
      <c r="G3043" t="s">
        <v>8219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8302</v>
      </c>
      <c r="P3043" s="6">
        <f>(F3043/E3043)</f>
        <v>1.1048192771084338</v>
      </c>
      <c r="Q3043">
        <f>F3043/M3043</f>
        <v>96.526315789473685</v>
      </c>
      <c r="R3043" t="str">
        <f t="shared" si="236"/>
        <v>theater</v>
      </c>
      <c r="S3043" t="str">
        <f t="shared" si="237"/>
        <v>spaces</v>
      </c>
      <c r="T3043" s="10">
        <f t="shared" si="238"/>
        <v>42359.660277777781</v>
      </c>
      <c r="U3043" s="10">
        <f t="shared" si="239"/>
        <v>42389.660277777781</v>
      </c>
      <c r="V3043" s="16">
        <f>Table1[[#This Row],[Date Ended Conversion]]-Table1[[#This Row],[Date Created Conversion]]</f>
        <v>30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3" t="str">
        <f t="shared" si="235"/>
        <v>1000 to 4999</v>
      </c>
      <c r="E3044">
        <v>1500</v>
      </c>
      <c r="F3044">
        <v>1920</v>
      </c>
      <c r="G3044" t="s">
        <v>8219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8302</v>
      </c>
      <c r="P3044" s="6">
        <f>(F3044/E3044)</f>
        <v>1.28</v>
      </c>
      <c r="Q3044">
        <f>F3044/M3044</f>
        <v>51.891891891891895</v>
      </c>
      <c r="R3044" t="str">
        <f t="shared" si="236"/>
        <v>theater</v>
      </c>
      <c r="S3044" t="str">
        <f t="shared" si="237"/>
        <v>spaces</v>
      </c>
      <c r="T3044" s="10">
        <f t="shared" si="238"/>
        <v>42253.479710648149</v>
      </c>
      <c r="U3044" s="10">
        <f t="shared" si="239"/>
        <v>42283.479710648149</v>
      </c>
      <c r="V3044" s="16">
        <f>Table1[[#This Row],[Date Ended Conversion]]-Table1[[#This Row],[Date Created Conversion]]</f>
        <v>30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3" t="str">
        <f t="shared" si="235"/>
        <v>15000 to 19999</v>
      </c>
      <c r="E3045">
        <v>15000</v>
      </c>
      <c r="F3045">
        <v>16501</v>
      </c>
      <c r="G3045" t="s">
        <v>8219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8302</v>
      </c>
      <c r="P3045" s="6">
        <f>(F3045/E3045)</f>
        <v>1.1000666666666667</v>
      </c>
      <c r="Q3045">
        <f>F3045/M3045</f>
        <v>128.9140625</v>
      </c>
      <c r="R3045" t="str">
        <f t="shared" si="236"/>
        <v>theater</v>
      </c>
      <c r="S3045" t="str">
        <f t="shared" si="237"/>
        <v>spaces</v>
      </c>
      <c r="T3045" s="10">
        <f t="shared" si="238"/>
        <v>42082.862256944441</v>
      </c>
      <c r="U3045" s="10">
        <f t="shared" si="239"/>
        <v>42109.909722222219</v>
      </c>
      <c r="V3045" s="16">
        <f>Table1[[#This Row],[Date Ended Conversion]]-Table1[[#This Row],[Date Created Conversion]]</f>
        <v>27.047465277777519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3" t="str">
        <f t="shared" si="235"/>
        <v>10000 to 14999</v>
      </c>
      <c r="E3046">
        <v>12000</v>
      </c>
      <c r="F3046">
        <v>13121</v>
      </c>
      <c r="G3046" t="s">
        <v>8219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8302</v>
      </c>
      <c r="P3046" s="6">
        <f>(F3046/E3046)</f>
        <v>1.0934166666666667</v>
      </c>
      <c r="Q3046">
        <f>F3046/M3046</f>
        <v>84.108974358974365</v>
      </c>
      <c r="R3046" t="str">
        <f t="shared" si="236"/>
        <v>theater</v>
      </c>
      <c r="S3046" t="str">
        <f t="shared" si="237"/>
        <v>spaces</v>
      </c>
      <c r="T3046" s="10">
        <f t="shared" si="238"/>
        <v>42387.518495370365</v>
      </c>
      <c r="U3046" s="10">
        <f t="shared" si="239"/>
        <v>42402.518495370365</v>
      </c>
      <c r="V3046" s="16">
        <f>Table1[[#This Row],[Date Ended Conversion]]-Table1[[#This Row],[Date Created Conversion]]</f>
        <v>15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3" t="str">
        <f t="shared" si="235"/>
        <v>1000 to 4999</v>
      </c>
      <c r="E3047">
        <v>4000</v>
      </c>
      <c r="F3047">
        <v>5308.26</v>
      </c>
      <c r="G3047" t="s">
        <v>8219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8302</v>
      </c>
      <c r="P3047" s="6">
        <f>(F3047/E3047)</f>
        <v>1.3270650000000002</v>
      </c>
      <c r="Q3047">
        <f>F3047/M3047</f>
        <v>82.941562500000003</v>
      </c>
      <c r="R3047" t="str">
        <f t="shared" si="236"/>
        <v>theater</v>
      </c>
      <c r="S3047" t="str">
        <f t="shared" si="237"/>
        <v>spaces</v>
      </c>
      <c r="T3047" s="10">
        <f t="shared" si="238"/>
        <v>41842.947395833333</v>
      </c>
      <c r="U3047" s="10">
        <f t="shared" si="239"/>
        <v>41872.947395833333</v>
      </c>
      <c r="V3047" s="16">
        <f>Table1[[#This Row],[Date Ended Conversion]]-Table1[[#This Row],[Date Created Conversion]]</f>
        <v>30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3" t="str">
        <f t="shared" si="235"/>
        <v>5000 to 9999</v>
      </c>
      <c r="E3048">
        <v>7900</v>
      </c>
      <c r="F3048">
        <v>15077</v>
      </c>
      <c r="G3048" t="s">
        <v>8219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8302</v>
      </c>
      <c r="P3048" s="6">
        <f>(F3048/E3048)</f>
        <v>1.9084810126582279</v>
      </c>
      <c r="Q3048">
        <f>F3048/M3048</f>
        <v>259.94827586206895</v>
      </c>
      <c r="R3048" t="str">
        <f t="shared" si="236"/>
        <v>theater</v>
      </c>
      <c r="S3048" t="str">
        <f t="shared" si="237"/>
        <v>spaces</v>
      </c>
      <c r="T3048" s="10">
        <f t="shared" si="238"/>
        <v>41862.59474537037</v>
      </c>
      <c r="U3048" s="10">
        <f t="shared" si="239"/>
        <v>41891.994444444441</v>
      </c>
      <c r="V3048" s="16">
        <f>Table1[[#This Row],[Date Ended Conversion]]-Table1[[#This Row],[Date Created Conversion]]</f>
        <v>29.399699074070668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3" t="str">
        <f t="shared" si="235"/>
        <v>Less Than 1000</v>
      </c>
      <c r="E3049">
        <v>500</v>
      </c>
      <c r="F3049">
        <v>745</v>
      </c>
      <c r="G3049" t="s">
        <v>8219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8302</v>
      </c>
      <c r="P3049" s="6">
        <f>(F3049/E3049)</f>
        <v>1.49</v>
      </c>
      <c r="Q3049">
        <f>F3049/M3049</f>
        <v>37.25</v>
      </c>
      <c r="R3049" t="str">
        <f t="shared" si="236"/>
        <v>theater</v>
      </c>
      <c r="S3049" t="str">
        <f t="shared" si="237"/>
        <v>spaces</v>
      </c>
      <c r="T3049" s="10">
        <f t="shared" si="238"/>
        <v>42443.780717592592</v>
      </c>
      <c r="U3049" s="10">
        <f t="shared" si="239"/>
        <v>42487.344444444439</v>
      </c>
      <c r="V3049" s="16">
        <f>Table1[[#This Row],[Date Ended Conversion]]-Table1[[#This Row],[Date Created Conversion]]</f>
        <v>43.563726851847605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3" t="str">
        <f t="shared" si="235"/>
        <v>5000 to 9999</v>
      </c>
      <c r="E3050">
        <v>5000</v>
      </c>
      <c r="F3050">
        <v>8320</v>
      </c>
      <c r="G3050" t="s">
        <v>8219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8302</v>
      </c>
      <c r="P3050" s="6">
        <f>(F3050/E3050)</f>
        <v>1.6639999999999999</v>
      </c>
      <c r="Q3050">
        <f>F3050/M3050</f>
        <v>177.02127659574469</v>
      </c>
      <c r="R3050" t="str">
        <f t="shared" si="236"/>
        <v>theater</v>
      </c>
      <c r="S3050" t="str">
        <f t="shared" si="237"/>
        <v>spaces</v>
      </c>
      <c r="T3050" s="10">
        <f t="shared" si="238"/>
        <v>41975.692847222221</v>
      </c>
      <c r="U3050" s="10">
        <f t="shared" si="239"/>
        <v>42004.681944444441</v>
      </c>
      <c r="V3050" s="16">
        <f>Table1[[#This Row],[Date Ended Conversion]]-Table1[[#This Row],[Date Created Conversion]]</f>
        <v>28.989097222220153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3" t="str">
        <f t="shared" si="235"/>
        <v>1000 to 4999</v>
      </c>
      <c r="E3051">
        <v>3750</v>
      </c>
      <c r="F3051">
        <v>4000</v>
      </c>
      <c r="G3051" t="s">
        <v>8219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8302</v>
      </c>
      <c r="P3051" s="6">
        <f>(F3051/E3051)</f>
        <v>1.0666666666666667</v>
      </c>
      <c r="Q3051">
        <f>F3051/M3051</f>
        <v>74.074074074074076</v>
      </c>
      <c r="R3051" t="str">
        <f t="shared" si="236"/>
        <v>theater</v>
      </c>
      <c r="S3051" t="str">
        <f t="shared" si="237"/>
        <v>spaces</v>
      </c>
      <c r="T3051" s="10">
        <f t="shared" si="238"/>
        <v>42138.806192129625</v>
      </c>
      <c r="U3051" s="10">
        <f t="shared" si="239"/>
        <v>42168.806192129625</v>
      </c>
      <c r="V3051" s="16">
        <f>Table1[[#This Row],[Date Ended Conversion]]-Table1[[#This Row],[Date Created Conversion]]</f>
        <v>30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3" t="str">
        <f t="shared" si="235"/>
        <v>Less Than 1000</v>
      </c>
      <c r="E3052">
        <v>600</v>
      </c>
      <c r="F3052">
        <v>636</v>
      </c>
      <c r="G3052" t="s">
        <v>8219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8302</v>
      </c>
      <c r="P3052" s="6">
        <f>(F3052/E3052)</f>
        <v>1.06</v>
      </c>
      <c r="Q3052">
        <f>F3052/M3052</f>
        <v>70.666666666666671</v>
      </c>
      <c r="R3052" t="str">
        <f t="shared" si="236"/>
        <v>theater</v>
      </c>
      <c r="S3052" t="str">
        <f t="shared" si="237"/>
        <v>spaces</v>
      </c>
      <c r="T3052" s="10">
        <f t="shared" si="238"/>
        <v>42464.960185185184</v>
      </c>
      <c r="U3052" s="10">
        <f t="shared" si="239"/>
        <v>42494.960185185184</v>
      </c>
      <c r="V3052" s="16">
        <f>Table1[[#This Row],[Date Ended Conversion]]-Table1[[#This Row],[Date Created Conversion]]</f>
        <v>30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3" t="str">
        <f t="shared" si="235"/>
        <v>1000 to 4999</v>
      </c>
      <c r="E3053">
        <v>3500</v>
      </c>
      <c r="F3053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8302</v>
      </c>
      <c r="P3053" s="6">
        <f>(F3053/E3053)</f>
        <v>0.23628571428571429</v>
      </c>
      <c r="Q3053">
        <f>F3053/M3053</f>
        <v>23.62857142857143</v>
      </c>
      <c r="R3053" t="str">
        <f t="shared" si="236"/>
        <v>theater</v>
      </c>
      <c r="S3053" t="str">
        <f t="shared" si="237"/>
        <v>spaces</v>
      </c>
      <c r="T3053" s="10">
        <f t="shared" si="238"/>
        <v>42744.207696759258</v>
      </c>
      <c r="U3053" s="10">
        <f t="shared" si="239"/>
        <v>42774.207696759258</v>
      </c>
      <c r="V3053" s="16">
        <f>Table1[[#This Row],[Date Ended Conversion]]-Table1[[#This Row],[Date Created Conversion]]</f>
        <v>30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3" t="str">
        <f t="shared" si="235"/>
        <v>Greater than or equal to 50000</v>
      </c>
      <c r="E3054">
        <v>50000</v>
      </c>
      <c r="F3054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8302</v>
      </c>
      <c r="P3054" s="6">
        <f>(F3054/E3054)</f>
        <v>1.5E-3</v>
      </c>
      <c r="Q3054">
        <f>F3054/M3054</f>
        <v>37.5</v>
      </c>
      <c r="R3054" t="str">
        <f t="shared" si="236"/>
        <v>theater</v>
      </c>
      <c r="S3054" t="str">
        <f t="shared" si="237"/>
        <v>spaces</v>
      </c>
      <c r="T3054" s="10">
        <f t="shared" si="238"/>
        <v>42122.461736111109</v>
      </c>
      <c r="U3054" s="10">
        <f t="shared" si="239"/>
        <v>42152.457638888889</v>
      </c>
      <c r="V3054" s="16">
        <f>Table1[[#This Row],[Date Ended Conversion]]-Table1[[#This Row],[Date Created Conversion]]</f>
        <v>29.995902777780429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3" t="str">
        <f t="shared" si="235"/>
        <v>10000 to 14999</v>
      </c>
      <c r="E3055">
        <v>10000</v>
      </c>
      <c r="F3055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8302</v>
      </c>
      <c r="P3055" s="6">
        <f>(F3055/E3055)</f>
        <v>4.0000000000000001E-3</v>
      </c>
      <c r="Q3055">
        <f>F3055/M3055</f>
        <v>13.333333333333334</v>
      </c>
      <c r="R3055" t="str">
        <f t="shared" si="236"/>
        <v>theater</v>
      </c>
      <c r="S3055" t="str">
        <f t="shared" si="237"/>
        <v>spaces</v>
      </c>
      <c r="T3055" s="10">
        <f t="shared" si="238"/>
        <v>41862.553391203699</v>
      </c>
      <c r="U3055" s="10">
        <f t="shared" si="239"/>
        <v>41913.957638888889</v>
      </c>
      <c r="V3055" s="16">
        <f>Table1[[#This Row],[Date Ended Conversion]]-Table1[[#This Row],[Date Created Conversion]]</f>
        <v>51.404247685190057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3" t="str">
        <f t="shared" si="235"/>
        <v>Less Than 1000</v>
      </c>
      <c r="E3056">
        <v>300</v>
      </c>
      <c r="F3056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8302</v>
      </c>
      <c r="P3056" s="6">
        <f>(F3056/E3056)</f>
        <v>0</v>
      </c>
      <c r="Q3056" t="e">
        <f>F3056/M3056</f>
        <v>#DIV/0!</v>
      </c>
      <c r="R3056" t="str">
        <f t="shared" si="236"/>
        <v>theater</v>
      </c>
      <c r="S3056" t="str">
        <f t="shared" si="237"/>
        <v>spaces</v>
      </c>
      <c r="T3056" s="10">
        <f t="shared" si="238"/>
        <v>42027.624467592592</v>
      </c>
      <c r="U3056" s="10">
        <f t="shared" si="239"/>
        <v>42064.836111111108</v>
      </c>
      <c r="V3056" s="16">
        <f>Table1[[#This Row],[Date Ended Conversion]]-Table1[[#This Row],[Date Created Conversion]]</f>
        <v>37.211643518516212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3" t="str">
        <f t="shared" si="235"/>
        <v>20000 to 24999</v>
      </c>
      <c r="E3057">
        <v>20000</v>
      </c>
      <c r="F3057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8302</v>
      </c>
      <c r="P3057" s="6">
        <f>(F3057/E3057)</f>
        <v>5.0000000000000002E-5</v>
      </c>
      <c r="Q3057">
        <f>F3057/M3057</f>
        <v>1</v>
      </c>
      <c r="R3057" t="str">
        <f t="shared" si="236"/>
        <v>theater</v>
      </c>
      <c r="S3057" t="str">
        <f t="shared" si="237"/>
        <v>spaces</v>
      </c>
      <c r="T3057" s="10">
        <f t="shared" si="238"/>
        <v>41953.749884259254</v>
      </c>
      <c r="U3057" s="10">
        <f t="shared" si="239"/>
        <v>42013.749884259254</v>
      </c>
      <c r="V3057" s="16">
        <f>Table1[[#This Row],[Date Ended Conversion]]-Table1[[#This Row],[Date Created Conversion]]</f>
        <v>60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3" t="str">
        <f t="shared" si="235"/>
        <v>25000 to 29999</v>
      </c>
      <c r="E3058">
        <v>25000</v>
      </c>
      <c r="F305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8302</v>
      </c>
      <c r="P3058" s="6">
        <f>(F3058/E3058)</f>
        <v>0</v>
      </c>
      <c r="Q3058" t="e">
        <f>F3058/M3058</f>
        <v>#DIV/0!</v>
      </c>
      <c r="R3058" t="str">
        <f t="shared" si="236"/>
        <v>theater</v>
      </c>
      <c r="S3058" t="str">
        <f t="shared" si="237"/>
        <v>spaces</v>
      </c>
      <c r="T3058" s="10">
        <f t="shared" si="238"/>
        <v>41851.428055555552</v>
      </c>
      <c r="U3058" s="10">
        <f t="shared" si="239"/>
        <v>41911.428055555552</v>
      </c>
      <c r="V3058" s="16">
        <f>Table1[[#This Row],[Date Ended Conversion]]-Table1[[#This Row],[Date Created Conversion]]</f>
        <v>60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3" t="str">
        <f t="shared" si="235"/>
        <v>Greater than or equal to 50000</v>
      </c>
      <c r="E3059">
        <v>50000</v>
      </c>
      <c r="F3059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8302</v>
      </c>
      <c r="P3059" s="6">
        <f>(F3059/E3059)</f>
        <v>0</v>
      </c>
      <c r="Q3059" t="e">
        <f>F3059/M3059</f>
        <v>#DIV/0!</v>
      </c>
      <c r="R3059" t="str">
        <f t="shared" si="236"/>
        <v>theater</v>
      </c>
      <c r="S3059" t="str">
        <f t="shared" si="237"/>
        <v>spaces</v>
      </c>
      <c r="T3059" s="10">
        <f t="shared" si="238"/>
        <v>42433.442256944443</v>
      </c>
      <c r="U3059" s="10">
        <f t="shared" si="239"/>
        <v>42463.400590277779</v>
      </c>
      <c r="V3059" s="16">
        <f>Table1[[#This Row],[Date Ended Conversion]]-Table1[[#This Row],[Date Created Conversion]]</f>
        <v>29.958333333335759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3" t="str">
        <f t="shared" si="235"/>
        <v>15000 to 19999</v>
      </c>
      <c r="E3060">
        <v>18000</v>
      </c>
      <c r="F3060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8302</v>
      </c>
      <c r="P3060" s="6">
        <f>(F3060/E3060)</f>
        <v>1.6666666666666666E-4</v>
      </c>
      <c r="Q3060">
        <f>F3060/M3060</f>
        <v>1</v>
      </c>
      <c r="R3060" t="str">
        <f t="shared" si="236"/>
        <v>theater</v>
      </c>
      <c r="S3060" t="str">
        <f t="shared" si="237"/>
        <v>spaces</v>
      </c>
      <c r="T3060" s="10">
        <f t="shared" si="238"/>
        <v>42460.165972222218</v>
      </c>
      <c r="U3060" s="10">
        <f t="shared" si="239"/>
        <v>42510.165972222218</v>
      </c>
      <c r="V3060" s="16">
        <f>Table1[[#This Row],[Date Ended Conversion]]-Table1[[#This Row],[Date Created Conversion]]</f>
        <v>50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3" t="str">
        <f t="shared" si="235"/>
        <v>15000 to 19999</v>
      </c>
      <c r="E3061">
        <v>15000</v>
      </c>
      <c r="F3061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8302</v>
      </c>
      <c r="P3061" s="6">
        <f>(F3061/E3061)</f>
        <v>3.0066666666666665E-2</v>
      </c>
      <c r="Q3061">
        <f>F3061/M3061</f>
        <v>41</v>
      </c>
      <c r="R3061" t="str">
        <f t="shared" si="236"/>
        <v>theater</v>
      </c>
      <c r="S3061" t="str">
        <f t="shared" si="237"/>
        <v>spaces</v>
      </c>
      <c r="T3061" s="10">
        <f t="shared" si="238"/>
        <v>41829.727384259255</v>
      </c>
      <c r="U3061" s="10">
        <f t="shared" si="239"/>
        <v>41859.727384259255</v>
      </c>
      <c r="V3061" s="16">
        <f>Table1[[#This Row],[Date Ended Conversion]]-Table1[[#This Row],[Date Created Conversion]]</f>
        <v>30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3" t="str">
        <f t="shared" si="235"/>
        <v>Greater than or equal to 50000</v>
      </c>
      <c r="E3062">
        <v>220000</v>
      </c>
      <c r="F3062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8302</v>
      </c>
      <c r="P3062" s="6">
        <f>(F3062/E3062)</f>
        <v>1.5227272727272728E-3</v>
      </c>
      <c r="Q3062">
        <f>F3062/M3062</f>
        <v>55.833333333333336</v>
      </c>
      <c r="R3062" t="str">
        <f t="shared" si="236"/>
        <v>theater</v>
      </c>
      <c r="S3062" t="str">
        <f t="shared" si="237"/>
        <v>spaces</v>
      </c>
      <c r="T3062" s="10">
        <f t="shared" si="238"/>
        <v>42245.066365740735</v>
      </c>
      <c r="U3062" s="10">
        <f t="shared" si="239"/>
        <v>42275.066365740735</v>
      </c>
      <c r="V3062" s="16">
        <f>Table1[[#This Row],[Date Ended Conversion]]-Table1[[#This Row],[Date Created Conversion]]</f>
        <v>30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3" t="str">
        <f t="shared" si="235"/>
        <v>Greater than or equal to 50000</v>
      </c>
      <c r="E3063">
        <v>1000000</v>
      </c>
      <c r="F3063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8302</v>
      </c>
      <c r="P3063" s="6">
        <f>(F3063/E3063)</f>
        <v>0</v>
      </c>
      <c r="Q3063" t="e">
        <f>F3063/M3063</f>
        <v>#DIV/0!</v>
      </c>
      <c r="R3063" t="str">
        <f t="shared" si="236"/>
        <v>theater</v>
      </c>
      <c r="S3063" t="str">
        <f t="shared" si="237"/>
        <v>spaces</v>
      </c>
      <c r="T3063" s="10">
        <f t="shared" si="238"/>
        <v>41834.575787037036</v>
      </c>
      <c r="U3063" s="10">
        <f t="shared" si="239"/>
        <v>41864.575787037036</v>
      </c>
      <c r="V3063" s="16">
        <f>Table1[[#This Row],[Date Ended Conversion]]-Table1[[#This Row],[Date Created Conversion]]</f>
        <v>30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3" t="str">
        <f t="shared" si="235"/>
        <v>10000 to 14999</v>
      </c>
      <c r="E3064">
        <v>10000</v>
      </c>
      <c r="F3064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8302</v>
      </c>
      <c r="P3064" s="6">
        <f>(F3064/E3064)</f>
        <v>0.66839999999999999</v>
      </c>
      <c r="Q3064">
        <f>F3064/M3064</f>
        <v>99.761194029850742</v>
      </c>
      <c r="R3064" t="str">
        <f t="shared" si="236"/>
        <v>theater</v>
      </c>
      <c r="S3064" t="str">
        <f t="shared" si="237"/>
        <v>spaces</v>
      </c>
      <c r="T3064" s="10">
        <f t="shared" si="238"/>
        <v>42248.3274537037</v>
      </c>
      <c r="U3064" s="10">
        <f t="shared" si="239"/>
        <v>42277.541666666664</v>
      </c>
      <c r="V3064" s="16">
        <f>Table1[[#This Row],[Date Ended Conversion]]-Table1[[#This Row],[Date Created Conversion]]</f>
        <v>29.214212962964666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3" t="str">
        <f t="shared" si="235"/>
        <v>1000 to 4999</v>
      </c>
      <c r="E3065">
        <v>3000</v>
      </c>
      <c r="F3065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8302</v>
      </c>
      <c r="P3065" s="6">
        <f>(F3065/E3065)</f>
        <v>0.19566666666666666</v>
      </c>
      <c r="Q3065">
        <f>F3065/M3065</f>
        <v>25.521739130434781</v>
      </c>
      <c r="R3065" t="str">
        <f t="shared" si="236"/>
        <v>theater</v>
      </c>
      <c r="S3065" t="str">
        <f t="shared" si="237"/>
        <v>spaces</v>
      </c>
      <c r="T3065" s="10">
        <f t="shared" si="238"/>
        <v>42630.714560185188</v>
      </c>
      <c r="U3065" s="10">
        <f t="shared" si="239"/>
        <v>42665.714560185188</v>
      </c>
      <c r="V3065" s="16">
        <f>Table1[[#This Row],[Date Ended Conversion]]-Table1[[#This Row],[Date Created Conversion]]</f>
        <v>35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3" t="str">
        <f t="shared" si="235"/>
        <v>Greater than or equal to 50000</v>
      </c>
      <c r="E3066">
        <v>75000</v>
      </c>
      <c r="F3066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8302</v>
      </c>
      <c r="P3066" s="6">
        <f>(F3066/E3066)</f>
        <v>0.11294666666666667</v>
      </c>
      <c r="Q3066">
        <f>F3066/M3066</f>
        <v>117.65277777777777</v>
      </c>
      <c r="R3066" t="str">
        <f t="shared" si="236"/>
        <v>theater</v>
      </c>
      <c r="S3066" t="str">
        <f t="shared" si="237"/>
        <v>spaces</v>
      </c>
      <c r="T3066" s="10">
        <f t="shared" si="238"/>
        <v>42298.9218287037</v>
      </c>
      <c r="U3066" s="10">
        <f t="shared" si="239"/>
        <v>42330.082638888889</v>
      </c>
      <c r="V3066" s="16">
        <f>Table1[[#This Row],[Date Ended Conversion]]-Table1[[#This Row],[Date Created Conversion]]</f>
        <v>31.160810185188893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3" t="str">
        <f t="shared" si="235"/>
        <v>25000 to 29999</v>
      </c>
      <c r="E3067">
        <v>25000</v>
      </c>
      <c r="F3067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8302</v>
      </c>
      <c r="P3067" s="6">
        <f>(F3067/E3067)</f>
        <v>4.0000000000000002E-4</v>
      </c>
      <c r="Q3067">
        <f>F3067/M3067</f>
        <v>5</v>
      </c>
      <c r="R3067" t="str">
        <f t="shared" si="236"/>
        <v>theater</v>
      </c>
      <c r="S3067" t="str">
        <f t="shared" si="237"/>
        <v>spaces</v>
      </c>
      <c r="T3067" s="10">
        <f t="shared" si="238"/>
        <v>41824.846898148149</v>
      </c>
      <c r="U3067" s="10">
        <f t="shared" si="239"/>
        <v>41849.846898148149</v>
      </c>
      <c r="V3067" s="16">
        <f>Table1[[#This Row],[Date Ended Conversion]]-Table1[[#This Row],[Date Created Conversion]]</f>
        <v>25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3" t="str">
        <f t="shared" si="235"/>
        <v>Greater than or equal to 50000</v>
      </c>
      <c r="E3068">
        <v>350000</v>
      </c>
      <c r="F306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8302</v>
      </c>
      <c r="P3068" s="6">
        <f>(F3068/E3068)</f>
        <v>0.11985714285714286</v>
      </c>
      <c r="Q3068">
        <f>F3068/M3068</f>
        <v>2796.6666666666665</v>
      </c>
      <c r="R3068" t="str">
        <f t="shared" si="236"/>
        <v>theater</v>
      </c>
      <c r="S3068" t="str">
        <f t="shared" si="237"/>
        <v>spaces</v>
      </c>
      <c r="T3068" s="10">
        <f t="shared" si="238"/>
        <v>42531.020104166666</v>
      </c>
      <c r="U3068" s="10">
        <f t="shared" si="239"/>
        <v>42561.020104166666</v>
      </c>
      <c r="V3068" s="16">
        <f>Table1[[#This Row],[Date Ended Conversion]]-Table1[[#This Row],[Date Created Conversion]]</f>
        <v>30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3" t="str">
        <f t="shared" si="235"/>
        <v>5000 to 9999</v>
      </c>
      <c r="E3069">
        <v>8000</v>
      </c>
      <c r="F3069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8302</v>
      </c>
      <c r="P3069" s="6">
        <f>(F3069/E3069)</f>
        <v>2.5000000000000001E-2</v>
      </c>
      <c r="Q3069">
        <f>F3069/M3069</f>
        <v>200</v>
      </c>
      <c r="R3069" t="str">
        <f t="shared" si="236"/>
        <v>theater</v>
      </c>
      <c r="S3069" t="str">
        <f t="shared" si="237"/>
        <v>spaces</v>
      </c>
      <c r="T3069" s="10">
        <f t="shared" si="238"/>
        <v>42226.730081018519</v>
      </c>
      <c r="U3069" s="10">
        <f t="shared" si="239"/>
        <v>42256.730081018519</v>
      </c>
      <c r="V3069" s="16">
        <f>Table1[[#This Row],[Date Ended Conversion]]-Table1[[#This Row],[Date Created Conversion]]</f>
        <v>30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3" t="str">
        <f t="shared" si="235"/>
        <v>Greater than or equal to 50000</v>
      </c>
      <c r="E3070">
        <v>250000</v>
      </c>
      <c r="F3070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8302</v>
      </c>
      <c r="P3070" s="6">
        <f>(F3070/E3070)</f>
        <v>6.9999999999999999E-4</v>
      </c>
      <c r="Q3070">
        <f>F3070/M3070</f>
        <v>87.5</v>
      </c>
      <c r="R3070" t="str">
        <f t="shared" si="236"/>
        <v>theater</v>
      </c>
      <c r="S3070" t="str">
        <f t="shared" si="237"/>
        <v>spaces</v>
      </c>
      <c r="T3070" s="10">
        <f t="shared" si="238"/>
        <v>42263.483240740738</v>
      </c>
      <c r="U3070" s="10">
        <f t="shared" si="239"/>
        <v>42293.483240740738</v>
      </c>
      <c r="V3070" s="16">
        <f>Table1[[#This Row],[Date Ended Conversion]]-Table1[[#This Row],[Date Created Conversion]]</f>
        <v>30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3" t="str">
        <f t="shared" si="235"/>
        <v>1000 to 4999</v>
      </c>
      <c r="E3071">
        <v>1000</v>
      </c>
      <c r="F3071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8302</v>
      </c>
      <c r="P3071" s="6">
        <f>(F3071/E3071)</f>
        <v>0.14099999999999999</v>
      </c>
      <c r="Q3071">
        <f>F3071/M3071</f>
        <v>20.142857142857142</v>
      </c>
      <c r="R3071" t="str">
        <f t="shared" si="236"/>
        <v>theater</v>
      </c>
      <c r="S3071" t="str">
        <f t="shared" si="237"/>
        <v>spaces</v>
      </c>
      <c r="T3071" s="10">
        <f t="shared" si="238"/>
        <v>41957.625393518516</v>
      </c>
      <c r="U3071" s="10">
        <f t="shared" si="239"/>
        <v>41987.625393518516</v>
      </c>
      <c r="V3071" s="16">
        <f>Table1[[#This Row],[Date Ended Conversion]]-Table1[[#This Row],[Date Created Conversion]]</f>
        <v>30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3" t="str">
        <f t="shared" si="235"/>
        <v>10000 to 14999</v>
      </c>
      <c r="E3072">
        <v>10000</v>
      </c>
      <c r="F3072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8302</v>
      </c>
      <c r="P3072" s="6">
        <f>(F3072/E3072)</f>
        <v>3.3399999999999999E-2</v>
      </c>
      <c r="Q3072">
        <f>F3072/M3072</f>
        <v>20.875</v>
      </c>
      <c r="R3072" t="str">
        <f t="shared" si="236"/>
        <v>theater</v>
      </c>
      <c r="S3072" t="str">
        <f t="shared" si="237"/>
        <v>spaces</v>
      </c>
      <c r="T3072" s="10">
        <f t="shared" si="238"/>
        <v>42690.525104166663</v>
      </c>
      <c r="U3072" s="10">
        <f t="shared" si="239"/>
        <v>42711.525104166663</v>
      </c>
      <c r="V3072" s="16">
        <f>Table1[[#This Row],[Date Ended Conversion]]-Table1[[#This Row],[Date Created Conversion]]</f>
        <v>21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3" t="str">
        <f t="shared" si="235"/>
        <v>10000 to 14999</v>
      </c>
      <c r="E3073">
        <v>12000</v>
      </c>
      <c r="F3073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8302</v>
      </c>
      <c r="P3073" s="6">
        <f>(F3073/E3073)</f>
        <v>0.59775</v>
      </c>
      <c r="Q3073">
        <f>F3073/M3073</f>
        <v>61.307692307692307</v>
      </c>
      <c r="R3073" t="str">
        <f t="shared" si="236"/>
        <v>theater</v>
      </c>
      <c r="S3073" t="str">
        <f t="shared" si="237"/>
        <v>spaces</v>
      </c>
      <c r="T3073" s="10">
        <f t="shared" si="238"/>
        <v>42097.524085648147</v>
      </c>
      <c r="U3073" s="10">
        <f t="shared" si="239"/>
        <v>42115.040972222218</v>
      </c>
      <c r="V3073" s="16">
        <f>Table1[[#This Row],[Date Ended Conversion]]-Table1[[#This Row],[Date Created Conversion]]</f>
        <v>17.516886574070668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3" t="str">
        <f t="shared" ref="D3074:D3137" si="240">IF(E3074&lt;1000,"Less Than 1000",
 IF(AND(E3074&gt;=1000,E3074&lt;5000),"1000 to 4999",
 IF(AND(E3074&gt;=5000,E3074&lt;10000),"5000 to 9999",
 IF(AND(E3074&gt;=10000,E3074&lt;15000),"10000 to 14999",
 IF(AND(E3074&gt;=15000,E3074&lt;20000),"15000 to 19999",
 IF(AND(E3074&gt;=20000,E3074&lt;25000),"20000 to 24999",
 IF(AND(E3074&gt;=25000,E3074&lt;30000),"25000 to 29999",
 IF(AND(E3074&gt;=30000,E3074&lt;35000),"30000 to 34999",
 IF(AND(E3074&gt;=35000,E3074&lt;40000),"35000 to 39999",
 IF(AND(E3074&gt;=40000,E3074&lt;45000),"40000 to 44999",
 IF(AND(E3074&gt;=45000,E3074&lt;50000),"45000 to 49999","Greater than or equal to 50000")))))))))))</f>
        <v>10000 to 14999</v>
      </c>
      <c r="E3074">
        <v>12000</v>
      </c>
      <c r="F3074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8302</v>
      </c>
      <c r="P3074" s="6">
        <f>(F3074/E3074)</f>
        <v>1.6666666666666666E-4</v>
      </c>
      <c r="Q3074">
        <f>F3074/M3074</f>
        <v>1</v>
      </c>
      <c r="R3074" t="str">
        <f t="shared" si="236"/>
        <v>theater</v>
      </c>
      <c r="S3074" t="str">
        <f t="shared" si="237"/>
        <v>spaces</v>
      </c>
      <c r="T3074" s="10">
        <f t="shared" si="238"/>
        <v>42658.482199074067</v>
      </c>
      <c r="U3074" s="10">
        <f t="shared" si="239"/>
        <v>42672.865277777775</v>
      </c>
      <c r="V3074" s="16">
        <f>Table1[[#This Row],[Date Ended Conversion]]-Table1[[#This Row],[Date Created Conversion]]</f>
        <v>14.383078703707724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3" t="str">
        <f t="shared" si="240"/>
        <v>Greater than or equal to 50000</v>
      </c>
      <c r="E3075">
        <v>2800000</v>
      </c>
      <c r="F3075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8302</v>
      </c>
      <c r="P3075" s="6">
        <f>(F3075/E3075)</f>
        <v>2.3035714285714285E-4</v>
      </c>
      <c r="Q3075">
        <f>F3075/M3075</f>
        <v>92.142857142857139</v>
      </c>
      <c r="R3075" t="str">
        <f t="shared" ref="R3075:R3138" si="241">LEFT(O3075,FIND("/",O3075)-1)</f>
        <v>theater</v>
      </c>
      <c r="S3075" t="str">
        <f t="shared" ref="S3075:S3138" si="242">RIGHT(O3075,LEN(O3075)-FIND("/",O3075))</f>
        <v>spaces</v>
      </c>
      <c r="T3075" s="10">
        <f t="shared" ref="T3075:T3138" si="243">(K3075/86400)+25569+(-5/24)</f>
        <v>42111.475694444445</v>
      </c>
      <c r="U3075" s="10">
        <f t="shared" ref="U3075:U3138" si="244">(J3075/86400)+25569+(-5/24)</f>
        <v>42169.59652777778</v>
      </c>
      <c r="V3075" s="16">
        <f>Table1[[#This Row],[Date Ended Conversion]]-Table1[[#This Row],[Date Created Conversion]]</f>
        <v>58.120833333334303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3" t="str">
        <f t="shared" si="240"/>
        <v>25000 to 29999</v>
      </c>
      <c r="E3076">
        <v>25000</v>
      </c>
      <c r="F3076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8302</v>
      </c>
      <c r="P3076" s="6">
        <f>(F3076/E3076)</f>
        <v>8.8000000000000003E-4</v>
      </c>
      <c r="Q3076">
        <f>F3076/M3076</f>
        <v>7.333333333333333</v>
      </c>
      <c r="R3076" t="str">
        <f t="shared" si="241"/>
        <v>theater</v>
      </c>
      <c r="S3076" t="str">
        <f t="shared" si="242"/>
        <v>spaces</v>
      </c>
      <c r="T3076" s="10">
        <f t="shared" si="243"/>
        <v>42409.362951388888</v>
      </c>
      <c r="U3076" s="10">
        <f t="shared" si="244"/>
        <v>42439.362951388888</v>
      </c>
      <c r="V3076" s="16">
        <f>Table1[[#This Row],[Date Ended Conversion]]-Table1[[#This Row],[Date Created Conversion]]</f>
        <v>30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3" t="str">
        <f t="shared" si="240"/>
        <v>15000 to 19999</v>
      </c>
      <c r="E3077">
        <v>15000</v>
      </c>
      <c r="F3077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8302</v>
      </c>
      <c r="P3077" s="6">
        <f>(F3077/E3077)</f>
        <v>8.6400000000000005E-2</v>
      </c>
      <c r="Q3077">
        <f>F3077/M3077</f>
        <v>64.8</v>
      </c>
      <c r="R3077" t="str">
        <f t="shared" si="241"/>
        <v>theater</v>
      </c>
      <c r="S3077" t="str">
        <f t="shared" si="242"/>
        <v>spaces</v>
      </c>
      <c r="T3077" s="10">
        <f t="shared" si="243"/>
        <v>42550.89398148148</v>
      </c>
      <c r="U3077" s="10">
        <f t="shared" si="244"/>
        <v>42600.89398148148</v>
      </c>
      <c r="V3077" s="16">
        <f>Table1[[#This Row],[Date Ended Conversion]]-Table1[[#This Row],[Date Created Conversion]]</f>
        <v>50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3" t="str">
        <f t="shared" si="240"/>
        <v>10000 to 14999</v>
      </c>
      <c r="E3078">
        <v>10000</v>
      </c>
      <c r="F307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8302</v>
      </c>
      <c r="P3078" s="6">
        <f>(F3078/E3078)</f>
        <v>0.15060000000000001</v>
      </c>
      <c r="Q3078">
        <f>F3078/M3078</f>
        <v>30.12</v>
      </c>
      <c r="R3078" t="str">
        <f t="shared" si="241"/>
        <v>theater</v>
      </c>
      <c r="S3078" t="str">
        <f t="shared" si="242"/>
        <v>spaces</v>
      </c>
      <c r="T3078" s="10">
        <f t="shared" si="243"/>
        <v>42226.443553240737</v>
      </c>
      <c r="U3078" s="10">
        <f t="shared" si="244"/>
        <v>42286.443553240737</v>
      </c>
      <c r="V3078" s="16">
        <f>Table1[[#This Row],[Date Ended Conversion]]-Table1[[#This Row],[Date Created Conversion]]</f>
        <v>60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3" t="str">
        <f t="shared" si="240"/>
        <v>20000 to 24999</v>
      </c>
      <c r="E3079">
        <v>22000</v>
      </c>
      <c r="F3079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8302</v>
      </c>
      <c r="P3079" s="6">
        <f>(F3079/E3079)</f>
        <v>4.7727272727272731E-3</v>
      </c>
      <c r="Q3079">
        <f>F3079/M3079</f>
        <v>52.5</v>
      </c>
      <c r="R3079" t="str">
        <f t="shared" si="241"/>
        <v>theater</v>
      </c>
      <c r="S3079" t="str">
        <f t="shared" si="242"/>
        <v>spaces</v>
      </c>
      <c r="T3079" s="10">
        <f t="shared" si="243"/>
        <v>42766.74858796296</v>
      </c>
      <c r="U3079" s="10">
        <f t="shared" si="244"/>
        <v>42796.74858796296</v>
      </c>
      <c r="V3079" s="16">
        <f>Table1[[#This Row],[Date Ended Conversion]]-Table1[[#This Row],[Date Created Conversion]]</f>
        <v>30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3" t="str">
        <f t="shared" si="240"/>
        <v>Greater than or equal to 50000</v>
      </c>
      <c r="E3080">
        <v>60000</v>
      </c>
      <c r="F3080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8302</v>
      </c>
      <c r="P3080" s="6">
        <f>(F3080/E3080)</f>
        <v>1.1833333333333333E-3</v>
      </c>
      <c r="Q3080">
        <f>F3080/M3080</f>
        <v>23.666666666666668</v>
      </c>
      <c r="R3080" t="str">
        <f t="shared" si="241"/>
        <v>theater</v>
      </c>
      <c r="S3080" t="str">
        <f t="shared" si="242"/>
        <v>spaces</v>
      </c>
      <c r="T3080" s="10">
        <f t="shared" si="243"/>
        <v>42030.930497685178</v>
      </c>
      <c r="U3080" s="10">
        <f t="shared" si="244"/>
        <v>42060.930497685178</v>
      </c>
      <c r="V3080" s="16">
        <f>Table1[[#This Row],[Date Ended Conversion]]-Table1[[#This Row],[Date Created Conversion]]</f>
        <v>30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3" t="str">
        <f t="shared" si="240"/>
        <v>Greater than or equal to 50000</v>
      </c>
      <c r="E3081">
        <v>1333666</v>
      </c>
      <c r="F3081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8302</v>
      </c>
      <c r="P3081" s="6">
        <f>(F3081/E3081)</f>
        <v>8.4173998587352451E-3</v>
      </c>
      <c r="Q3081">
        <f>F3081/M3081</f>
        <v>415.77777777777777</v>
      </c>
      <c r="R3081" t="str">
        <f t="shared" si="241"/>
        <v>theater</v>
      </c>
      <c r="S3081" t="str">
        <f t="shared" si="242"/>
        <v>spaces</v>
      </c>
      <c r="T3081" s="10">
        <f t="shared" si="243"/>
        <v>42055.50503472222</v>
      </c>
      <c r="U3081" s="10">
        <f t="shared" si="244"/>
        <v>42085.463368055549</v>
      </c>
      <c r="V3081" s="16">
        <f>Table1[[#This Row],[Date Ended Conversion]]-Table1[[#This Row],[Date Created Conversion]]</f>
        <v>29.958333333328483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3" t="str">
        <f t="shared" si="240"/>
        <v>Greater than or equal to 50000</v>
      </c>
      <c r="E3082">
        <v>2000000</v>
      </c>
      <c r="F3082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8302</v>
      </c>
      <c r="P3082" s="6">
        <f>(F3082/E3082)</f>
        <v>1.8799999999999999E-4</v>
      </c>
      <c r="Q3082">
        <f>F3082/M3082</f>
        <v>53.714285714285715</v>
      </c>
      <c r="R3082" t="str">
        <f t="shared" si="241"/>
        <v>theater</v>
      </c>
      <c r="S3082" t="str">
        <f t="shared" si="242"/>
        <v>spaces</v>
      </c>
      <c r="T3082" s="10">
        <f t="shared" si="243"/>
        <v>41939.8199537037</v>
      </c>
      <c r="U3082" s="10">
        <f t="shared" si="244"/>
        <v>41999.861620370364</v>
      </c>
      <c r="V3082" s="16">
        <f>Table1[[#This Row],[Date Ended Conversion]]-Table1[[#This Row],[Date Created Conversion]]</f>
        <v>60.041666666664241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3" t="str">
        <f t="shared" si="240"/>
        <v>Greater than or equal to 50000</v>
      </c>
      <c r="E3083">
        <v>1000000</v>
      </c>
      <c r="F3083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8302</v>
      </c>
      <c r="P3083" s="6">
        <f>(F3083/E3083)</f>
        <v>2.1029999999999998E-3</v>
      </c>
      <c r="Q3083">
        <f>F3083/M3083</f>
        <v>420.6</v>
      </c>
      <c r="R3083" t="str">
        <f t="shared" si="241"/>
        <v>theater</v>
      </c>
      <c r="S3083" t="str">
        <f t="shared" si="242"/>
        <v>spaces</v>
      </c>
      <c r="T3083" s="10">
        <f t="shared" si="243"/>
        <v>42236.973275462959</v>
      </c>
      <c r="U3083" s="10">
        <f t="shared" si="244"/>
        <v>42266.973275462959</v>
      </c>
      <c r="V3083" s="16">
        <f>Table1[[#This Row],[Date Ended Conversion]]-Table1[[#This Row],[Date Created Conversion]]</f>
        <v>30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3" t="str">
        <f t="shared" si="240"/>
        <v>5000 to 9999</v>
      </c>
      <c r="E3084">
        <v>9000</v>
      </c>
      <c r="F3084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8302</v>
      </c>
      <c r="P3084" s="6">
        <f>(F3084/E3084)</f>
        <v>0</v>
      </c>
      <c r="Q3084" t="e">
        <f>F3084/M3084</f>
        <v>#DIV/0!</v>
      </c>
      <c r="R3084" t="str">
        <f t="shared" si="241"/>
        <v>theater</v>
      </c>
      <c r="S3084" t="str">
        <f t="shared" si="242"/>
        <v>spaces</v>
      </c>
      <c r="T3084" s="10">
        <f t="shared" si="243"/>
        <v>42293.714652777773</v>
      </c>
      <c r="U3084" s="10">
        <f t="shared" si="244"/>
        <v>42323.756319444445</v>
      </c>
      <c r="V3084" s="16">
        <f>Table1[[#This Row],[Date Ended Conversion]]-Table1[[#This Row],[Date Created Conversion]]</f>
        <v>30.041666666671517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3" t="str">
        <f t="shared" si="240"/>
        <v>20000 to 24999</v>
      </c>
      <c r="E3085">
        <v>20000</v>
      </c>
      <c r="F3085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8302</v>
      </c>
      <c r="P3085" s="6">
        <f>(F3085/E3085)</f>
        <v>2.8E-3</v>
      </c>
      <c r="Q3085">
        <f>F3085/M3085</f>
        <v>18.666666666666668</v>
      </c>
      <c r="R3085" t="str">
        <f t="shared" si="241"/>
        <v>theater</v>
      </c>
      <c r="S3085" t="str">
        <f t="shared" si="242"/>
        <v>spaces</v>
      </c>
      <c r="T3085" s="10">
        <f t="shared" si="243"/>
        <v>41853.355069444442</v>
      </c>
      <c r="U3085" s="10">
        <f t="shared" si="244"/>
        <v>41883</v>
      </c>
      <c r="V3085" s="16">
        <f>Table1[[#This Row],[Date Ended Conversion]]-Table1[[#This Row],[Date Created Conversion]]</f>
        <v>29.644930555557949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3" t="str">
        <f t="shared" si="240"/>
        <v>1000 to 4999</v>
      </c>
      <c r="E3086">
        <v>4059</v>
      </c>
      <c r="F3086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8302</v>
      </c>
      <c r="P3086" s="6">
        <f>(F3086/E3086)</f>
        <v>0.11579206701157921</v>
      </c>
      <c r="Q3086">
        <f>F3086/M3086</f>
        <v>78.333333333333329</v>
      </c>
      <c r="R3086" t="str">
        <f t="shared" si="241"/>
        <v>theater</v>
      </c>
      <c r="S3086" t="str">
        <f t="shared" si="242"/>
        <v>spaces</v>
      </c>
      <c r="T3086" s="10">
        <f t="shared" si="243"/>
        <v>42100.515405092585</v>
      </c>
      <c r="U3086" s="10">
        <f t="shared" si="244"/>
        <v>42129.574999999997</v>
      </c>
      <c r="V3086" s="16">
        <f>Table1[[#This Row],[Date Ended Conversion]]-Table1[[#This Row],[Date Created Conversion]]</f>
        <v>29.059594907412247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3" t="str">
        <f t="shared" si="240"/>
        <v>25000 to 29999</v>
      </c>
      <c r="E3087">
        <v>25000</v>
      </c>
      <c r="F3087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8302</v>
      </c>
      <c r="P3087" s="6">
        <f>(F3087/E3087)</f>
        <v>2.4400000000000002E-2</v>
      </c>
      <c r="Q3087">
        <f>F3087/M3087</f>
        <v>67.777777777777771</v>
      </c>
      <c r="R3087" t="str">
        <f t="shared" si="241"/>
        <v>theater</v>
      </c>
      <c r="S3087" t="str">
        <f t="shared" si="242"/>
        <v>spaces</v>
      </c>
      <c r="T3087" s="10">
        <f t="shared" si="243"/>
        <v>42246.675451388888</v>
      </c>
      <c r="U3087" s="10">
        <f t="shared" si="244"/>
        <v>42276.675451388888</v>
      </c>
      <c r="V3087" s="16">
        <f>Table1[[#This Row],[Date Ended Conversion]]-Table1[[#This Row],[Date Created Conversion]]</f>
        <v>30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3" t="str">
        <f t="shared" si="240"/>
        <v>20000 to 24999</v>
      </c>
      <c r="E3088">
        <v>20000</v>
      </c>
      <c r="F308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8302</v>
      </c>
      <c r="P3088" s="6">
        <f>(F3088/E3088)</f>
        <v>2.5000000000000001E-3</v>
      </c>
      <c r="Q3088">
        <f>F3088/M3088</f>
        <v>16.666666666666668</v>
      </c>
      <c r="R3088" t="str">
        <f t="shared" si="241"/>
        <v>theater</v>
      </c>
      <c r="S3088" t="str">
        <f t="shared" si="242"/>
        <v>spaces</v>
      </c>
      <c r="T3088" s="10">
        <f t="shared" si="243"/>
        <v>42173.462488425925</v>
      </c>
      <c r="U3088" s="10">
        <f t="shared" si="244"/>
        <v>42233.462488425925</v>
      </c>
      <c r="V3088" s="16">
        <f>Table1[[#This Row],[Date Ended Conversion]]-Table1[[#This Row],[Date Created Conversion]]</f>
        <v>60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3" t="str">
        <f t="shared" si="240"/>
        <v>20000 to 24999</v>
      </c>
      <c r="E3089">
        <v>20000</v>
      </c>
      <c r="F3089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8302</v>
      </c>
      <c r="P3089" s="6">
        <f>(F3089/E3089)</f>
        <v>6.2500000000000003E-3</v>
      </c>
      <c r="Q3089">
        <f>F3089/M3089</f>
        <v>62.5</v>
      </c>
      <c r="R3089" t="str">
        <f t="shared" si="241"/>
        <v>theater</v>
      </c>
      <c r="S3089" t="str">
        <f t="shared" si="242"/>
        <v>spaces</v>
      </c>
      <c r="T3089" s="10">
        <f t="shared" si="243"/>
        <v>42664.942013888889</v>
      </c>
      <c r="U3089" s="10">
        <f t="shared" si="244"/>
        <v>42724.983680555553</v>
      </c>
      <c r="V3089" s="16">
        <f>Table1[[#This Row],[Date Ended Conversion]]-Table1[[#This Row],[Date Created Conversion]]</f>
        <v>60.041666666664241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3" t="str">
        <f t="shared" si="240"/>
        <v>Greater than or equal to 50000</v>
      </c>
      <c r="E3090">
        <v>65000</v>
      </c>
      <c r="F3090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8302</v>
      </c>
      <c r="P3090" s="6">
        <f>(F3090/E3090)</f>
        <v>1.9384615384615384E-3</v>
      </c>
      <c r="Q3090">
        <f>F3090/M3090</f>
        <v>42</v>
      </c>
      <c r="R3090" t="str">
        <f t="shared" si="241"/>
        <v>theater</v>
      </c>
      <c r="S3090" t="str">
        <f t="shared" si="242"/>
        <v>spaces</v>
      </c>
      <c r="T3090" s="10">
        <f t="shared" si="243"/>
        <v>41981.363969907405</v>
      </c>
      <c r="U3090" s="10">
        <f t="shared" si="244"/>
        <v>42012.361805555549</v>
      </c>
      <c r="V3090" s="16">
        <f>Table1[[#This Row],[Date Ended Conversion]]-Table1[[#This Row],[Date Created Conversion]]</f>
        <v>30.997835648144246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3" t="str">
        <f t="shared" si="240"/>
        <v>25000 to 29999</v>
      </c>
      <c r="E3091">
        <v>25000</v>
      </c>
      <c r="F3091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8302</v>
      </c>
      <c r="P3091" s="6">
        <f>(F3091/E3091)</f>
        <v>0.23416000000000001</v>
      </c>
      <c r="Q3091">
        <f>F3091/M3091</f>
        <v>130.0888888888889</v>
      </c>
      <c r="R3091" t="str">
        <f t="shared" si="241"/>
        <v>theater</v>
      </c>
      <c r="S3091" t="str">
        <f t="shared" si="242"/>
        <v>spaces</v>
      </c>
      <c r="T3091" s="10">
        <f t="shared" si="243"/>
        <v>42528.334293981483</v>
      </c>
      <c r="U3091" s="10">
        <f t="shared" si="244"/>
        <v>42559.874305555553</v>
      </c>
      <c r="V3091" s="16">
        <f>Table1[[#This Row],[Date Ended Conversion]]-Table1[[#This Row],[Date Created Conversion]]</f>
        <v>31.540011574070377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3" t="str">
        <f t="shared" si="240"/>
        <v>Greater than or equal to 50000</v>
      </c>
      <c r="E3092">
        <v>225000</v>
      </c>
      <c r="F3092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8302</v>
      </c>
      <c r="P3092" s="6">
        <f>(F3092/E3092)</f>
        <v>5.080888888888889E-2</v>
      </c>
      <c r="Q3092">
        <f>F3092/M3092</f>
        <v>1270.2222222222222</v>
      </c>
      <c r="R3092" t="str">
        <f t="shared" si="241"/>
        <v>theater</v>
      </c>
      <c r="S3092" t="str">
        <f t="shared" si="242"/>
        <v>spaces</v>
      </c>
      <c r="T3092" s="10">
        <f t="shared" si="243"/>
        <v>42065.610474537032</v>
      </c>
      <c r="U3092" s="10">
        <f t="shared" si="244"/>
        <v>42125.568807870368</v>
      </c>
      <c r="V3092" s="16">
        <f>Table1[[#This Row],[Date Ended Conversion]]-Table1[[#This Row],[Date Created Conversion]]</f>
        <v>59.958333333335759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3" t="str">
        <f t="shared" si="240"/>
        <v>5000 to 9999</v>
      </c>
      <c r="E3093">
        <v>5000</v>
      </c>
      <c r="F3093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8302</v>
      </c>
      <c r="P3093" s="6">
        <f>(F3093/E3093)</f>
        <v>0.15920000000000001</v>
      </c>
      <c r="Q3093">
        <f>F3093/M3093</f>
        <v>88.444444444444443</v>
      </c>
      <c r="R3093" t="str">
        <f t="shared" si="241"/>
        <v>theater</v>
      </c>
      <c r="S3093" t="str">
        <f t="shared" si="242"/>
        <v>spaces</v>
      </c>
      <c r="T3093" s="10">
        <f t="shared" si="243"/>
        <v>42566.740081018514</v>
      </c>
      <c r="U3093" s="10">
        <f t="shared" si="244"/>
        <v>42596.740081018514</v>
      </c>
      <c r="V3093" s="16">
        <f>Table1[[#This Row],[Date Ended Conversion]]-Table1[[#This Row],[Date Created Conversion]]</f>
        <v>30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3" t="str">
        <f t="shared" si="240"/>
        <v>Greater than or equal to 50000</v>
      </c>
      <c r="E3094">
        <v>100000</v>
      </c>
      <c r="F3094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8302</v>
      </c>
      <c r="P3094" s="6">
        <f>(F3094/E3094)</f>
        <v>1.1831900000000001E-2</v>
      </c>
      <c r="Q3094">
        <f>F3094/M3094</f>
        <v>56.342380952380957</v>
      </c>
      <c r="R3094" t="str">
        <f t="shared" si="241"/>
        <v>theater</v>
      </c>
      <c r="S3094" t="str">
        <f t="shared" si="242"/>
        <v>spaces</v>
      </c>
      <c r="T3094" s="10">
        <f t="shared" si="243"/>
        <v>42255.41101851852</v>
      </c>
      <c r="U3094" s="10">
        <f t="shared" si="244"/>
        <v>42292.708333333336</v>
      </c>
      <c r="V3094" s="16">
        <f>Table1[[#This Row],[Date Ended Conversion]]-Table1[[#This Row],[Date Created Conversion]]</f>
        <v>37.297314814815763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3" t="str">
        <f t="shared" si="240"/>
        <v>1000 to 4999</v>
      </c>
      <c r="E3095">
        <v>4000</v>
      </c>
      <c r="F3095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8302</v>
      </c>
      <c r="P3095" s="6">
        <f>(F3095/E3095)</f>
        <v>0.22750000000000001</v>
      </c>
      <c r="Q3095">
        <f>F3095/M3095</f>
        <v>53.529411764705884</v>
      </c>
      <c r="R3095" t="str">
        <f t="shared" si="241"/>
        <v>theater</v>
      </c>
      <c r="S3095" t="str">
        <f t="shared" si="242"/>
        <v>spaces</v>
      </c>
      <c r="T3095" s="10">
        <f t="shared" si="243"/>
        <v>41760.700706018521</v>
      </c>
      <c r="U3095" s="10">
        <f t="shared" si="244"/>
        <v>41790.957638888889</v>
      </c>
      <c r="V3095" s="16">
        <f>Table1[[#This Row],[Date Ended Conversion]]-Table1[[#This Row],[Date Created Conversion]]</f>
        <v>30.256932870368473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3" t="str">
        <f t="shared" si="240"/>
        <v>Greater than or equal to 50000</v>
      </c>
      <c r="E3096">
        <v>100000</v>
      </c>
      <c r="F3096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8302</v>
      </c>
      <c r="P3096" s="6">
        <f>(F3096/E3096)</f>
        <v>2.5000000000000001E-4</v>
      </c>
      <c r="Q3096">
        <f>F3096/M3096</f>
        <v>25</v>
      </c>
      <c r="R3096" t="str">
        <f t="shared" si="241"/>
        <v>theater</v>
      </c>
      <c r="S3096" t="str">
        <f t="shared" si="242"/>
        <v>spaces</v>
      </c>
      <c r="T3096" s="10">
        <f t="shared" si="243"/>
        <v>42207.587453703702</v>
      </c>
      <c r="U3096" s="10">
        <f t="shared" si="244"/>
        <v>42267.587453703702</v>
      </c>
      <c r="V3096" s="16">
        <f>Table1[[#This Row],[Date Ended Conversion]]-Table1[[#This Row],[Date Created Conversion]]</f>
        <v>60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3" t="str">
        <f t="shared" si="240"/>
        <v>10000 to 14999</v>
      </c>
      <c r="E3097">
        <v>14920</v>
      </c>
      <c r="F3097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8302</v>
      </c>
      <c r="P3097" s="6">
        <f>(F3097/E3097)</f>
        <v>3.351206434316354E-3</v>
      </c>
      <c r="Q3097">
        <f>F3097/M3097</f>
        <v>50</v>
      </c>
      <c r="R3097" t="str">
        <f t="shared" si="241"/>
        <v>theater</v>
      </c>
      <c r="S3097" t="str">
        <f t="shared" si="242"/>
        <v>spaces</v>
      </c>
      <c r="T3097" s="10">
        <f t="shared" si="243"/>
        <v>42522.81689814815</v>
      </c>
      <c r="U3097" s="10">
        <f t="shared" si="244"/>
        <v>42582.81689814815</v>
      </c>
      <c r="V3097" s="16">
        <f>Table1[[#This Row],[Date Ended Conversion]]-Table1[[#This Row],[Date Created Conversion]]</f>
        <v>60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3" t="str">
        <f t="shared" si="240"/>
        <v>20000 to 24999</v>
      </c>
      <c r="E3098">
        <v>20000</v>
      </c>
      <c r="F309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8302</v>
      </c>
      <c r="P3098" s="6">
        <f>(F3098/E3098)</f>
        <v>3.9750000000000001E-2</v>
      </c>
      <c r="Q3098">
        <f>F3098/M3098</f>
        <v>56.785714285714285</v>
      </c>
      <c r="R3098" t="str">
        <f t="shared" si="241"/>
        <v>theater</v>
      </c>
      <c r="S3098" t="str">
        <f t="shared" si="242"/>
        <v>spaces</v>
      </c>
      <c r="T3098" s="10">
        <f t="shared" si="243"/>
        <v>42114.617199074077</v>
      </c>
      <c r="U3098" s="10">
        <f t="shared" si="244"/>
        <v>42144.617199074077</v>
      </c>
      <c r="V3098" s="16">
        <f>Table1[[#This Row],[Date Ended Conversion]]-Table1[[#This Row],[Date Created Conversion]]</f>
        <v>30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3" t="str">
        <f t="shared" si="240"/>
        <v>10000 to 14999</v>
      </c>
      <c r="E3099">
        <v>10000</v>
      </c>
      <c r="F3099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8302</v>
      </c>
      <c r="P3099" s="6">
        <f>(F3099/E3099)</f>
        <v>0.17150000000000001</v>
      </c>
      <c r="Q3099">
        <f>F3099/M3099</f>
        <v>40.833333333333336</v>
      </c>
      <c r="R3099" t="str">
        <f t="shared" si="241"/>
        <v>theater</v>
      </c>
      <c r="S3099" t="str">
        <f t="shared" si="242"/>
        <v>spaces</v>
      </c>
      <c r="T3099" s="10">
        <f t="shared" si="243"/>
        <v>42629.29515046296</v>
      </c>
      <c r="U3099" s="10">
        <f t="shared" si="244"/>
        <v>42650.374999999993</v>
      </c>
      <c r="V3099" s="16">
        <f>Table1[[#This Row],[Date Ended Conversion]]-Table1[[#This Row],[Date Created Conversion]]</f>
        <v>21.079849537032715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3" t="str">
        <f t="shared" si="240"/>
        <v>45000 to 49999</v>
      </c>
      <c r="E3100">
        <v>48725</v>
      </c>
      <c r="F3100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8302</v>
      </c>
      <c r="P3100" s="6">
        <f>(F3100/E3100)</f>
        <v>3.608004104669061E-2</v>
      </c>
      <c r="Q3100">
        <f>F3100/M3100</f>
        <v>65.111111111111114</v>
      </c>
      <c r="R3100" t="str">
        <f t="shared" si="241"/>
        <v>theater</v>
      </c>
      <c r="S3100" t="str">
        <f t="shared" si="242"/>
        <v>spaces</v>
      </c>
      <c r="T3100" s="10">
        <f t="shared" si="243"/>
        <v>42359.58390046296</v>
      </c>
      <c r="U3100" s="10">
        <f t="shared" si="244"/>
        <v>42407.803472222215</v>
      </c>
      <c r="V3100" s="16">
        <f>Table1[[#This Row],[Date Ended Conversion]]-Table1[[#This Row],[Date Created Conversion]]</f>
        <v>48.219571759254904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3" t="str">
        <f t="shared" si="240"/>
        <v>1000 to 4999</v>
      </c>
      <c r="E3101">
        <v>2000</v>
      </c>
      <c r="F3101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8302</v>
      </c>
      <c r="P3101" s="6">
        <f>(F3101/E3101)</f>
        <v>0.13900000000000001</v>
      </c>
      <c r="Q3101">
        <f>F3101/M3101</f>
        <v>55.6</v>
      </c>
      <c r="R3101" t="str">
        <f t="shared" si="241"/>
        <v>theater</v>
      </c>
      <c r="S3101" t="str">
        <f t="shared" si="242"/>
        <v>spaces</v>
      </c>
      <c r="T3101" s="10">
        <f t="shared" si="243"/>
        <v>42381.981377314813</v>
      </c>
      <c r="U3101" s="10">
        <f t="shared" si="244"/>
        <v>42411.981377314813</v>
      </c>
      <c r="V3101" s="16">
        <f>Table1[[#This Row],[Date Ended Conversion]]-Table1[[#This Row],[Date Created Conversion]]</f>
        <v>30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3" t="str">
        <f t="shared" si="240"/>
        <v>10000 to 14999</v>
      </c>
      <c r="E3102">
        <v>12000</v>
      </c>
      <c r="F3102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8302</v>
      </c>
      <c r="P3102" s="6">
        <f>(F3102/E3102)</f>
        <v>0.15225</v>
      </c>
      <c r="Q3102">
        <f>F3102/M3102</f>
        <v>140.53846153846155</v>
      </c>
      <c r="R3102" t="str">
        <f t="shared" si="241"/>
        <v>theater</v>
      </c>
      <c r="S3102" t="str">
        <f t="shared" si="242"/>
        <v>spaces</v>
      </c>
      <c r="T3102" s="10">
        <f t="shared" si="243"/>
        <v>41902.4140625</v>
      </c>
      <c r="U3102" s="10">
        <f t="shared" si="244"/>
        <v>41932.4140625</v>
      </c>
      <c r="V3102" s="16">
        <f>Table1[[#This Row],[Date Ended Conversion]]-Table1[[#This Row],[Date Created Conversion]]</f>
        <v>30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3" t="str">
        <f t="shared" si="240"/>
        <v>1000 to 4999</v>
      </c>
      <c r="E3103">
        <v>2500</v>
      </c>
      <c r="F3103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8302</v>
      </c>
      <c r="P3103" s="6">
        <f>(F3103/E3103)</f>
        <v>0.12</v>
      </c>
      <c r="Q3103">
        <f>F3103/M3103</f>
        <v>25</v>
      </c>
      <c r="R3103" t="str">
        <f t="shared" si="241"/>
        <v>theater</v>
      </c>
      <c r="S3103" t="str">
        <f t="shared" si="242"/>
        <v>spaces</v>
      </c>
      <c r="T3103" s="10">
        <f t="shared" si="243"/>
        <v>42171.175196759257</v>
      </c>
      <c r="U3103" s="10">
        <f t="shared" si="244"/>
        <v>42201.12222222222</v>
      </c>
      <c r="V3103" s="16">
        <f>Table1[[#This Row],[Date Ended Conversion]]-Table1[[#This Row],[Date Created Conversion]]</f>
        <v>29.947025462963211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3" t="str">
        <f t="shared" si="240"/>
        <v>15000 to 19999</v>
      </c>
      <c r="E3104">
        <v>16000</v>
      </c>
      <c r="F3104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8302</v>
      </c>
      <c r="P3104" s="6">
        <f>(F3104/E3104)</f>
        <v>0.391125</v>
      </c>
      <c r="Q3104">
        <f>F3104/M3104</f>
        <v>69.533333333333331</v>
      </c>
      <c r="R3104" t="str">
        <f t="shared" si="241"/>
        <v>theater</v>
      </c>
      <c r="S3104" t="str">
        <f t="shared" si="242"/>
        <v>spaces</v>
      </c>
      <c r="T3104" s="10">
        <f t="shared" si="243"/>
        <v>42555.132152777776</v>
      </c>
      <c r="U3104" s="10">
        <f t="shared" si="244"/>
        <v>42605.132152777776</v>
      </c>
      <c r="V3104" s="16">
        <f>Table1[[#This Row],[Date Ended Conversion]]-Table1[[#This Row],[Date Created Conversion]]</f>
        <v>50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3" t="str">
        <f t="shared" si="240"/>
        <v>1000 to 4999</v>
      </c>
      <c r="E3105">
        <v>4100</v>
      </c>
      <c r="F3105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8302</v>
      </c>
      <c r="P3105" s="6">
        <f>(F3105/E3105)</f>
        <v>2.6829268292682929E-3</v>
      </c>
      <c r="Q3105">
        <f>F3105/M3105</f>
        <v>5.5</v>
      </c>
      <c r="R3105" t="str">
        <f t="shared" si="241"/>
        <v>theater</v>
      </c>
      <c r="S3105" t="str">
        <f t="shared" si="242"/>
        <v>spaces</v>
      </c>
      <c r="T3105" s="10">
        <f t="shared" si="243"/>
        <v>42106.94798611111</v>
      </c>
      <c r="U3105" s="10">
        <f t="shared" si="244"/>
        <v>42166.94798611111</v>
      </c>
      <c r="V3105" s="16">
        <f>Table1[[#This Row],[Date Ended Conversion]]-Table1[[#This Row],[Date Created Conversion]]</f>
        <v>60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3" t="str">
        <f t="shared" si="240"/>
        <v>1000 to 4999</v>
      </c>
      <c r="E3106">
        <v>4000</v>
      </c>
      <c r="F3106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8302</v>
      </c>
      <c r="P3106" s="6">
        <f>(F3106/E3106)</f>
        <v>0.29625000000000001</v>
      </c>
      <c r="Q3106">
        <f>F3106/M3106</f>
        <v>237</v>
      </c>
      <c r="R3106" t="str">
        <f t="shared" si="241"/>
        <v>theater</v>
      </c>
      <c r="S3106" t="str">
        <f t="shared" si="242"/>
        <v>spaces</v>
      </c>
      <c r="T3106" s="10">
        <f t="shared" si="243"/>
        <v>42006.70035879629</v>
      </c>
      <c r="U3106" s="10">
        <f t="shared" si="244"/>
        <v>42037.874999999993</v>
      </c>
      <c r="V3106" s="16">
        <f>Table1[[#This Row],[Date Ended Conversion]]-Table1[[#This Row],[Date Created Conversion]]</f>
        <v>31.174641203702777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3" t="str">
        <f t="shared" si="240"/>
        <v>5000 to 9999</v>
      </c>
      <c r="E3107">
        <v>5845</v>
      </c>
      <c r="F3107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8302</v>
      </c>
      <c r="P3107" s="6">
        <f>(F3107/E3107)</f>
        <v>0.4236099230111206</v>
      </c>
      <c r="Q3107">
        <f>F3107/M3107</f>
        <v>79.870967741935488</v>
      </c>
      <c r="R3107" t="str">
        <f t="shared" si="241"/>
        <v>theater</v>
      </c>
      <c r="S3107" t="str">
        <f t="shared" si="242"/>
        <v>spaces</v>
      </c>
      <c r="T3107" s="10">
        <f t="shared" si="243"/>
        <v>41876.510601851849</v>
      </c>
      <c r="U3107" s="10">
        <f t="shared" si="244"/>
        <v>41931</v>
      </c>
      <c r="V3107" s="16">
        <f>Table1[[#This Row],[Date Ended Conversion]]-Table1[[#This Row],[Date Created Conversion]]</f>
        <v>54.48939814815094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3" t="str">
        <f t="shared" si="240"/>
        <v>1000 to 4999</v>
      </c>
      <c r="E3108">
        <v>1000</v>
      </c>
      <c r="F310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8302</v>
      </c>
      <c r="P3108" s="6">
        <f>(F3108/E3108)</f>
        <v>4.1000000000000002E-2</v>
      </c>
      <c r="Q3108">
        <f>F3108/M3108</f>
        <v>10.25</v>
      </c>
      <c r="R3108" t="str">
        <f t="shared" si="241"/>
        <v>theater</v>
      </c>
      <c r="S3108" t="str">
        <f t="shared" si="242"/>
        <v>spaces</v>
      </c>
      <c r="T3108" s="10">
        <f t="shared" si="243"/>
        <v>42241.220787037033</v>
      </c>
      <c r="U3108" s="10">
        <f t="shared" si="244"/>
        <v>42263.708333333336</v>
      </c>
      <c r="V3108" s="16">
        <f>Table1[[#This Row],[Date Ended Conversion]]-Table1[[#This Row],[Date Created Conversion]]</f>
        <v>22.487546296302753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3" t="str">
        <f t="shared" si="240"/>
        <v>40000 to 44999</v>
      </c>
      <c r="E3109">
        <v>40000</v>
      </c>
      <c r="F3109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8302</v>
      </c>
      <c r="P3109" s="6">
        <f>(F3109/E3109)</f>
        <v>0.197625</v>
      </c>
      <c r="Q3109">
        <f>F3109/M3109</f>
        <v>272.58620689655174</v>
      </c>
      <c r="R3109" t="str">
        <f t="shared" si="241"/>
        <v>theater</v>
      </c>
      <c r="S3109" t="str">
        <f t="shared" si="242"/>
        <v>spaces</v>
      </c>
      <c r="T3109" s="10">
        <f t="shared" si="243"/>
        <v>42128.605914351851</v>
      </c>
      <c r="U3109" s="10">
        <f t="shared" si="244"/>
        <v>42135.605914351851</v>
      </c>
      <c r="V3109" s="16">
        <f>Table1[[#This Row],[Date Ended Conversion]]-Table1[[#This Row],[Date Created Conversion]]</f>
        <v>7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3" t="str">
        <f t="shared" si="240"/>
        <v>Greater than or equal to 50000</v>
      </c>
      <c r="E3110">
        <v>50000</v>
      </c>
      <c r="F3110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8302</v>
      </c>
      <c r="P3110" s="6">
        <f>(F3110/E3110)</f>
        <v>5.1999999999999995E-4</v>
      </c>
      <c r="Q3110">
        <f>F3110/M3110</f>
        <v>13</v>
      </c>
      <c r="R3110" t="str">
        <f t="shared" si="241"/>
        <v>theater</v>
      </c>
      <c r="S3110" t="str">
        <f t="shared" si="242"/>
        <v>spaces</v>
      </c>
      <c r="T3110" s="10">
        <f t="shared" si="243"/>
        <v>42062.47215277778</v>
      </c>
      <c r="U3110" s="10">
        <f t="shared" si="244"/>
        <v>42122.430486111109</v>
      </c>
      <c r="V3110" s="16">
        <f>Table1[[#This Row],[Date Ended Conversion]]-Table1[[#This Row],[Date Created Conversion]]</f>
        <v>59.958333333328483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3" t="str">
        <f t="shared" si="240"/>
        <v>25000 to 29999</v>
      </c>
      <c r="E3111">
        <v>26500</v>
      </c>
      <c r="F3111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8302</v>
      </c>
      <c r="P3111" s="6">
        <f>(F3111/E3111)</f>
        <v>0.25030188679245285</v>
      </c>
      <c r="Q3111">
        <f>F3111/M3111</f>
        <v>58.184210526315788</v>
      </c>
      <c r="R3111" t="str">
        <f t="shared" si="241"/>
        <v>theater</v>
      </c>
      <c r="S3111" t="str">
        <f t="shared" si="242"/>
        <v>spaces</v>
      </c>
      <c r="T3111" s="10">
        <f t="shared" si="243"/>
        <v>41843.916782407403</v>
      </c>
      <c r="U3111" s="10">
        <f t="shared" si="244"/>
        <v>41878.916782407403</v>
      </c>
      <c r="V3111" s="16">
        <f>Table1[[#This Row],[Date Ended Conversion]]-Table1[[#This Row],[Date Created Conversion]]</f>
        <v>35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3" t="str">
        <f t="shared" si="240"/>
        <v>25000 to 29999</v>
      </c>
      <c r="E3112">
        <v>25000</v>
      </c>
      <c r="F3112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8302</v>
      </c>
      <c r="P3112" s="6">
        <f>(F3112/E3112)</f>
        <v>4.0000000000000002E-4</v>
      </c>
      <c r="Q3112">
        <f>F3112/M3112</f>
        <v>10</v>
      </c>
      <c r="R3112" t="str">
        <f t="shared" si="241"/>
        <v>theater</v>
      </c>
      <c r="S3112" t="str">
        <f t="shared" si="242"/>
        <v>spaces</v>
      </c>
      <c r="T3112" s="10">
        <f t="shared" si="243"/>
        <v>42744.823136574072</v>
      </c>
      <c r="U3112" s="10">
        <f t="shared" si="244"/>
        <v>42784.823136574072</v>
      </c>
      <c r="V3112" s="16">
        <f>Table1[[#This Row],[Date Ended Conversion]]-Table1[[#This Row],[Date Created Conversion]]</f>
        <v>40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3" t="str">
        <f t="shared" si="240"/>
        <v>20000 to 24999</v>
      </c>
      <c r="E3113">
        <v>20000</v>
      </c>
      <c r="F3113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8302</v>
      </c>
      <c r="P3113" s="6">
        <f>(F3113/E3113)</f>
        <v>0.26640000000000003</v>
      </c>
      <c r="Q3113">
        <f>F3113/M3113</f>
        <v>70.10526315789474</v>
      </c>
      <c r="R3113" t="str">
        <f t="shared" si="241"/>
        <v>theater</v>
      </c>
      <c r="S3113" t="str">
        <f t="shared" si="242"/>
        <v>spaces</v>
      </c>
      <c r="T3113" s="10">
        <f t="shared" si="243"/>
        <v>41885.386805555558</v>
      </c>
      <c r="U3113" s="10">
        <f t="shared" si="244"/>
        <v>41916.386805555558</v>
      </c>
      <c r="V3113" s="16">
        <f>Table1[[#This Row],[Date Ended Conversion]]-Table1[[#This Row],[Date Created Conversion]]</f>
        <v>31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3" t="str">
        <f t="shared" si="240"/>
        <v>10000 to 14999</v>
      </c>
      <c r="E3114">
        <v>11000</v>
      </c>
      <c r="F3114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8302</v>
      </c>
      <c r="P3114" s="6">
        <f>(F3114/E3114)</f>
        <v>4.7363636363636365E-2</v>
      </c>
      <c r="Q3114">
        <f>F3114/M3114</f>
        <v>57.888888888888886</v>
      </c>
      <c r="R3114" t="str">
        <f t="shared" si="241"/>
        <v>theater</v>
      </c>
      <c r="S3114" t="str">
        <f t="shared" si="242"/>
        <v>spaces</v>
      </c>
      <c r="T3114" s="10">
        <f t="shared" si="243"/>
        <v>42614.913587962961</v>
      </c>
      <c r="U3114" s="10">
        <f t="shared" si="244"/>
        <v>42674.913587962961</v>
      </c>
      <c r="V3114" s="16">
        <f>Table1[[#This Row],[Date Ended Conversion]]-Table1[[#This Row],[Date Created Conversion]]</f>
        <v>60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3" t="str">
        <f t="shared" si="240"/>
        <v>Greater than or equal to 50000</v>
      </c>
      <c r="E3115">
        <v>109225</v>
      </c>
      <c r="F3115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8302</v>
      </c>
      <c r="P3115" s="6">
        <f>(F3115/E3115)</f>
        <v>4.2435339894712751E-2</v>
      </c>
      <c r="Q3115">
        <f>F3115/M3115</f>
        <v>125.27027027027027</v>
      </c>
      <c r="R3115" t="str">
        <f t="shared" si="241"/>
        <v>theater</v>
      </c>
      <c r="S3115" t="str">
        <f t="shared" si="242"/>
        <v>spaces</v>
      </c>
      <c r="T3115" s="10">
        <f t="shared" si="243"/>
        <v>42081.522939814815</v>
      </c>
      <c r="U3115" s="10">
        <f t="shared" si="244"/>
        <v>42111.522939814815</v>
      </c>
      <c r="V3115" s="16">
        <f>Table1[[#This Row],[Date Ended Conversion]]-Table1[[#This Row],[Date Created Conversion]]</f>
        <v>30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3" t="str">
        <f t="shared" si="240"/>
        <v>Greater than or equal to 50000</v>
      </c>
      <c r="E3116">
        <v>75000</v>
      </c>
      <c r="F3116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8302</v>
      </c>
      <c r="P3116" s="6">
        <f>(F3116/E3116)</f>
        <v>0</v>
      </c>
      <c r="Q3116" t="e">
        <f>F3116/M3116</f>
        <v>#DIV/0!</v>
      </c>
      <c r="R3116" t="str">
        <f t="shared" si="241"/>
        <v>theater</v>
      </c>
      <c r="S3116" t="str">
        <f t="shared" si="242"/>
        <v>spaces</v>
      </c>
      <c r="T3116" s="10">
        <f t="shared" si="243"/>
        <v>41843.42418981481</v>
      </c>
      <c r="U3116" s="10">
        <f t="shared" si="244"/>
        <v>41903.42418981481</v>
      </c>
      <c r="V3116" s="16">
        <f>Table1[[#This Row],[Date Ended Conversion]]-Table1[[#This Row],[Date Created Conversion]]</f>
        <v>60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3" t="str">
        <f t="shared" si="240"/>
        <v>10000 to 14999</v>
      </c>
      <c r="E3117">
        <v>10000</v>
      </c>
      <c r="F3117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8302</v>
      </c>
      <c r="P3117" s="6">
        <f>(F3117/E3117)</f>
        <v>0.03</v>
      </c>
      <c r="Q3117">
        <f>F3117/M3117</f>
        <v>300</v>
      </c>
      <c r="R3117" t="str">
        <f t="shared" si="241"/>
        <v>theater</v>
      </c>
      <c r="S3117" t="str">
        <f t="shared" si="242"/>
        <v>spaces</v>
      </c>
      <c r="T3117" s="10">
        <f t="shared" si="243"/>
        <v>42496.238738425927</v>
      </c>
      <c r="U3117" s="10">
        <f t="shared" si="244"/>
        <v>42526.238738425927</v>
      </c>
      <c r="V3117" s="16">
        <f>Table1[[#This Row],[Date Ended Conversion]]-Table1[[#This Row],[Date Created Conversion]]</f>
        <v>30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3" t="str">
        <f t="shared" si="240"/>
        <v>Less Than 1000</v>
      </c>
      <c r="E3118">
        <v>750</v>
      </c>
      <c r="F311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8302</v>
      </c>
      <c r="P3118" s="6">
        <f>(F3118/E3118)</f>
        <v>0.57333333333333336</v>
      </c>
      <c r="Q3118">
        <f>F3118/M3118</f>
        <v>43</v>
      </c>
      <c r="R3118" t="str">
        <f t="shared" si="241"/>
        <v>theater</v>
      </c>
      <c r="S3118" t="str">
        <f t="shared" si="242"/>
        <v>spaces</v>
      </c>
      <c r="T3118" s="10">
        <f t="shared" si="243"/>
        <v>42081.30700231481</v>
      </c>
      <c r="U3118" s="10">
        <f t="shared" si="244"/>
        <v>42095.30700231481</v>
      </c>
      <c r="V3118" s="16">
        <f>Table1[[#This Row],[Date Ended Conversion]]-Table1[[#This Row],[Date Created Conversion]]</f>
        <v>14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3" t="str">
        <f t="shared" si="240"/>
        <v>1000 to 4999</v>
      </c>
      <c r="E3119">
        <v>1000</v>
      </c>
      <c r="F3119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8302</v>
      </c>
      <c r="P3119" s="6">
        <f>(F3119/E3119)</f>
        <v>1E-3</v>
      </c>
      <c r="Q3119">
        <f>F3119/M3119</f>
        <v>1</v>
      </c>
      <c r="R3119" t="str">
        <f t="shared" si="241"/>
        <v>theater</v>
      </c>
      <c r="S3119" t="str">
        <f t="shared" si="242"/>
        <v>spaces</v>
      </c>
      <c r="T3119" s="10">
        <f t="shared" si="243"/>
        <v>42509.166203703702</v>
      </c>
      <c r="U3119" s="10">
        <f t="shared" si="244"/>
        <v>42517.341666666667</v>
      </c>
      <c r="V3119" s="16">
        <f>Table1[[#This Row],[Date Ended Conversion]]-Table1[[#This Row],[Date Created Conversion]]</f>
        <v>8.1754629629649571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3" t="str">
        <f t="shared" si="240"/>
        <v>Greater than or equal to 50000</v>
      </c>
      <c r="E3120">
        <v>500000</v>
      </c>
      <c r="F3120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8302</v>
      </c>
      <c r="P3120" s="6">
        <f>(F3120/E3120)</f>
        <v>3.0999999999999999E-3</v>
      </c>
      <c r="Q3120">
        <f>F3120/M3120</f>
        <v>775</v>
      </c>
      <c r="R3120" t="str">
        <f t="shared" si="241"/>
        <v>theater</v>
      </c>
      <c r="S3120" t="str">
        <f t="shared" si="242"/>
        <v>spaces</v>
      </c>
      <c r="T3120" s="10">
        <f t="shared" si="243"/>
        <v>42534.441238425927</v>
      </c>
      <c r="U3120" s="10">
        <f t="shared" si="244"/>
        <v>42553.441238425927</v>
      </c>
      <c r="V3120" s="16">
        <f>Table1[[#This Row],[Date Ended Conversion]]-Table1[[#This Row],[Date Created Conversion]]</f>
        <v>19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3" t="str">
        <f t="shared" si="240"/>
        <v>10000 to 14999</v>
      </c>
      <c r="E3121">
        <v>10000</v>
      </c>
      <c r="F3121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8302</v>
      </c>
      <c r="P3121" s="6">
        <f>(F3121/E3121)</f>
        <v>5.0000000000000001E-4</v>
      </c>
      <c r="Q3121">
        <f>F3121/M3121</f>
        <v>5</v>
      </c>
      <c r="R3121" t="str">
        <f t="shared" si="241"/>
        <v>theater</v>
      </c>
      <c r="S3121" t="str">
        <f t="shared" si="242"/>
        <v>spaces</v>
      </c>
      <c r="T3121" s="10">
        <f t="shared" si="243"/>
        <v>42059.837175925924</v>
      </c>
      <c r="U3121" s="10">
        <f t="shared" si="244"/>
        <v>42089.795509259253</v>
      </c>
      <c r="V3121" s="16">
        <f>Table1[[#This Row],[Date Ended Conversion]]-Table1[[#This Row],[Date Created Conversion]]</f>
        <v>29.958333333328483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3" t="str">
        <f t="shared" si="240"/>
        <v>Greater than or equal to 50000</v>
      </c>
      <c r="E3122">
        <v>1300000</v>
      </c>
      <c r="F3122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8302</v>
      </c>
      <c r="P3122" s="6">
        <f>(F3122/E3122)</f>
        <v>9.8461538461538464E-5</v>
      </c>
      <c r="Q3122">
        <f>F3122/M3122</f>
        <v>12.8</v>
      </c>
      <c r="R3122" t="str">
        <f t="shared" si="241"/>
        <v>theater</v>
      </c>
      <c r="S3122" t="str">
        <f t="shared" si="242"/>
        <v>spaces</v>
      </c>
      <c r="T3122" s="10">
        <f t="shared" si="243"/>
        <v>42435.733749999992</v>
      </c>
      <c r="U3122" s="10">
        <f t="shared" si="244"/>
        <v>42495.692083333335</v>
      </c>
      <c r="V3122" s="16">
        <f>Table1[[#This Row],[Date Ended Conversion]]-Table1[[#This Row],[Date Created Conversion]]</f>
        <v>59.958333333343035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3" t="str">
        <f t="shared" si="240"/>
        <v>1000 to 4999</v>
      </c>
      <c r="E3123">
        <v>1500</v>
      </c>
      <c r="F3123">
        <v>10</v>
      </c>
      <c r="G3123" t="s">
        <v>8305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8302</v>
      </c>
      <c r="P3123" s="6">
        <f>(F3123/E3123)</f>
        <v>6.6666666666666671E-3</v>
      </c>
      <c r="Q3123">
        <f>F3123/M3123</f>
        <v>10</v>
      </c>
      <c r="R3123" t="str">
        <f t="shared" si="241"/>
        <v>theater</v>
      </c>
      <c r="S3123" t="str">
        <f t="shared" si="242"/>
        <v>spaces</v>
      </c>
      <c r="T3123" s="10">
        <f t="shared" si="243"/>
        <v>41848.471469907403</v>
      </c>
      <c r="U3123" s="10">
        <f t="shared" si="244"/>
        <v>41908.471469907403</v>
      </c>
      <c r="V3123" s="16">
        <f>Table1[[#This Row],[Date Ended Conversion]]-Table1[[#This Row],[Date Created Conversion]]</f>
        <v>60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3" t="str">
        <f t="shared" si="240"/>
        <v>Less Than 1000</v>
      </c>
      <c r="E3124">
        <v>199</v>
      </c>
      <c r="F3124">
        <v>116</v>
      </c>
      <c r="G3124" t="s">
        <v>8305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8302</v>
      </c>
      <c r="P3124" s="6">
        <f>(F3124/E3124)</f>
        <v>0.58291457286432158</v>
      </c>
      <c r="Q3124">
        <f>F3124/M3124</f>
        <v>58</v>
      </c>
      <c r="R3124" t="str">
        <f t="shared" si="241"/>
        <v>theater</v>
      </c>
      <c r="S3124" t="str">
        <f t="shared" si="242"/>
        <v>spaces</v>
      </c>
      <c r="T3124" s="10">
        <f t="shared" si="243"/>
        <v>42678.723749999997</v>
      </c>
      <c r="U3124" s="10">
        <f t="shared" si="244"/>
        <v>42683.765416666669</v>
      </c>
      <c r="V3124" s="16">
        <f>Table1[[#This Row],[Date Ended Conversion]]-Table1[[#This Row],[Date Created Conversion]]</f>
        <v>5.0416666666715173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3" t="str">
        <f t="shared" si="240"/>
        <v>Greater than or equal to 50000</v>
      </c>
      <c r="E3125">
        <v>125000</v>
      </c>
      <c r="F3125">
        <v>85192</v>
      </c>
      <c r="G3125" t="s">
        <v>8305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8302</v>
      </c>
      <c r="P3125" s="6">
        <f>(F3125/E3125)</f>
        <v>0.68153600000000003</v>
      </c>
      <c r="Q3125">
        <f>F3125/M3125</f>
        <v>244.80459770114942</v>
      </c>
      <c r="R3125" t="str">
        <f t="shared" si="241"/>
        <v>theater</v>
      </c>
      <c r="S3125" t="str">
        <f t="shared" si="242"/>
        <v>spaces</v>
      </c>
      <c r="T3125" s="10">
        <f t="shared" si="243"/>
        <v>42530.784699074073</v>
      </c>
      <c r="U3125" s="10">
        <f t="shared" si="244"/>
        <v>42560.784699074073</v>
      </c>
      <c r="V3125" s="16">
        <f>Table1[[#This Row],[Date Ended Conversion]]-Table1[[#This Row],[Date Created Conversion]]</f>
        <v>30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3" t="str">
        <f t="shared" si="240"/>
        <v>Greater than or equal to 50000</v>
      </c>
      <c r="E3126">
        <v>800000</v>
      </c>
      <c r="F3126">
        <v>26</v>
      </c>
      <c r="G3126" t="s">
        <v>8305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8302</v>
      </c>
      <c r="P3126" s="6">
        <f>(F3126/E3126)</f>
        <v>3.2499999999999997E-5</v>
      </c>
      <c r="Q3126">
        <f>F3126/M3126</f>
        <v>6.5</v>
      </c>
      <c r="R3126" t="str">
        <f t="shared" si="241"/>
        <v>theater</v>
      </c>
      <c r="S3126" t="str">
        <f t="shared" si="242"/>
        <v>spaces</v>
      </c>
      <c r="T3126" s="10">
        <f t="shared" si="243"/>
        <v>41977.571770833332</v>
      </c>
      <c r="U3126" s="10">
        <f t="shared" si="244"/>
        <v>42037.571770833332</v>
      </c>
      <c r="V3126" s="16">
        <f>Table1[[#This Row],[Date Ended Conversion]]-Table1[[#This Row],[Date Created Conversion]]</f>
        <v>60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3" t="str">
        <f t="shared" si="240"/>
        <v>Greater than or equal to 50000</v>
      </c>
      <c r="E3127">
        <v>1500000</v>
      </c>
      <c r="F3127">
        <v>0</v>
      </c>
      <c r="G3127" t="s">
        <v>8305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8302</v>
      </c>
      <c r="P3127" s="6">
        <f>(F3127/E3127)</f>
        <v>0</v>
      </c>
      <c r="Q3127" t="e">
        <f>F3127/M3127</f>
        <v>#DIV/0!</v>
      </c>
      <c r="R3127" t="str">
        <f t="shared" si="241"/>
        <v>theater</v>
      </c>
      <c r="S3127" t="str">
        <f t="shared" si="242"/>
        <v>spaces</v>
      </c>
      <c r="T3127" s="10">
        <f t="shared" si="243"/>
        <v>42345.998518518514</v>
      </c>
      <c r="U3127" s="10">
        <f t="shared" si="244"/>
        <v>42375.998518518514</v>
      </c>
      <c r="V3127" s="16">
        <f>Table1[[#This Row],[Date Ended Conversion]]-Table1[[#This Row],[Date Created Conversion]]</f>
        <v>30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3" t="str">
        <f t="shared" si="240"/>
        <v>25000 to 29999</v>
      </c>
      <c r="E3128">
        <v>25000</v>
      </c>
      <c r="F3128">
        <v>1040</v>
      </c>
      <c r="G3128" t="s">
        <v>8305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8302</v>
      </c>
      <c r="P3128" s="6">
        <f>(F3128/E3128)</f>
        <v>4.1599999999999998E-2</v>
      </c>
      <c r="Q3128">
        <f>F3128/M3128</f>
        <v>61.176470588235297</v>
      </c>
      <c r="R3128" t="str">
        <f t="shared" si="241"/>
        <v>theater</v>
      </c>
      <c r="S3128" t="str">
        <f t="shared" si="242"/>
        <v>spaces</v>
      </c>
      <c r="T3128" s="10">
        <f t="shared" si="243"/>
        <v>42426.809745370367</v>
      </c>
      <c r="U3128" s="10">
        <f t="shared" si="244"/>
        <v>42456.768078703702</v>
      </c>
      <c r="V3128" s="16">
        <f>Table1[[#This Row],[Date Ended Conversion]]-Table1[[#This Row],[Date Created Conversion]]</f>
        <v>29.958333333335759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3" t="str">
        <f t="shared" si="240"/>
        <v>Greater than or equal to 50000</v>
      </c>
      <c r="E3129">
        <v>100000</v>
      </c>
      <c r="F3129">
        <v>0</v>
      </c>
      <c r="G3129" t="s">
        <v>8305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8302</v>
      </c>
      <c r="P3129" s="6">
        <f>(F3129/E3129)</f>
        <v>0</v>
      </c>
      <c r="Q3129" t="e">
        <f>F3129/M3129</f>
        <v>#DIV/0!</v>
      </c>
      <c r="R3129" t="str">
        <f t="shared" si="241"/>
        <v>theater</v>
      </c>
      <c r="S3129" t="str">
        <f t="shared" si="242"/>
        <v>spaces</v>
      </c>
      <c r="T3129" s="10">
        <f t="shared" si="243"/>
        <v>42034.648483796293</v>
      </c>
      <c r="U3129" s="10">
        <f t="shared" si="244"/>
        <v>42064.648483796293</v>
      </c>
      <c r="V3129" s="16">
        <f>Table1[[#This Row],[Date Ended Conversion]]-Table1[[#This Row],[Date Created Conversion]]</f>
        <v>30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3" t="str">
        <f t="shared" si="240"/>
        <v>15000 to 19999</v>
      </c>
      <c r="E3130">
        <v>15000</v>
      </c>
      <c r="F3130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8270</v>
      </c>
      <c r="P3130" s="6">
        <f>(F3130/E3130)</f>
        <v>1.0860666666666667</v>
      </c>
      <c r="Q3130">
        <f>F3130/M3130</f>
        <v>139.23931623931625</v>
      </c>
      <c r="R3130" t="str">
        <f t="shared" si="241"/>
        <v>theater</v>
      </c>
      <c r="S3130" t="str">
        <f t="shared" si="242"/>
        <v>plays</v>
      </c>
      <c r="T3130" s="10">
        <f t="shared" si="243"/>
        <v>42780.617372685178</v>
      </c>
      <c r="U3130" s="10">
        <f t="shared" si="244"/>
        <v>42810.575706018521</v>
      </c>
      <c r="V3130" s="16">
        <f>Table1[[#This Row],[Date Ended Conversion]]-Table1[[#This Row],[Date Created Conversion]]</f>
        <v>29.958333333343035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3" t="str">
        <f t="shared" si="240"/>
        <v>1000 to 4999</v>
      </c>
      <c r="E3131">
        <v>1250</v>
      </c>
      <c r="F3131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8270</v>
      </c>
      <c r="P3131" s="6">
        <f>(F3131/E3131)</f>
        <v>8.0000000000000002E-3</v>
      </c>
      <c r="Q3131">
        <f>F3131/M3131</f>
        <v>10</v>
      </c>
      <c r="R3131" t="str">
        <f t="shared" si="241"/>
        <v>theater</v>
      </c>
      <c r="S3131" t="str">
        <f t="shared" si="242"/>
        <v>plays</v>
      </c>
      <c r="T3131" s="10">
        <f t="shared" si="243"/>
        <v>42803.634479166663</v>
      </c>
      <c r="U3131" s="10">
        <f t="shared" si="244"/>
        <v>42843.592812499999</v>
      </c>
      <c r="V3131" s="16">
        <f>Table1[[#This Row],[Date Ended Conversion]]-Table1[[#This Row],[Date Created Conversion]]</f>
        <v>39.958333333335759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3" t="str">
        <f t="shared" si="240"/>
        <v>10000 to 14999</v>
      </c>
      <c r="E3132">
        <v>10000</v>
      </c>
      <c r="F3132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8270</v>
      </c>
      <c r="P3132" s="6">
        <f>(F3132/E3132)</f>
        <v>3.7499999999999999E-2</v>
      </c>
      <c r="Q3132">
        <f>F3132/M3132</f>
        <v>93.75</v>
      </c>
      <c r="R3132" t="str">
        <f t="shared" si="241"/>
        <v>theater</v>
      </c>
      <c r="S3132" t="str">
        <f t="shared" si="242"/>
        <v>plays</v>
      </c>
      <c r="T3132" s="10">
        <f t="shared" si="243"/>
        <v>42808.431898148141</v>
      </c>
      <c r="U3132" s="10">
        <f t="shared" si="244"/>
        <v>42838.999305555553</v>
      </c>
      <c r="V3132" s="16">
        <f>Table1[[#This Row],[Date Ended Conversion]]-Table1[[#This Row],[Date Created Conversion]]</f>
        <v>30.567407407412247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3" t="str">
        <f t="shared" si="240"/>
        <v>1000 to 4999</v>
      </c>
      <c r="E3133">
        <v>4100</v>
      </c>
      <c r="F3133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8270</v>
      </c>
      <c r="P3133" s="6">
        <f>(F3133/E3133)</f>
        <v>0.15731707317073171</v>
      </c>
      <c r="Q3133">
        <f>F3133/M3133</f>
        <v>53.75</v>
      </c>
      <c r="R3133" t="str">
        <f t="shared" si="241"/>
        <v>theater</v>
      </c>
      <c r="S3133" t="str">
        <f t="shared" si="242"/>
        <v>plays</v>
      </c>
      <c r="T3133" s="10">
        <f t="shared" si="243"/>
        <v>42803.370891203704</v>
      </c>
      <c r="U3133" s="10">
        <f t="shared" si="244"/>
        <v>42833.329224537032</v>
      </c>
      <c r="V3133" s="16">
        <f>Table1[[#This Row],[Date Ended Conversion]]-Table1[[#This Row],[Date Created Conversion]]</f>
        <v>29.958333333328483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3" t="str">
        <f t="shared" si="240"/>
        <v>30000 to 34999</v>
      </c>
      <c r="E3134">
        <v>30000</v>
      </c>
      <c r="F3134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8270</v>
      </c>
      <c r="P3134" s="6">
        <f>(F3134/E3134)</f>
        <v>3.3333333333333332E-4</v>
      </c>
      <c r="Q3134">
        <f>F3134/M3134</f>
        <v>10</v>
      </c>
      <c r="R3134" t="str">
        <f t="shared" si="241"/>
        <v>theater</v>
      </c>
      <c r="S3134" t="str">
        <f t="shared" si="242"/>
        <v>plays</v>
      </c>
      <c r="T3134" s="10">
        <f t="shared" si="243"/>
        <v>42786.141898148147</v>
      </c>
      <c r="U3134" s="10">
        <f t="shared" si="244"/>
        <v>42846.100231481476</v>
      </c>
      <c r="V3134" s="16">
        <f>Table1[[#This Row],[Date Ended Conversion]]-Table1[[#This Row],[Date Created Conversion]]</f>
        <v>59.958333333328483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3" t="str">
        <f t="shared" si="240"/>
        <v>Less Than 1000</v>
      </c>
      <c r="E3135">
        <v>500</v>
      </c>
      <c r="F3135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8270</v>
      </c>
      <c r="P3135" s="6">
        <f>(F3135/E3135)</f>
        <v>1.08</v>
      </c>
      <c r="Q3135">
        <f>F3135/M3135</f>
        <v>33.75</v>
      </c>
      <c r="R3135" t="str">
        <f t="shared" si="241"/>
        <v>theater</v>
      </c>
      <c r="S3135" t="str">
        <f t="shared" si="242"/>
        <v>plays</v>
      </c>
      <c r="T3135" s="10">
        <f t="shared" si="243"/>
        <v>42788.356874999998</v>
      </c>
      <c r="U3135" s="10">
        <f t="shared" si="244"/>
        <v>42818.315208333333</v>
      </c>
      <c r="V3135" s="16">
        <f>Table1[[#This Row],[Date Ended Conversion]]-Table1[[#This Row],[Date Created Conversion]]</f>
        <v>29.958333333335759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3" t="str">
        <f t="shared" si="240"/>
        <v>1000 to 4999</v>
      </c>
      <c r="E3136">
        <v>1000</v>
      </c>
      <c r="F3136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8270</v>
      </c>
      <c r="P3136" s="6">
        <f>(F3136/E3136)</f>
        <v>0.22500000000000001</v>
      </c>
      <c r="Q3136">
        <f>F3136/M3136</f>
        <v>18.75</v>
      </c>
      <c r="R3136" t="str">
        <f t="shared" si="241"/>
        <v>theater</v>
      </c>
      <c r="S3136" t="str">
        <f t="shared" si="242"/>
        <v>plays</v>
      </c>
      <c r="T3136" s="10">
        <f t="shared" si="243"/>
        <v>42800.511793981474</v>
      </c>
      <c r="U3136" s="10">
        <f t="shared" si="244"/>
        <v>42821.470127314817</v>
      </c>
      <c r="V3136" s="16">
        <f>Table1[[#This Row],[Date Ended Conversion]]-Table1[[#This Row],[Date Created Conversion]]</f>
        <v>20.958333333343035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3" t="str">
        <f t="shared" si="240"/>
        <v>Less Than 1000</v>
      </c>
      <c r="E3137">
        <v>777</v>
      </c>
      <c r="F3137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8270</v>
      </c>
      <c r="P3137" s="6">
        <f>(F3137/E3137)</f>
        <v>0.20849420849420849</v>
      </c>
      <c r="Q3137">
        <f>F3137/M3137</f>
        <v>23.142857142857142</v>
      </c>
      <c r="R3137" t="str">
        <f t="shared" si="241"/>
        <v>theater</v>
      </c>
      <c r="S3137" t="str">
        <f t="shared" si="242"/>
        <v>plays</v>
      </c>
      <c r="T3137" s="10">
        <f t="shared" si="243"/>
        <v>42806.943530092591</v>
      </c>
      <c r="U3137" s="10">
        <f t="shared" si="244"/>
        <v>42828.943530092591</v>
      </c>
      <c r="V3137" s="16">
        <f>Table1[[#This Row],[Date Ended Conversion]]-Table1[[#This Row],[Date Created Conversion]]</f>
        <v>22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3" t="str">
        <f t="shared" ref="D3138:D3201" si="245">IF(E3138&lt;1000,"Less Than 1000",
 IF(AND(E3138&gt;=1000,E3138&lt;5000),"1000 to 4999",
 IF(AND(E3138&gt;=5000,E3138&lt;10000),"5000 to 9999",
 IF(AND(E3138&gt;=10000,E3138&lt;15000),"10000 to 14999",
 IF(AND(E3138&gt;=15000,E3138&lt;20000),"15000 to 19999",
 IF(AND(E3138&gt;=20000,E3138&lt;25000),"20000 to 24999",
 IF(AND(E3138&gt;=25000,E3138&lt;30000),"25000 to 29999",
 IF(AND(E3138&gt;=30000,E3138&lt;35000),"30000 to 34999",
 IF(AND(E3138&gt;=35000,E3138&lt;40000),"35000 to 39999",
 IF(AND(E3138&gt;=40000,E3138&lt;45000),"40000 to 44999",
 IF(AND(E3138&gt;=45000,E3138&lt;50000),"45000 to 49999","Greater than or equal to 50000")))))))))))</f>
        <v>Less Than 1000</v>
      </c>
      <c r="E3138">
        <v>500</v>
      </c>
      <c r="F313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8270</v>
      </c>
      <c r="P3138" s="6">
        <f>(F3138/E3138)</f>
        <v>1.278</v>
      </c>
      <c r="Q3138">
        <f>F3138/M3138</f>
        <v>29.045454545454547</v>
      </c>
      <c r="R3138" t="str">
        <f t="shared" si="241"/>
        <v>theater</v>
      </c>
      <c r="S3138" t="str">
        <f t="shared" si="242"/>
        <v>plays</v>
      </c>
      <c r="T3138" s="10">
        <f t="shared" si="243"/>
        <v>42789.25409722222</v>
      </c>
      <c r="U3138" s="10">
        <f t="shared" si="244"/>
        <v>42825.749305555553</v>
      </c>
      <c r="V3138" s="16">
        <f>Table1[[#This Row],[Date Ended Conversion]]-Table1[[#This Row],[Date Created Conversion]]</f>
        <v>36.495208333333721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3" t="str">
        <f t="shared" si="245"/>
        <v>1000 to 4999</v>
      </c>
      <c r="E3139">
        <v>1500</v>
      </c>
      <c r="F3139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8270</v>
      </c>
      <c r="P3139" s="6">
        <f>(F3139/E3139)</f>
        <v>3.3333333333333333E-2</v>
      </c>
      <c r="Q3139">
        <f>F3139/M3139</f>
        <v>50</v>
      </c>
      <c r="R3139" t="str">
        <f t="shared" ref="R3139:R3202" si="246">LEFT(O3139,FIND("/",O3139)-1)</f>
        <v>theater</v>
      </c>
      <c r="S3139" t="str">
        <f t="shared" ref="S3139:S3202" si="247">RIGHT(O3139,LEN(O3139)-FIND("/",O3139))</f>
        <v>plays</v>
      </c>
      <c r="T3139" s="10">
        <f t="shared" ref="T3139:T3202" si="248">(K3139/86400)+25569+(-5/24)</f>
        <v>42807.676724537036</v>
      </c>
      <c r="U3139" s="10">
        <f t="shared" ref="U3139:U3202" si="249">(J3139/86400)+25569+(-5/24)</f>
        <v>42858.591666666667</v>
      </c>
      <c r="V3139" s="16">
        <f>Table1[[#This Row],[Date Ended Conversion]]-Table1[[#This Row],[Date Created Conversion]]</f>
        <v>50.914942129631527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3" t="str">
        <f t="shared" si="245"/>
        <v>Less Than 1000</v>
      </c>
      <c r="E3140">
        <v>200</v>
      </c>
      <c r="F3140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8270</v>
      </c>
      <c r="P3140" s="6">
        <f>(F3140/E3140)</f>
        <v>0</v>
      </c>
      <c r="Q3140" t="e">
        <f>F3140/M3140</f>
        <v>#DIV/0!</v>
      </c>
      <c r="R3140" t="str">
        <f t="shared" si="246"/>
        <v>theater</v>
      </c>
      <c r="S3140" t="str">
        <f t="shared" si="247"/>
        <v>plays</v>
      </c>
      <c r="T3140" s="10">
        <f t="shared" si="248"/>
        <v>42809.437581018516</v>
      </c>
      <c r="U3140" s="10">
        <f t="shared" si="249"/>
        <v>42828.437581018516</v>
      </c>
      <c r="V3140" s="16">
        <f>Table1[[#This Row],[Date Ended Conversion]]-Table1[[#This Row],[Date Created Conversion]]</f>
        <v>19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3" t="str">
        <f t="shared" si="245"/>
        <v>Greater than or equal to 50000</v>
      </c>
      <c r="E3141">
        <v>50000</v>
      </c>
      <c r="F3141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8270</v>
      </c>
      <c r="P3141" s="6">
        <f>(F3141/E3141)</f>
        <v>5.3999999999999999E-2</v>
      </c>
      <c r="Q3141">
        <f>F3141/M3141</f>
        <v>450</v>
      </c>
      <c r="R3141" t="str">
        <f t="shared" si="246"/>
        <v>theater</v>
      </c>
      <c r="S3141" t="str">
        <f t="shared" si="247"/>
        <v>plays</v>
      </c>
      <c r="T3141" s="10">
        <f t="shared" si="248"/>
        <v>42785.062037037038</v>
      </c>
      <c r="U3141" s="10">
        <f t="shared" si="249"/>
        <v>42818.981249999997</v>
      </c>
      <c r="V3141" s="16">
        <f>Table1[[#This Row],[Date Ended Conversion]]-Table1[[#This Row],[Date Created Conversion]]</f>
        <v>33.919212962959136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3" t="str">
        <f t="shared" si="245"/>
        <v>10000 to 14999</v>
      </c>
      <c r="E3142">
        <v>10000</v>
      </c>
      <c r="F3142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8270</v>
      </c>
      <c r="P3142" s="6">
        <f>(F3142/E3142)</f>
        <v>9.5999999999999992E-3</v>
      </c>
      <c r="Q3142">
        <f>F3142/M3142</f>
        <v>24</v>
      </c>
      <c r="R3142" t="str">
        <f t="shared" si="246"/>
        <v>theater</v>
      </c>
      <c r="S3142" t="str">
        <f t="shared" si="247"/>
        <v>plays</v>
      </c>
      <c r="T3142" s="10">
        <f t="shared" si="248"/>
        <v>42802.510451388887</v>
      </c>
      <c r="U3142" s="10">
        <f t="shared" si="249"/>
        <v>42832.468784722216</v>
      </c>
      <c r="V3142" s="16">
        <f>Table1[[#This Row],[Date Ended Conversion]]-Table1[[#This Row],[Date Created Conversion]]</f>
        <v>29.958333333328483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3" t="str">
        <f t="shared" si="245"/>
        <v>Less Than 1000</v>
      </c>
      <c r="E3143">
        <v>500</v>
      </c>
      <c r="F3143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8270</v>
      </c>
      <c r="P3143" s="6">
        <f>(F3143/E3143)</f>
        <v>0.51600000000000001</v>
      </c>
      <c r="Q3143">
        <f>F3143/M3143</f>
        <v>32.25</v>
      </c>
      <c r="R3143" t="str">
        <f t="shared" si="246"/>
        <v>theater</v>
      </c>
      <c r="S3143" t="str">
        <f t="shared" si="247"/>
        <v>plays</v>
      </c>
      <c r="T3143" s="10">
        <f t="shared" si="248"/>
        <v>42800.544999999998</v>
      </c>
      <c r="U3143" s="10">
        <f t="shared" si="249"/>
        <v>42841.624999999993</v>
      </c>
      <c r="V3143" s="16">
        <f>Table1[[#This Row],[Date Ended Conversion]]-Table1[[#This Row],[Date Created Conversion]]</f>
        <v>41.07999999999447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3" t="str">
        <f t="shared" si="245"/>
        <v>1000 to 4999</v>
      </c>
      <c r="E3144">
        <v>2750</v>
      </c>
      <c r="F3144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8270</v>
      </c>
      <c r="P3144" s="6">
        <f>(F3144/E3144)</f>
        <v>1.6363636363636365E-2</v>
      </c>
      <c r="Q3144">
        <f>F3144/M3144</f>
        <v>15</v>
      </c>
      <c r="R3144" t="str">
        <f t="shared" si="246"/>
        <v>theater</v>
      </c>
      <c r="S3144" t="str">
        <f t="shared" si="247"/>
        <v>plays</v>
      </c>
      <c r="T3144" s="10">
        <f t="shared" si="248"/>
        <v>42783.304849537039</v>
      </c>
      <c r="U3144" s="10">
        <f t="shared" si="249"/>
        <v>42813.263182870367</v>
      </c>
      <c r="V3144" s="16">
        <f>Table1[[#This Row],[Date Ended Conversion]]-Table1[[#This Row],[Date Created Conversion]]</f>
        <v>29.958333333328483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3" t="str">
        <f t="shared" si="245"/>
        <v>Less Than 1000</v>
      </c>
      <c r="E3145">
        <v>700</v>
      </c>
      <c r="F3145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8270</v>
      </c>
      <c r="P3145" s="6">
        <f>(F3145/E3145)</f>
        <v>0</v>
      </c>
      <c r="Q3145" t="e">
        <f>F3145/M3145</f>
        <v>#DIV/0!</v>
      </c>
      <c r="R3145" t="str">
        <f t="shared" si="246"/>
        <v>theater</v>
      </c>
      <c r="S3145" t="str">
        <f t="shared" si="247"/>
        <v>plays</v>
      </c>
      <c r="T3145" s="10">
        <f t="shared" si="248"/>
        <v>42808.149953703702</v>
      </c>
      <c r="U3145" s="10">
        <f t="shared" si="249"/>
        <v>42834.149953703702</v>
      </c>
      <c r="V3145" s="16">
        <f>Table1[[#This Row],[Date Ended Conversion]]-Table1[[#This Row],[Date Created Conversion]]</f>
        <v>26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3" t="str">
        <f t="shared" si="245"/>
        <v>10000 to 14999</v>
      </c>
      <c r="E3146">
        <v>10000</v>
      </c>
      <c r="F3146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8270</v>
      </c>
      <c r="P3146" s="6">
        <f>(F3146/E3146)</f>
        <v>0.754</v>
      </c>
      <c r="Q3146">
        <f>F3146/M3146</f>
        <v>251.33333333333334</v>
      </c>
      <c r="R3146" t="str">
        <f t="shared" si="246"/>
        <v>theater</v>
      </c>
      <c r="S3146" t="str">
        <f t="shared" si="247"/>
        <v>plays</v>
      </c>
      <c r="T3146" s="10">
        <f t="shared" si="248"/>
        <v>42796.329942129632</v>
      </c>
      <c r="U3146" s="10">
        <f t="shared" si="249"/>
        <v>42813.041666666664</v>
      </c>
      <c r="V3146" s="16">
        <f>Table1[[#This Row],[Date Ended Conversion]]-Table1[[#This Row],[Date Created Conversion]]</f>
        <v>16.711724537031841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3" t="str">
        <f t="shared" si="245"/>
        <v>25000 to 29999</v>
      </c>
      <c r="E3147">
        <v>25000</v>
      </c>
      <c r="F3147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8270</v>
      </c>
      <c r="P3147" s="6">
        <f>(F3147/E3147)</f>
        <v>0</v>
      </c>
      <c r="Q3147" t="e">
        <f>F3147/M3147</f>
        <v>#DIV/0!</v>
      </c>
      <c r="R3147" t="str">
        <f t="shared" si="246"/>
        <v>theater</v>
      </c>
      <c r="S3147" t="str">
        <f t="shared" si="247"/>
        <v>plays</v>
      </c>
      <c r="T3147" s="10">
        <f t="shared" si="248"/>
        <v>42761.832569444443</v>
      </c>
      <c r="U3147" s="10">
        <f t="shared" si="249"/>
        <v>42821.790902777771</v>
      </c>
      <c r="V3147" s="16">
        <f>Table1[[#This Row],[Date Ended Conversion]]-Table1[[#This Row],[Date Created Conversion]]</f>
        <v>59.958333333328483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3" t="str">
        <f t="shared" si="245"/>
        <v>Greater than or equal to 50000</v>
      </c>
      <c r="E3148">
        <v>50000</v>
      </c>
      <c r="F314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8270</v>
      </c>
      <c r="P3148" s="6">
        <f>(F3148/E3148)</f>
        <v>0.105</v>
      </c>
      <c r="Q3148">
        <f>F3148/M3148</f>
        <v>437.5</v>
      </c>
      <c r="R3148" t="str">
        <f t="shared" si="246"/>
        <v>theater</v>
      </c>
      <c r="S3148" t="str">
        <f t="shared" si="247"/>
        <v>plays</v>
      </c>
      <c r="T3148" s="10">
        <f t="shared" si="248"/>
        <v>42796.474143518521</v>
      </c>
      <c r="U3148" s="10">
        <f t="shared" si="249"/>
        <v>42841.432476851849</v>
      </c>
      <c r="V3148" s="16">
        <f>Table1[[#This Row],[Date Ended Conversion]]-Table1[[#This Row],[Date Created Conversion]]</f>
        <v>44.958333333328483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3" t="str">
        <f t="shared" si="245"/>
        <v>20000 to 24999</v>
      </c>
      <c r="E3149">
        <v>20000</v>
      </c>
      <c r="F3149">
        <v>23505</v>
      </c>
      <c r="G3149" t="s">
        <v>8219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8270</v>
      </c>
      <c r="P3149" s="6">
        <f>(F3149/E3149)</f>
        <v>1.1752499999999999</v>
      </c>
      <c r="Q3149">
        <f>F3149/M3149</f>
        <v>110.35211267605634</v>
      </c>
      <c r="R3149" t="str">
        <f t="shared" si="246"/>
        <v>theater</v>
      </c>
      <c r="S3149" t="str">
        <f t="shared" si="247"/>
        <v>plays</v>
      </c>
      <c r="T3149" s="10">
        <f t="shared" si="248"/>
        <v>41909.761053240734</v>
      </c>
      <c r="U3149" s="10">
        <f t="shared" si="249"/>
        <v>41949.802719907406</v>
      </c>
      <c r="V3149" s="16">
        <f>Table1[[#This Row],[Date Ended Conversion]]-Table1[[#This Row],[Date Created Conversion]]</f>
        <v>40.041666666671517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3" t="str">
        <f t="shared" si="245"/>
        <v>1000 to 4999</v>
      </c>
      <c r="E3150">
        <v>1800</v>
      </c>
      <c r="F3150">
        <v>2361</v>
      </c>
      <c r="G3150" t="s">
        <v>8219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8270</v>
      </c>
      <c r="P3150" s="6">
        <f>(F3150/E3150)</f>
        <v>1.3116666666666668</v>
      </c>
      <c r="Q3150">
        <f>F3150/M3150</f>
        <v>41.421052631578945</v>
      </c>
      <c r="R3150" t="str">
        <f t="shared" si="246"/>
        <v>theater</v>
      </c>
      <c r="S3150" t="str">
        <f t="shared" si="247"/>
        <v>plays</v>
      </c>
      <c r="T3150" s="10">
        <f t="shared" si="248"/>
        <v>41891.456990740735</v>
      </c>
      <c r="U3150" s="10">
        <f t="shared" si="249"/>
        <v>41912.958333333328</v>
      </c>
      <c r="V3150" s="16">
        <f>Table1[[#This Row],[Date Ended Conversion]]-Table1[[#This Row],[Date Created Conversion]]</f>
        <v>21.501342592593573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3" t="str">
        <f t="shared" si="245"/>
        <v>1000 to 4999</v>
      </c>
      <c r="E3151">
        <v>1250</v>
      </c>
      <c r="F3151">
        <v>1300</v>
      </c>
      <c r="G3151" t="s">
        <v>8219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8270</v>
      </c>
      <c r="P3151" s="6">
        <f>(F3151/E3151)</f>
        <v>1.04</v>
      </c>
      <c r="Q3151">
        <f>F3151/M3151</f>
        <v>52</v>
      </c>
      <c r="R3151" t="str">
        <f t="shared" si="246"/>
        <v>theater</v>
      </c>
      <c r="S3151" t="str">
        <f t="shared" si="247"/>
        <v>plays</v>
      </c>
      <c r="T3151" s="10">
        <f t="shared" si="248"/>
        <v>41225.809027777774</v>
      </c>
      <c r="U3151" s="10">
        <f t="shared" si="249"/>
        <v>41249.875</v>
      </c>
      <c r="V3151" s="16">
        <f>Table1[[#This Row],[Date Ended Conversion]]-Table1[[#This Row],[Date Created Conversion]]</f>
        <v>24.065972222226264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3" t="str">
        <f t="shared" si="245"/>
        <v>1000 to 4999</v>
      </c>
      <c r="E3152">
        <v>3500</v>
      </c>
      <c r="F3152">
        <v>3535</v>
      </c>
      <c r="G3152" t="s">
        <v>8219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8270</v>
      </c>
      <c r="P3152" s="6">
        <f>(F3152/E3152)</f>
        <v>1.01</v>
      </c>
      <c r="Q3152">
        <f>F3152/M3152</f>
        <v>33.990384615384613</v>
      </c>
      <c r="R3152" t="str">
        <f t="shared" si="246"/>
        <v>theater</v>
      </c>
      <c r="S3152" t="str">
        <f t="shared" si="247"/>
        <v>plays</v>
      </c>
      <c r="T3152" s="10">
        <f t="shared" si="248"/>
        <v>40478.055590277778</v>
      </c>
      <c r="U3152" s="10">
        <f t="shared" si="249"/>
        <v>40567.958333333328</v>
      </c>
      <c r="V3152" s="16">
        <f>Table1[[#This Row],[Date Ended Conversion]]-Table1[[#This Row],[Date Created Conversion]]</f>
        <v>89.902743055550673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3" t="str">
        <f t="shared" si="245"/>
        <v>1000 to 4999</v>
      </c>
      <c r="E3153">
        <v>3500</v>
      </c>
      <c r="F3153">
        <v>3514</v>
      </c>
      <c r="G3153" t="s">
        <v>8219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8270</v>
      </c>
      <c r="P3153" s="6">
        <f>(F3153/E3153)</f>
        <v>1.004</v>
      </c>
      <c r="Q3153">
        <f>F3153/M3153</f>
        <v>103.35294117647059</v>
      </c>
      <c r="R3153" t="str">
        <f t="shared" si="246"/>
        <v>theater</v>
      </c>
      <c r="S3153" t="str">
        <f t="shared" si="247"/>
        <v>plays</v>
      </c>
      <c r="T3153" s="10">
        <f t="shared" si="248"/>
        <v>41862.631643518514</v>
      </c>
      <c r="U3153" s="10">
        <f t="shared" si="249"/>
        <v>41892.631643518514</v>
      </c>
      <c r="V3153" s="16">
        <f>Table1[[#This Row],[Date Ended Conversion]]-Table1[[#This Row],[Date Created Conversion]]</f>
        <v>30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3" t="str">
        <f t="shared" si="245"/>
        <v>1000 to 4999</v>
      </c>
      <c r="E3154">
        <v>2200</v>
      </c>
      <c r="F3154">
        <v>2331</v>
      </c>
      <c r="G3154" t="s">
        <v>8219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8270</v>
      </c>
      <c r="P3154" s="6">
        <f>(F3154/E3154)</f>
        <v>1.0595454545454546</v>
      </c>
      <c r="Q3154">
        <f>F3154/M3154</f>
        <v>34.791044776119406</v>
      </c>
      <c r="R3154" t="str">
        <f t="shared" si="246"/>
        <v>theater</v>
      </c>
      <c r="S3154" t="str">
        <f t="shared" si="247"/>
        <v>plays</v>
      </c>
      <c r="T3154" s="10">
        <f t="shared" si="248"/>
        <v>41550.659340277773</v>
      </c>
      <c r="U3154" s="10">
        <f t="shared" si="249"/>
        <v>41580.659340277773</v>
      </c>
      <c r="V3154" s="16">
        <f>Table1[[#This Row],[Date Ended Conversion]]-Table1[[#This Row],[Date Created Conversion]]</f>
        <v>30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3" t="str">
        <f t="shared" si="245"/>
        <v>1000 to 4999</v>
      </c>
      <c r="E3155">
        <v>3000</v>
      </c>
      <c r="F3155">
        <v>10067.5</v>
      </c>
      <c r="G3155" t="s">
        <v>8219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8270</v>
      </c>
      <c r="P3155" s="6">
        <f>(F3155/E3155)</f>
        <v>3.3558333333333334</v>
      </c>
      <c r="Q3155">
        <f>F3155/M3155</f>
        <v>41.773858921161825</v>
      </c>
      <c r="R3155" t="str">
        <f t="shared" si="246"/>
        <v>theater</v>
      </c>
      <c r="S3155" t="str">
        <f t="shared" si="247"/>
        <v>plays</v>
      </c>
      <c r="T3155" s="10">
        <f t="shared" si="248"/>
        <v>40632.946030092593</v>
      </c>
      <c r="U3155" s="10">
        <f t="shared" si="249"/>
        <v>40663.999305555553</v>
      </c>
      <c r="V3155" s="16">
        <f>Table1[[#This Row],[Date Ended Conversion]]-Table1[[#This Row],[Date Created Conversion]]</f>
        <v>31.053275462960301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3" t="str">
        <f t="shared" si="245"/>
        <v>5000 to 9999</v>
      </c>
      <c r="E3156">
        <v>7000</v>
      </c>
      <c r="F3156">
        <v>7905</v>
      </c>
      <c r="G3156" t="s">
        <v>8219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8270</v>
      </c>
      <c r="P3156" s="6">
        <f>(F3156/E3156)</f>
        <v>1.1292857142857142</v>
      </c>
      <c r="Q3156">
        <f>F3156/M3156</f>
        <v>64.268292682926827</v>
      </c>
      <c r="R3156" t="str">
        <f t="shared" si="246"/>
        <v>theater</v>
      </c>
      <c r="S3156" t="str">
        <f t="shared" si="247"/>
        <v>plays</v>
      </c>
      <c r="T3156" s="10">
        <f t="shared" si="248"/>
        <v>40970.667337962957</v>
      </c>
      <c r="U3156" s="10">
        <f t="shared" si="249"/>
        <v>41000.625671296293</v>
      </c>
      <c r="V3156" s="16">
        <f>Table1[[#This Row],[Date Ended Conversion]]-Table1[[#This Row],[Date Created Conversion]]</f>
        <v>29.958333333335759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3" t="str">
        <f t="shared" si="245"/>
        <v>5000 to 9999</v>
      </c>
      <c r="E3157">
        <v>5000</v>
      </c>
      <c r="F3157">
        <v>9425.23</v>
      </c>
      <c r="G3157" t="s">
        <v>8219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8270</v>
      </c>
      <c r="P3157" s="6">
        <f>(F3157/E3157)</f>
        <v>1.885046</v>
      </c>
      <c r="Q3157">
        <f>F3157/M3157</f>
        <v>31.209370860927152</v>
      </c>
      <c r="R3157" t="str">
        <f t="shared" si="246"/>
        <v>theater</v>
      </c>
      <c r="S3157" t="str">
        <f t="shared" si="247"/>
        <v>plays</v>
      </c>
      <c r="T3157" s="10">
        <f t="shared" si="248"/>
        <v>41233.290798611109</v>
      </c>
      <c r="U3157" s="10">
        <f t="shared" si="249"/>
        <v>41263.290798611109</v>
      </c>
      <c r="V3157" s="16">
        <f>Table1[[#This Row],[Date Ended Conversion]]-Table1[[#This Row],[Date Created Conversion]]</f>
        <v>30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3" t="str">
        <f t="shared" si="245"/>
        <v>5000 to 9999</v>
      </c>
      <c r="E3158">
        <v>5500</v>
      </c>
      <c r="F3158">
        <v>5600</v>
      </c>
      <c r="G3158" t="s">
        <v>8219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8270</v>
      </c>
      <c r="P3158" s="6">
        <f>(F3158/E3158)</f>
        <v>1.0181818181818181</v>
      </c>
      <c r="Q3158">
        <f>F3158/M3158</f>
        <v>62.921348314606739</v>
      </c>
      <c r="R3158" t="str">
        <f t="shared" si="246"/>
        <v>theater</v>
      </c>
      <c r="S3158" t="str">
        <f t="shared" si="247"/>
        <v>plays</v>
      </c>
      <c r="T3158" s="10">
        <f t="shared" si="248"/>
        <v>41026.744722222218</v>
      </c>
      <c r="U3158" s="10">
        <f t="shared" si="249"/>
        <v>41061.744722222218</v>
      </c>
      <c r="V3158" s="16">
        <f>Table1[[#This Row],[Date Ended Conversion]]-Table1[[#This Row],[Date Created Conversion]]</f>
        <v>35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3" t="str">
        <f t="shared" si="245"/>
        <v>1000 to 4999</v>
      </c>
      <c r="E3159">
        <v>4000</v>
      </c>
      <c r="F3159">
        <v>4040</v>
      </c>
      <c r="G3159" t="s">
        <v>8219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8270</v>
      </c>
      <c r="P3159" s="6">
        <f>(F3159/E3159)</f>
        <v>1.01</v>
      </c>
      <c r="Q3159">
        <f>F3159/M3159</f>
        <v>98.536585365853654</v>
      </c>
      <c r="R3159" t="str">
        <f t="shared" si="246"/>
        <v>theater</v>
      </c>
      <c r="S3159" t="str">
        <f t="shared" si="247"/>
        <v>plays</v>
      </c>
      <c r="T3159" s="10">
        <f t="shared" si="248"/>
        <v>41829.579918981479</v>
      </c>
      <c r="U3159" s="10">
        <f t="shared" si="249"/>
        <v>41839</v>
      </c>
      <c r="V3159" s="16">
        <f>Table1[[#This Row],[Date Ended Conversion]]-Table1[[#This Row],[Date Created Conversion]]</f>
        <v>9.4200810185211594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3" t="str">
        <f t="shared" si="245"/>
        <v>5000 to 9999</v>
      </c>
      <c r="E3160">
        <v>5000</v>
      </c>
      <c r="F3160">
        <v>5700</v>
      </c>
      <c r="G3160" t="s">
        <v>8219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8270</v>
      </c>
      <c r="P3160" s="6">
        <f>(F3160/E3160)</f>
        <v>1.1399999999999999</v>
      </c>
      <c r="Q3160">
        <f>F3160/M3160</f>
        <v>82.608695652173907</v>
      </c>
      <c r="R3160" t="str">
        <f t="shared" si="246"/>
        <v>theater</v>
      </c>
      <c r="S3160" t="str">
        <f t="shared" si="247"/>
        <v>plays</v>
      </c>
      <c r="T3160" s="10">
        <f t="shared" si="248"/>
        <v>41447.631388888891</v>
      </c>
      <c r="U3160" s="10">
        <f t="shared" si="249"/>
        <v>41477.631388888891</v>
      </c>
      <c r="V3160" s="16">
        <f>Table1[[#This Row],[Date Ended Conversion]]-Table1[[#This Row],[Date Created Conversion]]</f>
        <v>30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3" t="str">
        <f t="shared" si="245"/>
        <v>1000 to 4999</v>
      </c>
      <c r="E3161">
        <v>1500</v>
      </c>
      <c r="F3161">
        <v>2002.22</v>
      </c>
      <c r="G3161" t="s">
        <v>8219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8270</v>
      </c>
      <c r="P3161" s="6">
        <f>(F3161/E3161)</f>
        <v>1.3348133333333334</v>
      </c>
      <c r="Q3161">
        <f>F3161/M3161</f>
        <v>38.504230769230773</v>
      </c>
      <c r="R3161" t="str">
        <f t="shared" si="246"/>
        <v>theater</v>
      </c>
      <c r="S3161" t="str">
        <f t="shared" si="247"/>
        <v>plays</v>
      </c>
      <c r="T3161" s="10">
        <f t="shared" si="248"/>
        <v>40883.858344907407</v>
      </c>
      <c r="U3161" s="10">
        <f t="shared" si="249"/>
        <v>40926.75</v>
      </c>
      <c r="V3161" s="16">
        <f>Table1[[#This Row],[Date Ended Conversion]]-Table1[[#This Row],[Date Created Conversion]]</f>
        <v>42.891655092593282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3" t="str">
        <f t="shared" si="245"/>
        <v>1000 to 4999</v>
      </c>
      <c r="E3162">
        <v>4500</v>
      </c>
      <c r="F3162">
        <v>4569</v>
      </c>
      <c r="G3162" t="s">
        <v>8219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8270</v>
      </c>
      <c r="P3162" s="6">
        <f>(F3162/E3162)</f>
        <v>1.0153333333333334</v>
      </c>
      <c r="Q3162">
        <f>F3162/M3162</f>
        <v>80.15789473684211</v>
      </c>
      <c r="R3162" t="str">
        <f t="shared" si="246"/>
        <v>theater</v>
      </c>
      <c r="S3162" t="str">
        <f t="shared" si="247"/>
        <v>plays</v>
      </c>
      <c r="T3162" s="10">
        <f t="shared" si="248"/>
        <v>41841.056562499994</v>
      </c>
      <c r="U3162" s="10">
        <f t="shared" si="249"/>
        <v>41863.999305555553</v>
      </c>
      <c r="V3162" s="16">
        <f>Table1[[#This Row],[Date Ended Conversion]]-Table1[[#This Row],[Date Created Conversion]]</f>
        <v>22.942743055558822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3" t="str">
        <f t="shared" si="245"/>
        <v>1000 to 4999</v>
      </c>
      <c r="E3163">
        <v>2000</v>
      </c>
      <c r="F3163">
        <v>2102</v>
      </c>
      <c r="G3163" t="s">
        <v>8219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8270</v>
      </c>
      <c r="P3163" s="6">
        <f>(F3163/E3163)</f>
        <v>1.0509999999999999</v>
      </c>
      <c r="Q3163">
        <f>F3163/M3163</f>
        <v>28.405405405405407</v>
      </c>
      <c r="R3163" t="str">
        <f t="shared" si="246"/>
        <v>theater</v>
      </c>
      <c r="S3163" t="str">
        <f t="shared" si="247"/>
        <v>plays</v>
      </c>
      <c r="T3163" s="10">
        <f t="shared" si="248"/>
        <v>41897.327800925923</v>
      </c>
      <c r="U3163" s="10">
        <f t="shared" si="249"/>
        <v>41927.327800925923</v>
      </c>
      <c r="V3163" s="16">
        <f>Table1[[#This Row],[Date Ended Conversion]]-Table1[[#This Row],[Date Created Conversion]]</f>
        <v>30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3" t="str">
        <f t="shared" si="245"/>
        <v>1000 to 4999</v>
      </c>
      <c r="E3164">
        <v>4000</v>
      </c>
      <c r="F3164">
        <v>5086</v>
      </c>
      <c r="G3164" t="s">
        <v>8219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8270</v>
      </c>
      <c r="P3164" s="6">
        <f>(F3164/E3164)</f>
        <v>1.2715000000000001</v>
      </c>
      <c r="Q3164">
        <f>F3164/M3164</f>
        <v>80.730158730158735</v>
      </c>
      <c r="R3164" t="str">
        <f t="shared" si="246"/>
        <v>theater</v>
      </c>
      <c r="S3164" t="str">
        <f t="shared" si="247"/>
        <v>plays</v>
      </c>
      <c r="T3164" s="10">
        <f t="shared" si="248"/>
        <v>41799.47756944444</v>
      </c>
      <c r="U3164" s="10">
        <f t="shared" si="249"/>
        <v>41826.875</v>
      </c>
      <c r="V3164" s="16">
        <f>Table1[[#This Row],[Date Ended Conversion]]-Table1[[#This Row],[Date Created Conversion]]</f>
        <v>27.397430555560277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3" t="str">
        <f t="shared" si="245"/>
        <v>10000 to 14999</v>
      </c>
      <c r="E3165">
        <v>13000</v>
      </c>
      <c r="F3165">
        <v>14450</v>
      </c>
      <c r="G3165" t="s">
        <v>8219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8270</v>
      </c>
      <c r="P3165" s="6">
        <f>(F3165/E3165)</f>
        <v>1.1115384615384616</v>
      </c>
      <c r="Q3165">
        <f>F3165/M3165</f>
        <v>200.69444444444446</v>
      </c>
      <c r="R3165" t="str">
        <f t="shared" si="246"/>
        <v>theater</v>
      </c>
      <c r="S3165" t="str">
        <f t="shared" si="247"/>
        <v>plays</v>
      </c>
      <c r="T3165" s="10">
        <f t="shared" si="248"/>
        <v>41775.545428240737</v>
      </c>
      <c r="U3165" s="10">
        <f t="shared" si="249"/>
        <v>41805.545428240737</v>
      </c>
      <c r="V3165" s="16">
        <f>Table1[[#This Row],[Date Ended Conversion]]-Table1[[#This Row],[Date Created Conversion]]</f>
        <v>30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3" t="str">
        <f t="shared" si="245"/>
        <v>1000 to 4999</v>
      </c>
      <c r="E3166">
        <v>2500</v>
      </c>
      <c r="F3166">
        <v>2669</v>
      </c>
      <c r="G3166" t="s">
        <v>8219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8270</v>
      </c>
      <c r="P3166" s="6">
        <f>(F3166/E3166)</f>
        <v>1.0676000000000001</v>
      </c>
      <c r="Q3166">
        <f>F3166/M3166</f>
        <v>37.591549295774648</v>
      </c>
      <c r="R3166" t="str">
        <f t="shared" si="246"/>
        <v>theater</v>
      </c>
      <c r="S3166" t="str">
        <f t="shared" si="247"/>
        <v>plays</v>
      </c>
      <c r="T3166" s="10">
        <f t="shared" si="248"/>
        <v>41766.597395833327</v>
      </c>
      <c r="U3166" s="10">
        <f t="shared" si="249"/>
        <v>41799.597395833327</v>
      </c>
      <c r="V3166" s="16">
        <f>Table1[[#This Row],[Date Ended Conversion]]-Table1[[#This Row],[Date Created Conversion]]</f>
        <v>33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3" t="str">
        <f t="shared" si="245"/>
        <v>Less Than 1000</v>
      </c>
      <c r="E3167">
        <v>750</v>
      </c>
      <c r="F3167">
        <v>1220</v>
      </c>
      <c r="G3167" t="s">
        <v>8219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8270</v>
      </c>
      <c r="P3167" s="6">
        <f>(F3167/E3167)</f>
        <v>1.6266666666666667</v>
      </c>
      <c r="Q3167">
        <f>F3167/M3167</f>
        <v>58.095238095238095</v>
      </c>
      <c r="R3167" t="str">
        <f t="shared" si="246"/>
        <v>theater</v>
      </c>
      <c r="S3167" t="str">
        <f t="shared" si="247"/>
        <v>plays</v>
      </c>
      <c r="T3167" s="10">
        <f t="shared" si="248"/>
        <v>40643.950925925921</v>
      </c>
      <c r="U3167" s="10">
        <f t="shared" si="249"/>
        <v>40665.957638888889</v>
      </c>
      <c r="V3167" s="16">
        <f>Table1[[#This Row],[Date Ended Conversion]]-Table1[[#This Row],[Date Created Conversion]]</f>
        <v>22.006712962967867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3" t="str">
        <f t="shared" si="245"/>
        <v>35000 to 39999</v>
      </c>
      <c r="E3168">
        <v>35000</v>
      </c>
      <c r="F3168">
        <v>56079.83</v>
      </c>
      <c r="G3168" t="s">
        <v>8219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8270</v>
      </c>
      <c r="P3168" s="6">
        <f>(F3168/E3168)</f>
        <v>1.6022808571428573</v>
      </c>
      <c r="Q3168">
        <f>F3168/M3168</f>
        <v>60.300892473118282</v>
      </c>
      <c r="R3168" t="str">
        <f t="shared" si="246"/>
        <v>theater</v>
      </c>
      <c r="S3168" t="str">
        <f t="shared" si="247"/>
        <v>plays</v>
      </c>
      <c r="T3168" s="10">
        <f t="shared" si="248"/>
        <v>41940.483252314814</v>
      </c>
      <c r="U3168" s="10">
        <f t="shared" si="249"/>
        <v>41969.124305555553</v>
      </c>
      <c r="V3168" s="16">
        <f>Table1[[#This Row],[Date Ended Conversion]]-Table1[[#This Row],[Date Created Conversion]]</f>
        <v>28.641053240738984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3" t="str">
        <f t="shared" si="245"/>
        <v>1000 to 4999</v>
      </c>
      <c r="E3169">
        <v>3000</v>
      </c>
      <c r="F3169">
        <v>3485</v>
      </c>
      <c r="G3169" t="s">
        <v>8219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8270</v>
      </c>
      <c r="P3169" s="6">
        <f>(F3169/E3169)</f>
        <v>1.1616666666666666</v>
      </c>
      <c r="Q3169">
        <f>F3169/M3169</f>
        <v>63.363636363636367</v>
      </c>
      <c r="R3169" t="str">
        <f t="shared" si="246"/>
        <v>theater</v>
      </c>
      <c r="S3169" t="str">
        <f t="shared" si="247"/>
        <v>plays</v>
      </c>
      <c r="T3169" s="10">
        <f t="shared" si="248"/>
        <v>41838.967372685183</v>
      </c>
      <c r="U3169" s="10">
        <f t="shared" si="249"/>
        <v>41852.967372685183</v>
      </c>
      <c r="V3169" s="16">
        <f>Table1[[#This Row],[Date Ended Conversion]]-Table1[[#This Row],[Date Created Conversion]]</f>
        <v>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3" t="str">
        <f t="shared" si="245"/>
        <v>1000 to 4999</v>
      </c>
      <c r="E3170">
        <v>2500</v>
      </c>
      <c r="F3170">
        <v>3105</v>
      </c>
      <c r="G3170" t="s">
        <v>8219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8270</v>
      </c>
      <c r="P3170" s="6">
        <f>(F3170/E3170)</f>
        <v>1.242</v>
      </c>
      <c r="Q3170">
        <f>F3170/M3170</f>
        <v>50.901639344262293</v>
      </c>
      <c r="R3170" t="str">
        <f t="shared" si="246"/>
        <v>theater</v>
      </c>
      <c r="S3170" t="str">
        <f t="shared" si="247"/>
        <v>plays</v>
      </c>
      <c r="T3170" s="10">
        <f t="shared" si="248"/>
        <v>41771.897604166668</v>
      </c>
      <c r="U3170" s="10">
        <f t="shared" si="249"/>
        <v>41803.708333333328</v>
      </c>
      <c r="V3170" s="16">
        <f>Table1[[#This Row],[Date Ended Conversion]]-Table1[[#This Row],[Date Created Conversion]]</f>
        <v>31.810729166660167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3" t="str">
        <f t="shared" si="245"/>
        <v>5000 to 9999</v>
      </c>
      <c r="E3171">
        <v>8000</v>
      </c>
      <c r="F3171">
        <v>8241</v>
      </c>
      <c r="G3171" t="s">
        <v>8219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8270</v>
      </c>
      <c r="P3171" s="6">
        <f>(F3171/E3171)</f>
        <v>1.030125</v>
      </c>
      <c r="Q3171">
        <f>F3171/M3171</f>
        <v>100.5</v>
      </c>
      <c r="R3171" t="str">
        <f t="shared" si="246"/>
        <v>theater</v>
      </c>
      <c r="S3171" t="str">
        <f t="shared" si="247"/>
        <v>plays</v>
      </c>
      <c r="T3171" s="10">
        <f t="shared" si="248"/>
        <v>41591.529641203699</v>
      </c>
      <c r="U3171" s="10">
        <f t="shared" si="249"/>
        <v>41620.999305555553</v>
      </c>
      <c r="V3171" s="16">
        <f>Table1[[#This Row],[Date Ended Conversion]]-Table1[[#This Row],[Date Created Conversion]]</f>
        <v>29.46966435185459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3" t="str">
        <f t="shared" si="245"/>
        <v>1000 to 4999</v>
      </c>
      <c r="E3172">
        <v>2000</v>
      </c>
      <c r="F3172">
        <v>2245</v>
      </c>
      <c r="G3172" t="s">
        <v>8219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8270</v>
      </c>
      <c r="P3172" s="6">
        <f>(F3172/E3172)</f>
        <v>1.1225000000000001</v>
      </c>
      <c r="Q3172">
        <f>F3172/M3172</f>
        <v>31.619718309859156</v>
      </c>
      <c r="R3172" t="str">
        <f t="shared" si="246"/>
        <v>theater</v>
      </c>
      <c r="S3172" t="str">
        <f t="shared" si="247"/>
        <v>plays</v>
      </c>
      <c r="T3172" s="10">
        <f t="shared" si="248"/>
        <v>41788.872037037036</v>
      </c>
      <c r="U3172" s="10">
        <f t="shared" si="249"/>
        <v>41821.958333333328</v>
      </c>
      <c r="V3172" s="16">
        <f>Table1[[#This Row],[Date Ended Conversion]]-Table1[[#This Row],[Date Created Conversion]]</f>
        <v>33.086296296292858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3" t="str">
        <f t="shared" si="245"/>
        <v>5000 to 9999</v>
      </c>
      <c r="E3173">
        <v>7000</v>
      </c>
      <c r="F3173">
        <v>7617</v>
      </c>
      <c r="G3173" t="s">
        <v>8219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8270</v>
      </c>
      <c r="P3173" s="6">
        <f>(F3173/E3173)</f>
        <v>1.0881428571428571</v>
      </c>
      <c r="Q3173">
        <f>F3173/M3173</f>
        <v>65.102564102564102</v>
      </c>
      <c r="R3173" t="str">
        <f t="shared" si="246"/>
        <v>theater</v>
      </c>
      <c r="S3173" t="str">
        <f t="shared" si="247"/>
        <v>plays</v>
      </c>
      <c r="T3173" s="10">
        <f t="shared" si="248"/>
        <v>42466.399976851848</v>
      </c>
      <c r="U3173" s="10">
        <f t="shared" si="249"/>
        <v>42496.399976851848</v>
      </c>
      <c r="V3173" s="16">
        <f>Table1[[#This Row],[Date Ended Conversion]]-Table1[[#This Row],[Date Created Conversion]]</f>
        <v>30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3" t="str">
        <f t="shared" si="245"/>
        <v>1000 to 4999</v>
      </c>
      <c r="E3174">
        <v>2000</v>
      </c>
      <c r="F3174">
        <v>2300</v>
      </c>
      <c r="G3174" t="s">
        <v>8219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8270</v>
      </c>
      <c r="P3174" s="6">
        <f>(F3174/E3174)</f>
        <v>1.1499999999999999</v>
      </c>
      <c r="Q3174">
        <f>F3174/M3174</f>
        <v>79.310344827586206</v>
      </c>
      <c r="R3174" t="str">
        <f t="shared" si="246"/>
        <v>theater</v>
      </c>
      <c r="S3174" t="str">
        <f t="shared" si="247"/>
        <v>plays</v>
      </c>
      <c r="T3174" s="10">
        <f t="shared" si="248"/>
        <v>40923.521620370368</v>
      </c>
      <c r="U3174" s="10">
        <f t="shared" si="249"/>
        <v>40953.521620370368</v>
      </c>
      <c r="V3174" s="16">
        <f>Table1[[#This Row],[Date Ended Conversion]]-Table1[[#This Row],[Date Created Conversion]]</f>
        <v>30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3" t="str">
        <f t="shared" si="245"/>
        <v>10000 to 14999</v>
      </c>
      <c r="E3175">
        <v>10000</v>
      </c>
      <c r="F3175">
        <v>10300</v>
      </c>
      <c r="G3175" t="s">
        <v>8219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8270</v>
      </c>
      <c r="P3175" s="6">
        <f>(F3175/E3175)</f>
        <v>1.03</v>
      </c>
      <c r="Q3175">
        <f>F3175/M3175</f>
        <v>139.18918918918919</v>
      </c>
      <c r="R3175" t="str">
        <f t="shared" si="246"/>
        <v>theater</v>
      </c>
      <c r="S3175" t="str">
        <f t="shared" si="247"/>
        <v>plays</v>
      </c>
      <c r="T3175" s="10">
        <f t="shared" si="248"/>
        <v>41878.670046296298</v>
      </c>
      <c r="U3175" s="10">
        <f t="shared" si="249"/>
        <v>41908.670046296298</v>
      </c>
      <c r="V3175" s="16">
        <f>Table1[[#This Row],[Date Ended Conversion]]-Table1[[#This Row],[Date Created Conversion]]</f>
        <v>30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3" t="str">
        <f t="shared" si="245"/>
        <v>1000 to 4999</v>
      </c>
      <c r="E3176">
        <v>3000</v>
      </c>
      <c r="F3176">
        <v>3034</v>
      </c>
      <c r="G3176" t="s">
        <v>8219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8270</v>
      </c>
      <c r="P3176" s="6">
        <f>(F3176/E3176)</f>
        <v>1.0113333333333334</v>
      </c>
      <c r="Q3176">
        <f>F3176/M3176</f>
        <v>131.91304347826087</v>
      </c>
      <c r="R3176" t="str">
        <f t="shared" si="246"/>
        <v>theater</v>
      </c>
      <c r="S3176" t="str">
        <f t="shared" si="247"/>
        <v>plays</v>
      </c>
      <c r="T3176" s="10">
        <f t="shared" si="248"/>
        <v>41862.656342592592</v>
      </c>
      <c r="U3176" s="10">
        <f t="shared" si="249"/>
        <v>41876.656342592592</v>
      </c>
      <c r="V3176" s="16">
        <f>Table1[[#This Row],[Date Ended Conversion]]-Table1[[#This Row],[Date Created Conversion]]</f>
        <v>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3" t="str">
        <f t="shared" si="245"/>
        <v>5000 to 9999</v>
      </c>
      <c r="E3177">
        <v>5000</v>
      </c>
      <c r="F3177">
        <v>5478</v>
      </c>
      <c r="G3177" t="s">
        <v>8219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8270</v>
      </c>
      <c r="P3177" s="6">
        <f>(F3177/E3177)</f>
        <v>1.0955999999999999</v>
      </c>
      <c r="Q3177">
        <f>F3177/M3177</f>
        <v>91.3</v>
      </c>
      <c r="R3177" t="str">
        <f t="shared" si="246"/>
        <v>theater</v>
      </c>
      <c r="S3177" t="str">
        <f t="shared" si="247"/>
        <v>plays</v>
      </c>
      <c r="T3177" s="10">
        <f t="shared" si="248"/>
        <v>40531.678553240738</v>
      </c>
      <c r="U3177" s="10">
        <f t="shared" si="249"/>
        <v>40591.678553240738</v>
      </c>
      <c r="V3177" s="16">
        <f>Table1[[#This Row],[Date Ended Conversion]]-Table1[[#This Row],[Date Created Conversion]]</f>
        <v>60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3" t="str">
        <f t="shared" si="245"/>
        <v>1000 to 4999</v>
      </c>
      <c r="E3178">
        <v>1900</v>
      </c>
      <c r="F3178">
        <v>2182</v>
      </c>
      <c r="G3178" t="s">
        <v>8219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8270</v>
      </c>
      <c r="P3178" s="6">
        <f>(F3178/E3178)</f>
        <v>1.148421052631579</v>
      </c>
      <c r="Q3178">
        <f>F3178/M3178</f>
        <v>39.672727272727272</v>
      </c>
      <c r="R3178" t="str">
        <f t="shared" si="246"/>
        <v>theater</v>
      </c>
      <c r="S3178" t="str">
        <f t="shared" si="247"/>
        <v>plays</v>
      </c>
      <c r="T3178" s="10">
        <f t="shared" si="248"/>
        <v>41477.722581018512</v>
      </c>
      <c r="U3178" s="10">
        <f t="shared" si="249"/>
        <v>41504.416666666664</v>
      </c>
      <c r="V3178" s="16">
        <f>Table1[[#This Row],[Date Ended Conversion]]-Table1[[#This Row],[Date Created Conversion]]</f>
        <v>26.694085648152395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3" t="str">
        <f t="shared" si="245"/>
        <v>1000 to 4999</v>
      </c>
      <c r="E3179">
        <v>2500</v>
      </c>
      <c r="F3179">
        <v>2935</v>
      </c>
      <c r="G3179" t="s">
        <v>8219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8270</v>
      </c>
      <c r="P3179" s="6">
        <f>(F3179/E3179)</f>
        <v>1.1739999999999999</v>
      </c>
      <c r="Q3179">
        <f>F3179/M3179</f>
        <v>57.549019607843135</v>
      </c>
      <c r="R3179" t="str">
        <f t="shared" si="246"/>
        <v>theater</v>
      </c>
      <c r="S3179" t="str">
        <f t="shared" si="247"/>
        <v>plays</v>
      </c>
      <c r="T3179" s="10">
        <f t="shared" si="248"/>
        <v>41781.458437499998</v>
      </c>
      <c r="U3179" s="10">
        <f t="shared" si="249"/>
        <v>41811.458437499998</v>
      </c>
      <c r="V3179" s="16">
        <f>Table1[[#This Row],[Date Ended Conversion]]-Table1[[#This Row],[Date Created Conversion]]</f>
        <v>30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3" t="str">
        <f t="shared" si="245"/>
        <v>1000 to 4999</v>
      </c>
      <c r="E3180">
        <v>1500</v>
      </c>
      <c r="F3180">
        <v>2576</v>
      </c>
      <c r="G3180" t="s">
        <v>8219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8270</v>
      </c>
      <c r="P3180" s="6">
        <f>(F3180/E3180)</f>
        <v>1.7173333333333334</v>
      </c>
      <c r="Q3180">
        <f>F3180/M3180</f>
        <v>33.025641025641029</v>
      </c>
      <c r="R3180" t="str">
        <f t="shared" si="246"/>
        <v>theater</v>
      </c>
      <c r="S3180" t="str">
        <f t="shared" si="247"/>
        <v>plays</v>
      </c>
      <c r="T3180" s="10">
        <f t="shared" si="248"/>
        <v>41806.396701388883</v>
      </c>
      <c r="U3180" s="10">
        <f t="shared" si="249"/>
        <v>41836.396701388883</v>
      </c>
      <c r="V3180" s="16">
        <f>Table1[[#This Row],[Date Ended Conversion]]-Table1[[#This Row],[Date Created Conversion]]</f>
        <v>30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3" t="str">
        <f t="shared" si="245"/>
        <v>1000 to 4999</v>
      </c>
      <c r="E3181">
        <v>4200</v>
      </c>
      <c r="F3181">
        <v>4794.82</v>
      </c>
      <c r="G3181" t="s">
        <v>8219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8270</v>
      </c>
      <c r="P3181" s="6">
        <f>(F3181/E3181)</f>
        <v>1.1416238095238094</v>
      </c>
      <c r="Q3181">
        <f>F3181/M3181</f>
        <v>77.335806451612896</v>
      </c>
      <c r="R3181" t="str">
        <f t="shared" si="246"/>
        <v>theater</v>
      </c>
      <c r="S3181" t="str">
        <f t="shared" si="247"/>
        <v>plays</v>
      </c>
      <c r="T3181" s="10">
        <f t="shared" si="248"/>
        <v>41375.49387731481</v>
      </c>
      <c r="U3181" s="10">
        <f t="shared" si="249"/>
        <v>41400.49387731481</v>
      </c>
      <c r="V3181" s="16">
        <f>Table1[[#This Row],[Date Ended Conversion]]-Table1[[#This Row],[Date Created Conversion]]</f>
        <v>25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3" t="str">
        <f t="shared" si="245"/>
        <v>1000 to 4999</v>
      </c>
      <c r="E3182">
        <v>1200</v>
      </c>
      <c r="F3182">
        <v>1437</v>
      </c>
      <c r="G3182" t="s">
        <v>8219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8270</v>
      </c>
      <c r="P3182" s="6">
        <f>(F3182/E3182)</f>
        <v>1.1975</v>
      </c>
      <c r="Q3182">
        <f>F3182/M3182</f>
        <v>31.933333333333334</v>
      </c>
      <c r="R3182" t="str">
        <f t="shared" si="246"/>
        <v>theater</v>
      </c>
      <c r="S3182" t="str">
        <f t="shared" si="247"/>
        <v>plays</v>
      </c>
      <c r="T3182" s="10">
        <f t="shared" si="248"/>
        <v>41780.204270833332</v>
      </c>
      <c r="U3182" s="10">
        <f t="shared" si="249"/>
        <v>41810.204270833332</v>
      </c>
      <c r="V3182" s="16">
        <f>Table1[[#This Row],[Date Ended Conversion]]-Table1[[#This Row],[Date Created Conversion]]</f>
        <v>30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3" t="str">
        <f t="shared" si="245"/>
        <v>Less Than 1000</v>
      </c>
      <c r="E3183">
        <v>500</v>
      </c>
      <c r="F3183">
        <v>545</v>
      </c>
      <c r="G3183" t="s">
        <v>8219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8270</v>
      </c>
      <c r="P3183" s="6">
        <f>(F3183/E3183)</f>
        <v>1.0900000000000001</v>
      </c>
      <c r="Q3183">
        <f>F3183/M3183</f>
        <v>36.333333333333336</v>
      </c>
      <c r="R3183" t="str">
        <f t="shared" si="246"/>
        <v>theater</v>
      </c>
      <c r="S3183" t="str">
        <f t="shared" si="247"/>
        <v>plays</v>
      </c>
      <c r="T3183" s="10">
        <f t="shared" si="248"/>
        <v>41779.101701388885</v>
      </c>
      <c r="U3183" s="10">
        <f t="shared" si="249"/>
        <v>41805.458333333328</v>
      </c>
      <c r="V3183" s="16">
        <f>Table1[[#This Row],[Date Ended Conversion]]-Table1[[#This Row],[Date Created Conversion]]</f>
        <v>26.356631944443507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3" t="str">
        <f t="shared" si="245"/>
        <v>5000 to 9999</v>
      </c>
      <c r="E3184">
        <v>7000</v>
      </c>
      <c r="F3184">
        <v>7062</v>
      </c>
      <c r="G3184" t="s">
        <v>8219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8270</v>
      </c>
      <c r="P3184" s="6">
        <f>(F3184/E3184)</f>
        <v>1.0088571428571429</v>
      </c>
      <c r="Q3184">
        <f>F3184/M3184</f>
        <v>46.768211920529801</v>
      </c>
      <c r="R3184" t="str">
        <f t="shared" si="246"/>
        <v>theater</v>
      </c>
      <c r="S3184" t="str">
        <f t="shared" si="247"/>
        <v>plays</v>
      </c>
      <c r="T3184" s="10">
        <f t="shared" si="248"/>
        <v>40883.740983796291</v>
      </c>
      <c r="U3184" s="10">
        <f t="shared" si="249"/>
        <v>40939.5</v>
      </c>
      <c r="V3184" s="16">
        <f>Table1[[#This Row],[Date Ended Conversion]]-Table1[[#This Row],[Date Created Conversion]]</f>
        <v>55.759016203708597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3" t="str">
        <f t="shared" si="245"/>
        <v>1000 to 4999</v>
      </c>
      <c r="E3185">
        <v>2500</v>
      </c>
      <c r="F3185">
        <v>2725</v>
      </c>
      <c r="G3185" t="s">
        <v>8219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8270</v>
      </c>
      <c r="P3185" s="6">
        <f>(F3185/E3185)</f>
        <v>1.0900000000000001</v>
      </c>
      <c r="Q3185">
        <f>F3185/M3185</f>
        <v>40.073529411764703</v>
      </c>
      <c r="R3185" t="str">
        <f t="shared" si="246"/>
        <v>theater</v>
      </c>
      <c r="S3185" t="str">
        <f t="shared" si="247"/>
        <v>plays</v>
      </c>
      <c r="T3185" s="10">
        <f t="shared" si="248"/>
        <v>41491.586446759255</v>
      </c>
      <c r="U3185" s="10">
        <f t="shared" si="249"/>
        <v>41509.586446759255</v>
      </c>
      <c r="V3185" s="16">
        <f>Table1[[#This Row],[Date Ended Conversion]]-Table1[[#This Row],[Date Created Conversion]]</f>
        <v>18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3" t="str">
        <f t="shared" si="245"/>
        <v>1000 to 4999</v>
      </c>
      <c r="E3186">
        <v>4300</v>
      </c>
      <c r="F3186">
        <v>4610</v>
      </c>
      <c r="G3186" t="s">
        <v>8219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8270</v>
      </c>
      <c r="P3186" s="6">
        <f>(F3186/E3186)</f>
        <v>1.0720930232558139</v>
      </c>
      <c r="Q3186">
        <f>F3186/M3186</f>
        <v>100.21739130434783</v>
      </c>
      <c r="R3186" t="str">
        <f t="shared" si="246"/>
        <v>theater</v>
      </c>
      <c r="S3186" t="str">
        <f t="shared" si="247"/>
        <v>plays</v>
      </c>
      <c r="T3186" s="10">
        <f t="shared" si="248"/>
        <v>41791.785081018512</v>
      </c>
      <c r="U3186" s="10">
        <f t="shared" si="249"/>
        <v>41821.785081018512</v>
      </c>
      <c r="V3186" s="16">
        <f>Table1[[#This Row],[Date Ended Conversion]]-Table1[[#This Row],[Date Created Conversion]]</f>
        <v>30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3" t="str">
        <f t="shared" si="245"/>
        <v>1000 to 4999</v>
      </c>
      <c r="E3187">
        <v>1000</v>
      </c>
      <c r="F3187">
        <v>1000</v>
      </c>
      <c r="G3187" t="s">
        <v>8219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8270</v>
      </c>
      <c r="P3187" s="6">
        <f>(F3187/E3187)</f>
        <v>1</v>
      </c>
      <c r="Q3187">
        <f>F3187/M3187</f>
        <v>41.666666666666664</v>
      </c>
      <c r="R3187" t="str">
        <f t="shared" si="246"/>
        <v>theater</v>
      </c>
      <c r="S3187" t="str">
        <f t="shared" si="247"/>
        <v>plays</v>
      </c>
      <c r="T3187" s="10">
        <f t="shared" si="248"/>
        <v>41829.768993055557</v>
      </c>
      <c r="U3187" s="10">
        <f t="shared" si="249"/>
        <v>41836.768993055557</v>
      </c>
      <c r="V3187" s="16">
        <f>Table1[[#This Row],[Date Ended Conversion]]-Table1[[#This Row],[Date Created Conversion]]</f>
        <v>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3" t="str">
        <f t="shared" si="245"/>
        <v>1000 to 4999</v>
      </c>
      <c r="E3188">
        <v>3200</v>
      </c>
      <c r="F3188">
        <v>3270</v>
      </c>
      <c r="G3188" t="s">
        <v>8219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8270</v>
      </c>
      <c r="P3188" s="6">
        <f>(F3188/E3188)</f>
        <v>1.0218750000000001</v>
      </c>
      <c r="Q3188">
        <f>F3188/M3188</f>
        <v>46.714285714285715</v>
      </c>
      <c r="R3188" t="str">
        <f t="shared" si="246"/>
        <v>theater</v>
      </c>
      <c r="S3188" t="str">
        <f t="shared" si="247"/>
        <v>plays</v>
      </c>
      <c r="T3188" s="10">
        <f t="shared" si="248"/>
        <v>41868.715717592589</v>
      </c>
      <c r="U3188" s="10">
        <f t="shared" si="249"/>
        <v>41898.666666666664</v>
      </c>
      <c r="V3188" s="16">
        <f>Table1[[#This Row],[Date Ended Conversion]]-Table1[[#This Row],[Date Created Conversion]]</f>
        <v>29.950949074074742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3" t="str">
        <f t="shared" si="245"/>
        <v>15000 to 19999</v>
      </c>
      <c r="E3189">
        <v>15000</v>
      </c>
      <c r="F3189">
        <v>17444</v>
      </c>
      <c r="G3189" t="s">
        <v>8219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8270</v>
      </c>
      <c r="P3189" s="6">
        <f>(F3189/E3189)</f>
        <v>1.1629333333333334</v>
      </c>
      <c r="Q3189">
        <f>F3189/M3189</f>
        <v>71.491803278688522</v>
      </c>
      <c r="R3189" t="str">
        <f t="shared" si="246"/>
        <v>theater</v>
      </c>
      <c r="S3189" t="str">
        <f t="shared" si="247"/>
        <v>plays</v>
      </c>
      <c r="T3189" s="10">
        <f t="shared" si="248"/>
        <v>41835.458020833328</v>
      </c>
      <c r="U3189" s="10">
        <f t="shared" si="249"/>
        <v>41855.458020833328</v>
      </c>
      <c r="V3189" s="16">
        <f>Table1[[#This Row],[Date Ended Conversion]]-Table1[[#This Row],[Date Created Conversion]]</f>
        <v>20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3" t="str">
        <f t="shared" si="245"/>
        <v>Less Than 1000</v>
      </c>
      <c r="E3190">
        <v>200</v>
      </c>
      <c r="F3190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8304</v>
      </c>
      <c r="P3190" s="6">
        <f>(F3190/E3190)</f>
        <v>0.65</v>
      </c>
      <c r="Q3190">
        <f>F3190/M3190</f>
        <v>14.444444444444445</v>
      </c>
      <c r="R3190" t="str">
        <f t="shared" si="246"/>
        <v>theater</v>
      </c>
      <c r="S3190" t="str">
        <f t="shared" si="247"/>
        <v>musical</v>
      </c>
      <c r="T3190" s="10">
        <f t="shared" si="248"/>
        <v>42144.207199074073</v>
      </c>
      <c r="U3190" s="10">
        <f t="shared" si="249"/>
        <v>42165.207199074073</v>
      </c>
      <c r="V3190" s="16">
        <f>Table1[[#This Row],[Date Ended Conversion]]-Table1[[#This Row],[Date Created Conversion]]</f>
        <v>21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3" t="str">
        <f t="shared" si="245"/>
        <v>Greater than or equal to 50000</v>
      </c>
      <c r="E3191">
        <v>55000</v>
      </c>
      <c r="F3191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8304</v>
      </c>
      <c r="P3191" s="6">
        <f>(F3191/E3191)</f>
        <v>0.12327272727272727</v>
      </c>
      <c r="Q3191">
        <f>F3191/M3191</f>
        <v>356.84210526315792</v>
      </c>
      <c r="R3191" t="str">
        <f t="shared" si="246"/>
        <v>theater</v>
      </c>
      <c r="S3191" t="str">
        <f t="shared" si="247"/>
        <v>musical</v>
      </c>
      <c r="T3191" s="10">
        <f t="shared" si="248"/>
        <v>42118.138101851851</v>
      </c>
      <c r="U3191" s="10">
        <f t="shared" si="249"/>
        <v>42148.138101851851</v>
      </c>
      <c r="V3191" s="16">
        <f>Table1[[#This Row],[Date Ended Conversion]]-Table1[[#This Row],[Date Created Conversion]]</f>
        <v>30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3" t="str">
        <f t="shared" si="245"/>
        <v>1000 to 4999</v>
      </c>
      <c r="E3192">
        <v>4000</v>
      </c>
      <c r="F3192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8304</v>
      </c>
      <c r="P3192" s="6">
        <f>(F3192/E3192)</f>
        <v>0</v>
      </c>
      <c r="Q3192" t="e">
        <f>F3192/M3192</f>
        <v>#DIV/0!</v>
      </c>
      <c r="R3192" t="str">
        <f t="shared" si="246"/>
        <v>theater</v>
      </c>
      <c r="S3192" t="str">
        <f t="shared" si="247"/>
        <v>musical</v>
      </c>
      <c r="T3192" s="10">
        <f t="shared" si="248"/>
        <v>42682.942997685182</v>
      </c>
      <c r="U3192" s="10">
        <f t="shared" si="249"/>
        <v>42712.984664351847</v>
      </c>
      <c r="V3192" s="16">
        <f>Table1[[#This Row],[Date Ended Conversion]]-Table1[[#This Row],[Date Created Conversion]]</f>
        <v>30.041666666664241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3" t="str">
        <f t="shared" si="245"/>
        <v>1000 to 4999</v>
      </c>
      <c r="E3193">
        <v>3750</v>
      </c>
      <c r="F3193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8304</v>
      </c>
      <c r="P3193" s="6">
        <f>(F3193/E3193)</f>
        <v>4.0266666666666666E-2</v>
      </c>
      <c r="Q3193">
        <f>F3193/M3193</f>
        <v>37.75</v>
      </c>
      <c r="R3193" t="str">
        <f t="shared" si="246"/>
        <v>theater</v>
      </c>
      <c r="S3193" t="str">
        <f t="shared" si="247"/>
        <v>musical</v>
      </c>
      <c r="T3193" s="10">
        <f t="shared" si="248"/>
        <v>42538.547094907401</v>
      </c>
      <c r="U3193" s="10">
        <f t="shared" si="249"/>
        <v>42598.547094907401</v>
      </c>
      <c r="V3193" s="16">
        <f>Table1[[#This Row],[Date Ended Conversion]]-Table1[[#This Row],[Date Created Conversion]]</f>
        <v>60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3" t="str">
        <f t="shared" si="245"/>
        <v>10000 to 14999</v>
      </c>
      <c r="E3194">
        <v>10000</v>
      </c>
      <c r="F3194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8304</v>
      </c>
      <c r="P3194" s="6">
        <f>(F3194/E3194)</f>
        <v>1.0200000000000001E-2</v>
      </c>
      <c r="Q3194">
        <f>F3194/M3194</f>
        <v>12.75</v>
      </c>
      <c r="R3194" t="str">
        <f t="shared" si="246"/>
        <v>theater</v>
      </c>
      <c r="S3194" t="str">
        <f t="shared" si="247"/>
        <v>musical</v>
      </c>
      <c r="T3194" s="10">
        <f t="shared" si="248"/>
        <v>42018.732164351844</v>
      </c>
      <c r="U3194" s="10">
        <f t="shared" si="249"/>
        <v>42063.708333333336</v>
      </c>
      <c r="V3194" s="16">
        <f>Table1[[#This Row],[Date Ended Conversion]]-Table1[[#This Row],[Date Created Conversion]]</f>
        <v>44.976168981491355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3" t="str">
        <f t="shared" si="245"/>
        <v>5000 to 9999</v>
      </c>
      <c r="E3195">
        <v>5000</v>
      </c>
      <c r="F3195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8304</v>
      </c>
      <c r="P3195" s="6">
        <f>(F3195/E3195)</f>
        <v>0.1174</v>
      </c>
      <c r="Q3195">
        <f>F3195/M3195</f>
        <v>24.458333333333332</v>
      </c>
      <c r="R3195" t="str">
        <f t="shared" si="246"/>
        <v>theater</v>
      </c>
      <c r="S3195" t="str">
        <f t="shared" si="247"/>
        <v>musical</v>
      </c>
      <c r="T3195" s="10">
        <f t="shared" si="248"/>
        <v>42010.759907407402</v>
      </c>
      <c r="U3195" s="10">
        <f t="shared" si="249"/>
        <v>42055.759907407402</v>
      </c>
      <c r="V3195" s="16">
        <f>Table1[[#This Row],[Date Ended Conversion]]-Table1[[#This Row],[Date Created Conversion]]</f>
        <v>45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3" t="str">
        <f t="shared" si="245"/>
        <v>10000 to 14999</v>
      </c>
      <c r="E3196">
        <v>11000</v>
      </c>
      <c r="F3196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8304</v>
      </c>
      <c r="P3196" s="6">
        <f>(F3196/E3196)</f>
        <v>0</v>
      </c>
      <c r="Q3196" t="e">
        <f>F3196/M3196</f>
        <v>#DIV/0!</v>
      </c>
      <c r="R3196" t="str">
        <f t="shared" si="246"/>
        <v>theater</v>
      </c>
      <c r="S3196" t="str">
        <f t="shared" si="247"/>
        <v>musical</v>
      </c>
      <c r="T3196" s="10">
        <f t="shared" si="248"/>
        <v>42181.854143518511</v>
      </c>
      <c r="U3196" s="10">
        <f t="shared" si="249"/>
        <v>42211.854143518511</v>
      </c>
      <c r="V3196" s="16">
        <f>Table1[[#This Row],[Date Ended Conversion]]-Table1[[#This Row],[Date Created Conversion]]</f>
        <v>30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3" t="str">
        <f t="shared" si="245"/>
        <v>1000 to 4999</v>
      </c>
      <c r="E3197">
        <v>3500</v>
      </c>
      <c r="F3197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8304</v>
      </c>
      <c r="P3197" s="6">
        <f>(F3197/E3197)</f>
        <v>0.59142857142857141</v>
      </c>
      <c r="Q3197">
        <f>F3197/M3197</f>
        <v>53.07692307692308</v>
      </c>
      <c r="R3197" t="str">
        <f t="shared" si="246"/>
        <v>theater</v>
      </c>
      <c r="S3197" t="str">
        <f t="shared" si="247"/>
        <v>musical</v>
      </c>
      <c r="T3197" s="10">
        <f t="shared" si="248"/>
        <v>42017.385902777773</v>
      </c>
      <c r="U3197" s="10">
        <f t="shared" si="249"/>
        <v>42047.385902777773</v>
      </c>
      <c r="V3197" s="16">
        <f>Table1[[#This Row],[Date Ended Conversion]]-Table1[[#This Row],[Date Created Conversion]]</f>
        <v>30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3" t="str">
        <f t="shared" si="245"/>
        <v>Greater than or equal to 50000</v>
      </c>
      <c r="E3198">
        <v>3000000</v>
      </c>
      <c r="F319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8304</v>
      </c>
      <c r="P3198" s="6">
        <f>(F3198/E3198)</f>
        <v>5.9999999999999995E-4</v>
      </c>
      <c r="Q3198">
        <f>F3198/M3198</f>
        <v>300</v>
      </c>
      <c r="R3198" t="str">
        <f t="shared" si="246"/>
        <v>theater</v>
      </c>
      <c r="S3198" t="str">
        <f t="shared" si="247"/>
        <v>musical</v>
      </c>
      <c r="T3198" s="10">
        <f t="shared" si="248"/>
        <v>42157.389756944445</v>
      </c>
      <c r="U3198" s="10">
        <f t="shared" si="249"/>
        <v>42217.374999999993</v>
      </c>
      <c r="V3198" s="16">
        <f>Table1[[#This Row],[Date Ended Conversion]]-Table1[[#This Row],[Date Created Conversion]]</f>
        <v>59.985243055547471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3" t="str">
        <f t="shared" si="245"/>
        <v>10000 to 14999</v>
      </c>
      <c r="E3199">
        <v>10000</v>
      </c>
      <c r="F3199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8304</v>
      </c>
      <c r="P3199" s="6">
        <f>(F3199/E3199)</f>
        <v>0.1145</v>
      </c>
      <c r="Q3199">
        <f>F3199/M3199</f>
        <v>286.25</v>
      </c>
      <c r="R3199" t="str">
        <f t="shared" si="246"/>
        <v>theater</v>
      </c>
      <c r="S3199" t="str">
        <f t="shared" si="247"/>
        <v>musical</v>
      </c>
      <c r="T3199" s="10">
        <f t="shared" si="248"/>
        <v>42009.28493055555</v>
      </c>
      <c r="U3199" s="10">
        <f t="shared" si="249"/>
        <v>42039.28493055555</v>
      </c>
      <c r="V3199" s="16">
        <f>Table1[[#This Row],[Date Ended Conversion]]-Table1[[#This Row],[Date Created Conversion]]</f>
        <v>30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3" t="str">
        <f t="shared" si="245"/>
        <v>30000 to 34999</v>
      </c>
      <c r="E3200">
        <v>30000</v>
      </c>
      <c r="F3200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8304</v>
      </c>
      <c r="P3200" s="6">
        <f>(F3200/E3200)</f>
        <v>3.6666666666666666E-3</v>
      </c>
      <c r="Q3200">
        <f>F3200/M3200</f>
        <v>36.666666666666664</v>
      </c>
      <c r="R3200" t="str">
        <f t="shared" si="246"/>
        <v>theater</v>
      </c>
      <c r="S3200" t="str">
        <f t="shared" si="247"/>
        <v>musical</v>
      </c>
      <c r="T3200" s="10">
        <f t="shared" si="248"/>
        <v>42013.216168981475</v>
      </c>
      <c r="U3200" s="10">
        <f t="shared" si="249"/>
        <v>42051.216168981475</v>
      </c>
      <c r="V3200" s="16">
        <f>Table1[[#This Row],[Date Ended Conversion]]-Table1[[#This Row],[Date Created Conversion]]</f>
        <v>38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3" t="str">
        <f t="shared" si="245"/>
        <v>5000 to 9999</v>
      </c>
      <c r="E3201">
        <v>5000</v>
      </c>
      <c r="F3201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8304</v>
      </c>
      <c r="P3201" s="6">
        <f>(F3201/E3201)</f>
        <v>0.52159999999999995</v>
      </c>
      <c r="Q3201">
        <f>F3201/M3201</f>
        <v>49.20754716981132</v>
      </c>
      <c r="R3201" t="str">
        <f t="shared" si="246"/>
        <v>theater</v>
      </c>
      <c r="S3201" t="str">
        <f t="shared" si="247"/>
        <v>musical</v>
      </c>
      <c r="T3201" s="10">
        <f t="shared" si="248"/>
        <v>41858.553449074076</v>
      </c>
      <c r="U3201" s="10">
        <f t="shared" si="249"/>
        <v>41888.666666666664</v>
      </c>
      <c r="V3201" s="16">
        <f>Table1[[#This Row],[Date Ended Conversion]]-Table1[[#This Row],[Date Created Conversion]]</f>
        <v>30.113217592588626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3" t="str">
        <f t="shared" ref="D3202:D3265" si="250">IF(E3202&lt;1000,"Less Than 1000",
 IF(AND(E3202&gt;=1000,E3202&lt;5000),"1000 to 4999",
 IF(AND(E3202&gt;=5000,E3202&lt;10000),"5000 to 9999",
 IF(AND(E3202&gt;=10000,E3202&lt;15000),"10000 to 14999",
 IF(AND(E3202&gt;=15000,E3202&lt;20000),"15000 to 19999",
 IF(AND(E3202&gt;=20000,E3202&lt;25000),"20000 to 24999",
 IF(AND(E3202&gt;=25000,E3202&lt;30000),"25000 to 29999",
 IF(AND(E3202&gt;=30000,E3202&lt;35000),"30000 to 34999",
 IF(AND(E3202&gt;=35000,E3202&lt;40000),"35000 to 39999",
 IF(AND(E3202&gt;=40000,E3202&lt;45000),"40000 to 44999",
 IF(AND(E3202&gt;=45000,E3202&lt;50000),"45000 to 49999","Greater than or equal to 50000")))))))))))</f>
        <v>Greater than or equal to 50000</v>
      </c>
      <c r="E3202">
        <v>50000</v>
      </c>
      <c r="F3202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8304</v>
      </c>
      <c r="P3202" s="6">
        <f>(F3202/E3202)</f>
        <v>2.0000000000000002E-5</v>
      </c>
      <c r="Q3202">
        <f>F3202/M3202</f>
        <v>1</v>
      </c>
      <c r="R3202" t="str">
        <f t="shared" si="246"/>
        <v>theater</v>
      </c>
      <c r="S3202" t="str">
        <f t="shared" si="247"/>
        <v>musical</v>
      </c>
      <c r="T3202" s="10">
        <f t="shared" si="248"/>
        <v>42460.112280092588</v>
      </c>
      <c r="U3202" s="10">
        <f t="shared" si="249"/>
        <v>42490.023611111108</v>
      </c>
      <c r="V3202" s="16">
        <f>Table1[[#This Row],[Date Ended Conversion]]-Table1[[#This Row],[Date Created Conversion]]</f>
        <v>29.911331018520286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3" t="str">
        <f t="shared" si="250"/>
        <v>1000 to 4999</v>
      </c>
      <c r="E3203">
        <v>2000</v>
      </c>
      <c r="F3203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8304</v>
      </c>
      <c r="P3203" s="6">
        <f>(F3203/E3203)</f>
        <v>1.2500000000000001E-2</v>
      </c>
      <c r="Q3203">
        <f>F3203/M3203</f>
        <v>12.5</v>
      </c>
      <c r="R3203" t="str">
        <f t="shared" ref="R3203:R3266" si="251">LEFT(O3203,FIND("/",O3203)-1)</f>
        <v>theater</v>
      </c>
      <c r="S3203" t="str">
        <f t="shared" ref="S3203:S3266" si="252">RIGHT(O3203,LEN(O3203)-FIND("/",O3203))</f>
        <v>musical</v>
      </c>
      <c r="T3203" s="10">
        <f t="shared" ref="T3203:T3266" si="253">(K3203/86400)+25569+(-5/24)</f>
        <v>41861.558761574073</v>
      </c>
      <c r="U3203" s="10">
        <f t="shared" ref="U3203:U3266" si="254">(J3203/86400)+25569+(-5/24)</f>
        <v>41882.558761574073</v>
      </c>
      <c r="V3203" s="16">
        <f>Table1[[#This Row],[Date Ended Conversion]]-Table1[[#This Row],[Date Created Conversion]]</f>
        <v>21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3" t="str">
        <f t="shared" si="250"/>
        <v>5000 to 9999</v>
      </c>
      <c r="E3204">
        <v>5000</v>
      </c>
      <c r="F3204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8304</v>
      </c>
      <c r="P3204" s="6">
        <f>(F3204/E3204)</f>
        <v>0.54520000000000002</v>
      </c>
      <c r="Q3204">
        <f>F3204/M3204</f>
        <v>109.04</v>
      </c>
      <c r="R3204" t="str">
        <f t="shared" si="251"/>
        <v>theater</v>
      </c>
      <c r="S3204" t="str">
        <f t="shared" si="252"/>
        <v>musical</v>
      </c>
      <c r="T3204" s="10">
        <f t="shared" si="253"/>
        <v>42293.645208333335</v>
      </c>
      <c r="U3204" s="10">
        <f t="shared" si="254"/>
        <v>42352.040972222218</v>
      </c>
      <c r="V3204" s="16">
        <f>Table1[[#This Row],[Date Ended Conversion]]-Table1[[#This Row],[Date Created Conversion]]</f>
        <v>58.395763888882357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3" t="str">
        <f t="shared" si="250"/>
        <v>1000 to 4999</v>
      </c>
      <c r="E3205">
        <v>1000</v>
      </c>
      <c r="F3205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8304</v>
      </c>
      <c r="P3205" s="6">
        <f>(F3205/E3205)</f>
        <v>0.25</v>
      </c>
      <c r="Q3205">
        <f>F3205/M3205</f>
        <v>41.666666666666664</v>
      </c>
      <c r="R3205" t="str">
        <f t="shared" si="251"/>
        <v>theater</v>
      </c>
      <c r="S3205" t="str">
        <f t="shared" si="252"/>
        <v>musical</v>
      </c>
      <c r="T3205" s="10">
        <f t="shared" si="253"/>
        <v>42242.780347222222</v>
      </c>
      <c r="U3205" s="10">
        <f t="shared" si="254"/>
        <v>42272.780347222222</v>
      </c>
      <c r="V3205" s="16">
        <f>Table1[[#This Row],[Date Ended Conversion]]-Table1[[#This Row],[Date Created Conversion]]</f>
        <v>30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3" t="str">
        <f t="shared" si="250"/>
        <v>Less Than 1000</v>
      </c>
      <c r="E3206">
        <v>500</v>
      </c>
      <c r="F3206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8304</v>
      </c>
      <c r="P3206" s="6">
        <f>(F3206/E3206)</f>
        <v>0</v>
      </c>
      <c r="Q3206" t="e">
        <f>F3206/M3206</f>
        <v>#DIV/0!</v>
      </c>
      <c r="R3206" t="str">
        <f t="shared" si="251"/>
        <v>theater</v>
      </c>
      <c r="S3206" t="str">
        <f t="shared" si="252"/>
        <v>musical</v>
      </c>
      <c r="T3206" s="10">
        <f t="shared" si="253"/>
        <v>42172.477766203701</v>
      </c>
      <c r="U3206" s="10">
        <f t="shared" si="254"/>
        <v>42202.468055555553</v>
      </c>
      <c r="V3206" s="16">
        <f>Table1[[#This Row],[Date Ended Conversion]]-Table1[[#This Row],[Date Created Conversion]]</f>
        <v>29.99028935185197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3" t="str">
        <f t="shared" si="250"/>
        <v>5000 to 9999</v>
      </c>
      <c r="E3207">
        <v>8000</v>
      </c>
      <c r="F3207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8304</v>
      </c>
      <c r="P3207" s="6">
        <f>(F3207/E3207)</f>
        <v>3.4125000000000003E-2</v>
      </c>
      <c r="Q3207">
        <f>F3207/M3207</f>
        <v>22.75</v>
      </c>
      <c r="R3207" t="str">
        <f t="shared" si="251"/>
        <v>theater</v>
      </c>
      <c r="S3207" t="str">
        <f t="shared" si="252"/>
        <v>musical</v>
      </c>
      <c r="T3207" s="10">
        <f t="shared" si="253"/>
        <v>42095.166342592587</v>
      </c>
      <c r="U3207" s="10">
        <f t="shared" si="254"/>
        <v>42125.166342592587</v>
      </c>
      <c r="V3207" s="16">
        <f>Table1[[#This Row],[Date Ended Conversion]]-Table1[[#This Row],[Date Created Conversion]]</f>
        <v>30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3" t="str">
        <f t="shared" si="250"/>
        <v>5000 to 9999</v>
      </c>
      <c r="E3208">
        <v>5000</v>
      </c>
      <c r="F320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8304</v>
      </c>
      <c r="P3208" s="6">
        <f>(F3208/E3208)</f>
        <v>0</v>
      </c>
      <c r="Q3208" t="e">
        <f>F3208/M3208</f>
        <v>#DIV/0!</v>
      </c>
      <c r="R3208" t="str">
        <f t="shared" si="251"/>
        <v>theater</v>
      </c>
      <c r="S3208" t="str">
        <f t="shared" si="252"/>
        <v>musical</v>
      </c>
      <c r="T3208" s="10">
        <f t="shared" si="253"/>
        <v>42236.067719907405</v>
      </c>
      <c r="U3208" s="10">
        <f t="shared" si="254"/>
        <v>42266.067719907405</v>
      </c>
      <c r="V3208" s="16">
        <f>Table1[[#This Row],[Date Ended Conversion]]-Table1[[#This Row],[Date Created Conversion]]</f>
        <v>30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3" t="str">
        <f t="shared" si="250"/>
        <v>5000 to 9999</v>
      </c>
      <c r="E3209">
        <v>5500</v>
      </c>
      <c r="F3209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8304</v>
      </c>
      <c r="P3209" s="6">
        <f>(F3209/E3209)</f>
        <v>0.46363636363636362</v>
      </c>
      <c r="Q3209">
        <f>F3209/M3209</f>
        <v>70.833333333333329</v>
      </c>
      <c r="R3209" t="str">
        <f t="shared" si="251"/>
        <v>theater</v>
      </c>
      <c r="S3209" t="str">
        <f t="shared" si="252"/>
        <v>musical</v>
      </c>
      <c r="T3209" s="10">
        <f t="shared" si="253"/>
        <v>42057.069525462961</v>
      </c>
      <c r="U3209" s="10">
        <f t="shared" si="254"/>
        <v>42117.027858796289</v>
      </c>
      <c r="V3209" s="16">
        <f>Table1[[#This Row],[Date Ended Conversion]]-Table1[[#This Row],[Date Created Conversion]]</f>
        <v>59.958333333328483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3" t="str">
        <f t="shared" si="250"/>
        <v>5000 to 9999</v>
      </c>
      <c r="E3210">
        <v>5000</v>
      </c>
      <c r="F3210">
        <v>5175</v>
      </c>
      <c r="G3210" t="s">
        <v>8219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8270</v>
      </c>
      <c r="P3210" s="6">
        <f>(F3210/E3210)</f>
        <v>1.0349999999999999</v>
      </c>
      <c r="Q3210">
        <f>F3210/M3210</f>
        <v>63.109756097560975</v>
      </c>
      <c r="R3210" t="str">
        <f t="shared" si="251"/>
        <v>theater</v>
      </c>
      <c r="S3210" t="str">
        <f t="shared" si="252"/>
        <v>plays</v>
      </c>
      <c r="T3210" s="10">
        <f t="shared" si="253"/>
        <v>41827.396724537037</v>
      </c>
      <c r="U3210" s="10">
        <f t="shared" si="254"/>
        <v>41848.396724537037</v>
      </c>
      <c r="V3210" s="16">
        <f>Table1[[#This Row],[Date Ended Conversion]]-Table1[[#This Row],[Date Created Conversion]]</f>
        <v>21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3" t="str">
        <f t="shared" si="250"/>
        <v>5000 to 9999</v>
      </c>
      <c r="E3211">
        <v>9500</v>
      </c>
      <c r="F3211">
        <v>11335.7</v>
      </c>
      <c r="G3211" t="s">
        <v>8219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8270</v>
      </c>
      <c r="P3211" s="6">
        <f>(F3211/E3211)</f>
        <v>1.1932315789473684</v>
      </c>
      <c r="Q3211">
        <f>F3211/M3211</f>
        <v>50.157964601769912</v>
      </c>
      <c r="R3211" t="str">
        <f t="shared" si="251"/>
        <v>theater</v>
      </c>
      <c r="S3211" t="str">
        <f t="shared" si="252"/>
        <v>plays</v>
      </c>
      <c r="T3211" s="10">
        <f t="shared" si="253"/>
        <v>41778.42891203703</v>
      </c>
      <c r="U3211" s="10">
        <f t="shared" si="254"/>
        <v>41810.75</v>
      </c>
      <c r="V3211" s="16">
        <f>Table1[[#This Row],[Date Ended Conversion]]-Table1[[#This Row],[Date Created Conversion]]</f>
        <v>32.321087962969614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3" t="str">
        <f t="shared" si="250"/>
        <v>1000 to 4999</v>
      </c>
      <c r="E3212">
        <v>3000</v>
      </c>
      <c r="F3212">
        <v>3773</v>
      </c>
      <c r="G3212" t="s">
        <v>8219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8270</v>
      </c>
      <c r="P3212" s="6">
        <f>(F3212/E3212)</f>
        <v>1.2576666666666667</v>
      </c>
      <c r="Q3212">
        <f>F3212/M3212</f>
        <v>62.883333333333333</v>
      </c>
      <c r="R3212" t="str">
        <f t="shared" si="251"/>
        <v>theater</v>
      </c>
      <c r="S3212" t="str">
        <f t="shared" si="252"/>
        <v>plays</v>
      </c>
      <c r="T3212" s="10">
        <f t="shared" si="253"/>
        <v>41013.728229166663</v>
      </c>
      <c r="U3212" s="10">
        <f t="shared" si="254"/>
        <v>41060.957638888889</v>
      </c>
      <c r="V3212" s="16">
        <f>Table1[[#This Row],[Date Ended Conversion]]-Table1[[#This Row],[Date Created Conversion]]</f>
        <v>47.229409722225682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3" t="str">
        <f t="shared" si="250"/>
        <v>20000 to 24999</v>
      </c>
      <c r="E3213">
        <v>23000</v>
      </c>
      <c r="F3213">
        <v>27541</v>
      </c>
      <c r="G3213" t="s">
        <v>8219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8270</v>
      </c>
      <c r="P3213" s="6">
        <f>(F3213/E3213)</f>
        <v>1.1974347826086957</v>
      </c>
      <c r="Q3213">
        <f>F3213/M3213</f>
        <v>85.531055900621112</v>
      </c>
      <c r="R3213" t="str">
        <f t="shared" si="251"/>
        <v>theater</v>
      </c>
      <c r="S3213" t="str">
        <f t="shared" si="252"/>
        <v>plays</v>
      </c>
      <c r="T3213" s="10">
        <f t="shared" si="253"/>
        <v>41834.378240740734</v>
      </c>
      <c r="U3213" s="10">
        <f t="shared" si="254"/>
        <v>41865.875</v>
      </c>
      <c r="V3213" s="16">
        <f>Table1[[#This Row],[Date Ended Conversion]]-Table1[[#This Row],[Date Created Conversion]]</f>
        <v>31.496759259265673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3" t="str">
        <f t="shared" si="250"/>
        <v>1000 to 4999</v>
      </c>
      <c r="E3214">
        <v>4000</v>
      </c>
      <c r="F3214">
        <v>5050</v>
      </c>
      <c r="G3214" t="s">
        <v>8219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8270</v>
      </c>
      <c r="P3214" s="6">
        <f>(F3214/E3214)</f>
        <v>1.2625</v>
      </c>
      <c r="Q3214">
        <f>F3214/M3214</f>
        <v>53.723404255319146</v>
      </c>
      <c r="R3214" t="str">
        <f t="shared" si="251"/>
        <v>theater</v>
      </c>
      <c r="S3214" t="str">
        <f t="shared" si="252"/>
        <v>plays</v>
      </c>
      <c r="T3214" s="10">
        <f t="shared" si="253"/>
        <v>41829.587395833332</v>
      </c>
      <c r="U3214" s="10">
        <f t="shared" si="254"/>
        <v>41859.587395833332</v>
      </c>
      <c r="V3214" s="16">
        <f>Table1[[#This Row],[Date Ended Conversion]]-Table1[[#This Row],[Date Created Conversion]]</f>
        <v>30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3" t="str">
        <f t="shared" si="250"/>
        <v>5000 to 9999</v>
      </c>
      <c r="E3215">
        <v>6000</v>
      </c>
      <c r="F3215">
        <v>6007</v>
      </c>
      <c r="G3215" t="s">
        <v>8219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8270</v>
      </c>
      <c r="P3215" s="6">
        <f>(F3215/E3215)</f>
        <v>1.0011666666666668</v>
      </c>
      <c r="Q3215">
        <f>F3215/M3215</f>
        <v>127.80851063829788</v>
      </c>
      <c r="R3215" t="str">
        <f t="shared" si="251"/>
        <v>theater</v>
      </c>
      <c r="S3215" t="str">
        <f t="shared" si="252"/>
        <v>plays</v>
      </c>
      <c r="T3215" s="10">
        <f t="shared" si="253"/>
        <v>42171.555081018516</v>
      </c>
      <c r="U3215" s="10">
        <f t="shared" si="254"/>
        <v>42211.555081018516</v>
      </c>
      <c r="V3215" s="16">
        <f>Table1[[#This Row],[Date Ended Conversion]]-Table1[[#This Row],[Date Created Conversion]]</f>
        <v>40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3" t="str">
        <f t="shared" si="250"/>
        <v>10000 to 14999</v>
      </c>
      <c r="E3216">
        <v>12000</v>
      </c>
      <c r="F3216">
        <v>12256</v>
      </c>
      <c r="G3216" t="s">
        <v>8219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8270</v>
      </c>
      <c r="P3216" s="6">
        <f>(F3216/E3216)</f>
        <v>1.0213333333333334</v>
      </c>
      <c r="Q3216">
        <f>F3216/M3216</f>
        <v>106.57391304347826</v>
      </c>
      <c r="R3216" t="str">
        <f t="shared" si="251"/>
        <v>theater</v>
      </c>
      <c r="S3216" t="str">
        <f t="shared" si="252"/>
        <v>plays</v>
      </c>
      <c r="T3216" s="10">
        <f t="shared" si="253"/>
        <v>42337.584178240737</v>
      </c>
      <c r="U3216" s="10">
        <f t="shared" si="254"/>
        <v>42374.788194444445</v>
      </c>
      <c r="V3216" s="16">
        <f>Table1[[#This Row],[Date Ended Conversion]]-Table1[[#This Row],[Date Created Conversion]]</f>
        <v>37.204016203708306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3" t="str">
        <f t="shared" si="250"/>
        <v>35000 to 39999</v>
      </c>
      <c r="E3217">
        <v>35000</v>
      </c>
      <c r="F3217">
        <v>35123</v>
      </c>
      <c r="G3217" t="s">
        <v>8219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8270</v>
      </c>
      <c r="P3217" s="6">
        <f>(F3217/E3217)</f>
        <v>1.0035142857142858</v>
      </c>
      <c r="Q3217">
        <f>F3217/M3217</f>
        <v>262.11194029850748</v>
      </c>
      <c r="R3217" t="str">
        <f t="shared" si="251"/>
        <v>theater</v>
      </c>
      <c r="S3217" t="str">
        <f t="shared" si="252"/>
        <v>plays</v>
      </c>
      <c r="T3217" s="10">
        <f t="shared" si="253"/>
        <v>42219.456840277773</v>
      </c>
      <c r="U3217" s="10">
        <f t="shared" si="254"/>
        <v>42256.957638888889</v>
      </c>
      <c r="V3217" s="16">
        <f>Table1[[#This Row],[Date Ended Conversion]]-Table1[[#This Row],[Date Created Conversion]]</f>
        <v>37.500798611115897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3" t="str">
        <f t="shared" si="250"/>
        <v>1000 to 4999</v>
      </c>
      <c r="E3218">
        <v>2000</v>
      </c>
      <c r="F3218">
        <v>2001</v>
      </c>
      <c r="G3218" t="s">
        <v>8219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8270</v>
      </c>
      <c r="P3218" s="6">
        <f>(F3218/E3218)</f>
        <v>1.0004999999999999</v>
      </c>
      <c r="Q3218">
        <f>F3218/M3218</f>
        <v>57.171428571428571</v>
      </c>
      <c r="R3218" t="str">
        <f t="shared" si="251"/>
        <v>theater</v>
      </c>
      <c r="S3218" t="str">
        <f t="shared" si="252"/>
        <v>plays</v>
      </c>
      <c r="T3218" s="10">
        <f t="shared" si="253"/>
        <v>42165.254293981481</v>
      </c>
      <c r="U3218" s="10">
        <f t="shared" si="254"/>
        <v>42196.395833333336</v>
      </c>
      <c r="V3218" s="16">
        <f>Table1[[#This Row],[Date Ended Conversion]]-Table1[[#This Row],[Date Created Conversion]]</f>
        <v>31.14153935185459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3" t="str">
        <f t="shared" si="250"/>
        <v>1000 to 4999</v>
      </c>
      <c r="E3219">
        <v>4500</v>
      </c>
      <c r="F3219">
        <v>5221</v>
      </c>
      <c r="G3219" t="s">
        <v>8219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8270</v>
      </c>
      <c r="P3219" s="6">
        <f>(F3219/E3219)</f>
        <v>1.1602222222222223</v>
      </c>
      <c r="Q3219">
        <f>F3219/M3219</f>
        <v>50.20192307692308</v>
      </c>
      <c r="R3219" t="str">
        <f t="shared" si="251"/>
        <v>theater</v>
      </c>
      <c r="S3219" t="str">
        <f t="shared" si="252"/>
        <v>plays</v>
      </c>
      <c r="T3219" s="10">
        <f t="shared" si="253"/>
        <v>42648.337777777771</v>
      </c>
      <c r="U3219" s="10">
        <f t="shared" si="254"/>
        <v>42678.337777777771</v>
      </c>
      <c r="V3219" s="16">
        <f>Table1[[#This Row],[Date Ended Conversion]]-Table1[[#This Row],[Date Created Conversion]]</f>
        <v>30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3" t="str">
        <f t="shared" si="250"/>
        <v>10000 to 14999</v>
      </c>
      <c r="E3220">
        <v>12000</v>
      </c>
      <c r="F3220">
        <v>12252</v>
      </c>
      <c r="G3220" t="s">
        <v>8219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8270</v>
      </c>
      <c r="P3220" s="6">
        <f>(F3220/E3220)</f>
        <v>1.0209999999999999</v>
      </c>
      <c r="Q3220">
        <f>F3220/M3220</f>
        <v>66.586956521739125</v>
      </c>
      <c r="R3220" t="str">
        <f t="shared" si="251"/>
        <v>theater</v>
      </c>
      <c r="S3220" t="str">
        <f t="shared" si="252"/>
        <v>plays</v>
      </c>
      <c r="T3220" s="10">
        <f t="shared" si="253"/>
        <v>41970.793819444443</v>
      </c>
      <c r="U3220" s="10">
        <f t="shared" si="254"/>
        <v>42003.791666666664</v>
      </c>
      <c r="V3220" s="16">
        <f>Table1[[#This Row],[Date Ended Conversion]]-Table1[[#This Row],[Date Created Conversion]]</f>
        <v>32.997847222221026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3" t="str">
        <f t="shared" si="250"/>
        <v>20000 to 24999</v>
      </c>
      <c r="E3221">
        <v>20000</v>
      </c>
      <c r="F3221">
        <v>20022</v>
      </c>
      <c r="G3221" t="s">
        <v>8219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8270</v>
      </c>
      <c r="P3221" s="6">
        <f>(F3221/E3221)</f>
        <v>1.0011000000000001</v>
      </c>
      <c r="Q3221">
        <f>F3221/M3221</f>
        <v>168.25210084033614</v>
      </c>
      <c r="R3221" t="str">
        <f t="shared" si="251"/>
        <v>theater</v>
      </c>
      <c r="S3221" t="str">
        <f t="shared" si="252"/>
        <v>plays</v>
      </c>
      <c r="T3221" s="10">
        <f t="shared" si="253"/>
        <v>42050.77484953704</v>
      </c>
      <c r="U3221" s="10">
        <f t="shared" si="254"/>
        <v>42085.733182870368</v>
      </c>
      <c r="V3221" s="16">
        <f>Table1[[#This Row],[Date Ended Conversion]]-Table1[[#This Row],[Date Created Conversion]]</f>
        <v>34.958333333328483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3" t="str">
        <f t="shared" si="250"/>
        <v>15000 to 19999</v>
      </c>
      <c r="E3222">
        <v>15000</v>
      </c>
      <c r="F3222">
        <v>15126</v>
      </c>
      <c r="G3222" t="s">
        <v>8219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8270</v>
      </c>
      <c r="P3222" s="6">
        <f>(F3222/E3222)</f>
        <v>1.0084</v>
      </c>
      <c r="Q3222">
        <f>F3222/M3222</f>
        <v>256.37288135593218</v>
      </c>
      <c r="R3222" t="str">
        <f t="shared" si="251"/>
        <v>theater</v>
      </c>
      <c r="S3222" t="str">
        <f t="shared" si="252"/>
        <v>plays</v>
      </c>
      <c r="T3222" s="10">
        <f t="shared" si="253"/>
        <v>42772.625046296293</v>
      </c>
      <c r="U3222" s="10">
        <f t="shared" si="254"/>
        <v>42806.666666666664</v>
      </c>
      <c r="V3222" s="16">
        <f>Table1[[#This Row],[Date Ended Conversion]]-Table1[[#This Row],[Date Created Conversion]]</f>
        <v>34.041620370371675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3" t="str">
        <f t="shared" si="250"/>
        <v>1000 to 4999</v>
      </c>
      <c r="E3223">
        <v>4000</v>
      </c>
      <c r="F3223">
        <v>4137</v>
      </c>
      <c r="G3223" t="s">
        <v>8219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8270</v>
      </c>
      <c r="P3223" s="6">
        <f>(F3223/E3223)</f>
        <v>1.0342499999999999</v>
      </c>
      <c r="Q3223">
        <f>F3223/M3223</f>
        <v>36.610619469026545</v>
      </c>
      <c r="R3223" t="str">
        <f t="shared" si="251"/>
        <v>theater</v>
      </c>
      <c r="S3223" t="str">
        <f t="shared" si="252"/>
        <v>plays</v>
      </c>
      <c r="T3223" s="10">
        <f t="shared" si="253"/>
        <v>42155.488460648143</v>
      </c>
      <c r="U3223" s="10">
        <f t="shared" si="254"/>
        <v>42190.488460648143</v>
      </c>
      <c r="V3223" s="16">
        <f>Table1[[#This Row],[Date Ended Conversion]]-Table1[[#This Row],[Date Created Conversion]]</f>
        <v>35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3" t="str">
        <f t="shared" si="250"/>
        <v>1000 to 4999</v>
      </c>
      <c r="E3224">
        <v>2500</v>
      </c>
      <c r="F3224">
        <v>3120</v>
      </c>
      <c r="G3224" t="s">
        <v>8219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8270</v>
      </c>
      <c r="P3224" s="6">
        <f>(F3224/E3224)</f>
        <v>1.248</v>
      </c>
      <c r="Q3224">
        <f>F3224/M3224</f>
        <v>37.142857142857146</v>
      </c>
      <c r="R3224" t="str">
        <f t="shared" si="251"/>
        <v>theater</v>
      </c>
      <c r="S3224" t="str">
        <f t="shared" si="252"/>
        <v>plays</v>
      </c>
      <c r="T3224" s="10">
        <f t="shared" si="253"/>
        <v>42270.373807870368</v>
      </c>
      <c r="U3224" s="10">
        <f t="shared" si="254"/>
        <v>42301.686805555553</v>
      </c>
      <c r="V3224" s="16">
        <f>Table1[[#This Row],[Date Ended Conversion]]-Table1[[#This Row],[Date Created Conversion]]</f>
        <v>31.31299768518511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3" t="str">
        <f t="shared" si="250"/>
        <v>1000 to 4999</v>
      </c>
      <c r="E3225">
        <v>3100</v>
      </c>
      <c r="F3225">
        <v>3395</v>
      </c>
      <c r="G3225" t="s">
        <v>8219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8270</v>
      </c>
      <c r="P3225" s="6">
        <f>(F3225/E3225)</f>
        <v>1.0951612903225807</v>
      </c>
      <c r="Q3225">
        <f>F3225/M3225</f>
        <v>45.878378378378379</v>
      </c>
      <c r="R3225" t="str">
        <f t="shared" si="251"/>
        <v>theater</v>
      </c>
      <c r="S3225" t="str">
        <f t="shared" si="252"/>
        <v>plays</v>
      </c>
      <c r="T3225" s="10">
        <f t="shared" si="253"/>
        <v>42206.627037037033</v>
      </c>
      <c r="U3225" s="10">
        <f t="shared" si="254"/>
        <v>42236.627037037033</v>
      </c>
      <c r="V3225" s="16">
        <f>Table1[[#This Row],[Date Ended Conversion]]-Table1[[#This Row],[Date Created Conversion]]</f>
        <v>30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3" t="str">
        <f t="shared" si="250"/>
        <v>30000 to 34999</v>
      </c>
      <c r="E3226">
        <v>30000</v>
      </c>
      <c r="F3226">
        <v>30610</v>
      </c>
      <c r="G3226" t="s">
        <v>8219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8270</v>
      </c>
      <c r="P3226" s="6">
        <f>(F3226/E3226)</f>
        <v>1.0203333333333333</v>
      </c>
      <c r="Q3226">
        <f>F3226/M3226</f>
        <v>141.71296296296296</v>
      </c>
      <c r="R3226" t="str">
        <f t="shared" si="251"/>
        <v>theater</v>
      </c>
      <c r="S3226" t="str">
        <f t="shared" si="252"/>
        <v>plays</v>
      </c>
      <c r="T3226" s="10">
        <f t="shared" si="253"/>
        <v>42697.642511574071</v>
      </c>
      <c r="U3226" s="10">
        <f t="shared" si="254"/>
        <v>42744.999999999993</v>
      </c>
      <c r="V3226" s="16">
        <f>Table1[[#This Row],[Date Ended Conversion]]-Table1[[#This Row],[Date Created Conversion]]</f>
        <v>47.357488425921474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3" t="str">
        <f t="shared" si="250"/>
        <v>1000 to 4999</v>
      </c>
      <c r="E3227">
        <v>2000</v>
      </c>
      <c r="F3227">
        <v>2047</v>
      </c>
      <c r="G3227" t="s">
        <v>8219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8270</v>
      </c>
      <c r="P3227" s="6">
        <f>(F3227/E3227)</f>
        <v>1.0235000000000001</v>
      </c>
      <c r="Q3227">
        <f>F3227/M3227</f>
        <v>52.487179487179489</v>
      </c>
      <c r="R3227" t="str">
        <f t="shared" si="251"/>
        <v>theater</v>
      </c>
      <c r="S3227" t="str">
        <f t="shared" si="252"/>
        <v>plays</v>
      </c>
      <c r="T3227" s="10">
        <f t="shared" si="253"/>
        <v>42503.351134259261</v>
      </c>
      <c r="U3227" s="10">
        <f t="shared" si="254"/>
        <v>42524.666666666664</v>
      </c>
      <c r="V3227" s="16">
        <f>Table1[[#This Row],[Date Ended Conversion]]-Table1[[#This Row],[Date Created Conversion]]</f>
        <v>21.315532407403225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3" t="str">
        <f t="shared" si="250"/>
        <v>1000 to 4999</v>
      </c>
      <c r="E3228">
        <v>1200</v>
      </c>
      <c r="F3228">
        <v>1250</v>
      </c>
      <c r="G3228" t="s">
        <v>8219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8270</v>
      </c>
      <c r="P3228" s="6">
        <f>(F3228/E3228)</f>
        <v>1.0416666666666667</v>
      </c>
      <c r="Q3228">
        <f>F3228/M3228</f>
        <v>59.523809523809526</v>
      </c>
      <c r="R3228" t="str">
        <f t="shared" si="251"/>
        <v>theater</v>
      </c>
      <c r="S3228" t="str">
        <f t="shared" si="252"/>
        <v>plays</v>
      </c>
      <c r="T3228" s="10">
        <f t="shared" si="253"/>
        <v>42277.375138888885</v>
      </c>
      <c r="U3228" s="10">
        <f t="shared" si="254"/>
        <v>42307.375138888885</v>
      </c>
      <c r="V3228" s="16">
        <f>Table1[[#This Row],[Date Ended Conversion]]-Table1[[#This Row],[Date Created Conversion]]</f>
        <v>30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3" t="str">
        <f t="shared" si="250"/>
        <v>1000 to 4999</v>
      </c>
      <c r="E3229">
        <v>1200</v>
      </c>
      <c r="F3229">
        <v>1500</v>
      </c>
      <c r="G3229" t="s">
        <v>8219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8270</v>
      </c>
      <c r="P3229" s="6">
        <f>(F3229/E3229)</f>
        <v>1.25</v>
      </c>
      <c r="Q3229">
        <f>F3229/M3229</f>
        <v>50</v>
      </c>
      <c r="R3229" t="str">
        <f t="shared" si="251"/>
        <v>theater</v>
      </c>
      <c r="S3229" t="str">
        <f t="shared" si="252"/>
        <v>plays</v>
      </c>
      <c r="T3229" s="10">
        <f t="shared" si="253"/>
        <v>42722.674027777779</v>
      </c>
      <c r="U3229" s="10">
        <f t="shared" si="254"/>
        <v>42752.674027777779</v>
      </c>
      <c r="V3229" s="16">
        <f>Table1[[#This Row],[Date Ended Conversion]]-Table1[[#This Row],[Date Created Conversion]]</f>
        <v>30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3" t="str">
        <f t="shared" si="250"/>
        <v>5000 to 9999</v>
      </c>
      <c r="E3230">
        <v>7000</v>
      </c>
      <c r="F3230">
        <v>7164</v>
      </c>
      <c r="G3230" t="s">
        <v>8219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8270</v>
      </c>
      <c r="P3230" s="6">
        <f>(F3230/E3230)</f>
        <v>1.0234285714285714</v>
      </c>
      <c r="Q3230">
        <f>F3230/M3230</f>
        <v>193.62162162162161</v>
      </c>
      <c r="R3230" t="str">
        <f t="shared" si="251"/>
        <v>theater</v>
      </c>
      <c r="S3230" t="str">
        <f t="shared" si="252"/>
        <v>plays</v>
      </c>
      <c r="T3230" s="10">
        <f t="shared" si="253"/>
        <v>42323.500972222224</v>
      </c>
      <c r="U3230" s="10">
        <f t="shared" si="254"/>
        <v>42354.999305555553</v>
      </c>
      <c r="V3230" s="16">
        <f>Table1[[#This Row],[Date Ended Conversion]]-Table1[[#This Row],[Date Created Conversion]]</f>
        <v>31.498333333329356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3" t="str">
        <f t="shared" si="250"/>
        <v>20000 to 24999</v>
      </c>
      <c r="E3231">
        <v>20000</v>
      </c>
      <c r="F3231">
        <v>21573</v>
      </c>
      <c r="G3231" t="s">
        <v>8219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8270</v>
      </c>
      <c r="P3231" s="6">
        <f>(F3231/E3231)</f>
        <v>1.0786500000000001</v>
      </c>
      <c r="Q3231">
        <f>F3231/M3231</f>
        <v>106.79702970297029</v>
      </c>
      <c r="R3231" t="str">
        <f t="shared" si="251"/>
        <v>theater</v>
      </c>
      <c r="S3231" t="str">
        <f t="shared" si="252"/>
        <v>plays</v>
      </c>
      <c r="T3231" s="10">
        <f t="shared" si="253"/>
        <v>41933.083310185182</v>
      </c>
      <c r="U3231" s="10">
        <f t="shared" si="254"/>
        <v>41963.124976851854</v>
      </c>
      <c r="V3231" s="16">
        <f>Table1[[#This Row],[Date Ended Conversion]]-Table1[[#This Row],[Date Created Conversion]]</f>
        <v>30.041666666671517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3" t="str">
        <f t="shared" si="250"/>
        <v>1000 to 4999</v>
      </c>
      <c r="E3232">
        <v>2600</v>
      </c>
      <c r="F3232">
        <v>2857</v>
      </c>
      <c r="G3232" t="s">
        <v>8219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8270</v>
      </c>
      <c r="P3232" s="6">
        <f>(F3232/E3232)</f>
        <v>1.0988461538461538</v>
      </c>
      <c r="Q3232">
        <f>F3232/M3232</f>
        <v>77.21621621621621</v>
      </c>
      <c r="R3232" t="str">
        <f t="shared" si="251"/>
        <v>theater</v>
      </c>
      <c r="S3232" t="str">
        <f t="shared" si="252"/>
        <v>plays</v>
      </c>
      <c r="T3232" s="10">
        <f t="shared" si="253"/>
        <v>41897.959791666661</v>
      </c>
      <c r="U3232" s="10">
        <f t="shared" si="254"/>
        <v>41912.957638888889</v>
      </c>
      <c r="V3232" s="16">
        <f>Table1[[#This Row],[Date Ended Conversion]]-Table1[[#This Row],[Date Created Conversion]]</f>
        <v>14.997847222228302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3" t="str">
        <f t="shared" si="250"/>
        <v>1000 to 4999</v>
      </c>
      <c r="E3233">
        <v>1000</v>
      </c>
      <c r="F3233">
        <v>1610</v>
      </c>
      <c r="G3233" t="s">
        <v>8219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8270</v>
      </c>
      <c r="P3233" s="6">
        <f>(F3233/E3233)</f>
        <v>1.61</v>
      </c>
      <c r="Q3233">
        <f>F3233/M3233</f>
        <v>57.5</v>
      </c>
      <c r="R3233" t="str">
        <f t="shared" si="251"/>
        <v>theater</v>
      </c>
      <c r="S3233" t="str">
        <f t="shared" si="252"/>
        <v>plays</v>
      </c>
      <c r="T3233" s="10">
        <f t="shared" si="253"/>
        <v>42446.735497685186</v>
      </c>
      <c r="U3233" s="10">
        <f t="shared" si="254"/>
        <v>42476.735497685186</v>
      </c>
      <c r="V3233" s="16">
        <f>Table1[[#This Row],[Date Ended Conversion]]-Table1[[#This Row],[Date Created Conversion]]</f>
        <v>30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3" t="str">
        <f t="shared" si="250"/>
        <v>1000 to 4999</v>
      </c>
      <c r="E3234">
        <v>1000</v>
      </c>
      <c r="F3234">
        <v>1312</v>
      </c>
      <c r="G3234" t="s">
        <v>8219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8270</v>
      </c>
      <c r="P3234" s="6">
        <f>(F3234/E3234)</f>
        <v>1.3120000000000001</v>
      </c>
      <c r="Q3234">
        <f>F3234/M3234</f>
        <v>50.46153846153846</v>
      </c>
      <c r="R3234" t="str">
        <f t="shared" si="251"/>
        <v>theater</v>
      </c>
      <c r="S3234" t="str">
        <f t="shared" si="252"/>
        <v>plays</v>
      </c>
      <c r="T3234" s="10">
        <f t="shared" si="253"/>
        <v>42463.605520833335</v>
      </c>
      <c r="U3234" s="10">
        <f t="shared" si="254"/>
        <v>42493.957638888889</v>
      </c>
      <c r="V3234" s="16">
        <f>Table1[[#This Row],[Date Ended Conversion]]-Table1[[#This Row],[Date Created Conversion]]</f>
        <v>30.352118055554456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3" t="str">
        <f t="shared" si="250"/>
        <v>5000 to 9999</v>
      </c>
      <c r="E3235">
        <v>5000</v>
      </c>
      <c r="F3235">
        <v>5940</v>
      </c>
      <c r="G3235" t="s">
        <v>8219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8270</v>
      </c>
      <c r="P3235" s="6">
        <f>(F3235/E3235)</f>
        <v>1.1879999999999999</v>
      </c>
      <c r="Q3235">
        <f>F3235/M3235</f>
        <v>97.377049180327873</v>
      </c>
      <c r="R3235" t="str">
        <f t="shared" si="251"/>
        <v>theater</v>
      </c>
      <c r="S3235" t="str">
        <f t="shared" si="252"/>
        <v>plays</v>
      </c>
      <c r="T3235" s="10">
        <f t="shared" si="253"/>
        <v>42766.596701388888</v>
      </c>
      <c r="U3235" s="10">
        <f t="shared" si="254"/>
        <v>42796.596701388888</v>
      </c>
      <c r="V3235" s="16">
        <f>Table1[[#This Row],[Date Ended Conversion]]-Table1[[#This Row],[Date Created Conversion]]</f>
        <v>30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3" t="str">
        <f t="shared" si="250"/>
        <v>1000 to 4999</v>
      </c>
      <c r="E3236">
        <v>4000</v>
      </c>
      <c r="F3236">
        <v>4015.71</v>
      </c>
      <c r="G3236" t="s">
        <v>8219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8270</v>
      </c>
      <c r="P3236" s="6">
        <f>(F3236/E3236)</f>
        <v>1.0039275000000001</v>
      </c>
      <c r="Q3236">
        <f>F3236/M3236</f>
        <v>34.91921739130435</v>
      </c>
      <c r="R3236" t="str">
        <f t="shared" si="251"/>
        <v>theater</v>
      </c>
      <c r="S3236" t="str">
        <f t="shared" si="252"/>
        <v>plays</v>
      </c>
      <c r="T3236" s="10">
        <f t="shared" si="253"/>
        <v>42734.581111111103</v>
      </c>
      <c r="U3236" s="10">
        <f t="shared" si="254"/>
        <v>42767.771527777775</v>
      </c>
      <c r="V3236" s="16">
        <f>Table1[[#This Row],[Date Ended Conversion]]-Table1[[#This Row],[Date Created Conversion]]</f>
        <v>33.190416666671808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3" t="str">
        <f t="shared" si="250"/>
        <v>15000 to 19999</v>
      </c>
      <c r="E3237">
        <v>15000</v>
      </c>
      <c r="F3237">
        <v>15481</v>
      </c>
      <c r="G3237" t="s">
        <v>8219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8270</v>
      </c>
      <c r="P3237" s="6">
        <f>(F3237/E3237)</f>
        <v>1.0320666666666667</v>
      </c>
      <c r="Q3237">
        <f>F3237/M3237</f>
        <v>85.530386740331494</v>
      </c>
      <c r="R3237" t="str">
        <f t="shared" si="251"/>
        <v>theater</v>
      </c>
      <c r="S3237" t="str">
        <f t="shared" si="252"/>
        <v>plays</v>
      </c>
      <c r="T3237" s="10">
        <f t="shared" si="253"/>
        <v>42522.139479166661</v>
      </c>
      <c r="U3237" s="10">
        <f t="shared" si="254"/>
        <v>42552.139479166661</v>
      </c>
      <c r="V3237" s="16">
        <f>Table1[[#This Row],[Date Ended Conversion]]-Table1[[#This Row],[Date Created Conversion]]</f>
        <v>30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3" t="str">
        <f t="shared" si="250"/>
        <v>20000 to 24999</v>
      </c>
      <c r="E3238">
        <v>20000</v>
      </c>
      <c r="F3238">
        <v>20120</v>
      </c>
      <c r="G3238" t="s">
        <v>8219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8270</v>
      </c>
      <c r="P3238" s="6">
        <f>(F3238/E3238)</f>
        <v>1.006</v>
      </c>
      <c r="Q3238">
        <f>F3238/M3238</f>
        <v>182.90909090909091</v>
      </c>
      <c r="R3238" t="str">
        <f t="shared" si="251"/>
        <v>theater</v>
      </c>
      <c r="S3238" t="str">
        <f t="shared" si="252"/>
        <v>plays</v>
      </c>
      <c r="T3238" s="10">
        <f t="shared" si="253"/>
        <v>42702.708715277775</v>
      </c>
      <c r="U3238" s="10">
        <f t="shared" si="254"/>
        <v>42732.708715277775</v>
      </c>
      <c r="V3238" s="16">
        <f>Table1[[#This Row],[Date Ended Conversion]]-Table1[[#This Row],[Date Created Conversion]]</f>
        <v>30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3" t="str">
        <f t="shared" si="250"/>
        <v>35000 to 39999</v>
      </c>
      <c r="E3239">
        <v>35000</v>
      </c>
      <c r="F3239">
        <v>35275.64</v>
      </c>
      <c r="G3239" t="s">
        <v>8219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8270</v>
      </c>
      <c r="P3239" s="6">
        <f>(F3239/E3239)</f>
        <v>1.0078754285714286</v>
      </c>
      <c r="Q3239">
        <f>F3239/M3239</f>
        <v>131.13620817843866</v>
      </c>
      <c r="R3239" t="str">
        <f t="shared" si="251"/>
        <v>theater</v>
      </c>
      <c r="S3239" t="str">
        <f t="shared" si="252"/>
        <v>plays</v>
      </c>
      <c r="T3239" s="10">
        <f t="shared" si="253"/>
        <v>42252.266018518516</v>
      </c>
      <c r="U3239" s="10">
        <f t="shared" si="254"/>
        <v>42275.957638888889</v>
      </c>
      <c r="V3239" s="16">
        <f>Table1[[#This Row],[Date Ended Conversion]]-Table1[[#This Row],[Date Created Conversion]]</f>
        <v>23.69162037037313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3" t="str">
        <f t="shared" si="250"/>
        <v>1000 to 4999</v>
      </c>
      <c r="E3240">
        <v>2800</v>
      </c>
      <c r="F3240">
        <v>3145</v>
      </c>
      <c r="G3240" t="s">
        <v>8219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8270</v>
      </c>
      <c r="P3240" s="6">
        <f>(F3240/E3240)</f>
        <v>1.1232142857142857</v>
      </c>
      <c r="Q3240">
        <f>F3240/M3240</f>
        <v>39.810126582278478</v>
      </c>
      <c r="R3240" t="str">
        <f t="shared" si="251"/>
        <v>theater</v>
      </c>
      <c r="S3240" t="str">
        <f t="shared" si="252"/>
        <v>plays</v>
      </c>
      <c r="T3240" s="10">
        <f t="shared" si="253"/>
        <v>42156.302060185182</v>
      </c>
      <c r="U3240" s="10">
        <f t="shared" si="254"/>
        <v>42186.302060185182</v>
      </c>
      <c r="V3240" s="16">
        <f>Table1[[#This Row],[Date Ended Conversion]]-Table1[[#This Row],[Date Created Conversion]]</f>
        <v>30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3" t="str">
        <f t="shared" si="250"/>
        <v>5000 to 9999</v>
      </c>
      <c r="E3241">
        <v>5862</v>
      </c>
      <c r="F3241">
        <v>6208.98</v>
      </c>
      <c r="G3241" t="s">
        <v>8219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8270</v>
      </c>
      <c r="P3241" s="6">
        <f>(F3241/E3241)</f>
        <v>1.0591914022517912</v>
      </c>
      <c r="Q3241">
        <f>F3241/M3241</f>
        <v>59.701730769230764</v>
      </c>
      <c r="R3241" t="str">
        <f t="shared" si="251"/>
        <v>theater</v>
      </c>
      <c r="S3241" t="str">
        <f t="shared" si="252"/>
        <v>plays</v>
      </c>
      <c r="T3241" s="10">
        <f t="shared" si="253"/>
        <v>42277.880706018514</v>
      </c>
      <c r="U3241" s="10">
        <f t="shared" si="254"/>
        <v>42302.790972222218</v>
      </c>
      <c r="V3241" s="16">
        <f>Table1[[#This Row],[Date Ended Conversion]]-Table1[[#This Row],[Date Created Conversion]]</f>
        <v>24.910266203703941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3" t="str">
        <f t="shared" si="250"/>
        <v>1000 to 4999</v>
      </c>
      <c r="E3242">
        <v>3000</v>
      </c>
      <c r="F3242">
        <v>3017</v>
      </c>
      <c r="G3242" t="s">
        <v>8219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8270</v>
      </c>
      <c r="P3242" s="6">
        <f>(F3242/E3242)</f>
        <v>1.0056666666666667</v>
      </c>
      <c r="Q3242">
        <f>F3242/M3242</f>
        <v>88.735294117647058</v>
      </c>
      <c r="R3242" t="str">
        <f t="shared" si="251"/>
        <v>theater</v>
      </c>
      <c r="S3242" t="str">
        <f t="shared" si="252"/>
        <v>plays</v>
      </c>
      <c r="T3242" s="10">
        <f t="shared" si="253"/>
        <v>42754.485509259255</v>
      </c>
      <c r="U3242" s="10">
        <f t="shared" si="254"/>
        <v>42782.749999999993</v>
      </c>
      <c r="V3242" s="16">
        <f>Table1[[#This Row],[Date Ended Conversion]]-Table1[[#This Row],[Date Created Conversion]]</f>
        <v>28.264490740737529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3" t="str">
        <f t="shared" si="250"/>
        <v>5000 to 9999</v>
      </c>
      <c r="E3243">
        <v>8500</v>
      </c>
      <c r="F3243">
        <v>9801</v>
      </c>
      <c r="G3243" t="s">
        <v>8219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8270</v>
      </c>
      <c r="P3243" s="6">
        <f>(F3243/E3243)</f>
        <v>1.1530588235294117</v>
      </c>
      <c r="Q3243">
        <f>F3243/M3243</f>
        <v>58.688622754491021</v>
      </c>
      <c r="R3243" t="str">
        <f t="shared" si="251"/>
        <v>theater</v>
      </c>
      <c r="S3243" t="str">
        <f t="shared" si="252"/>
        <v>plays</v>
      </c>
      <c r="T3243" s="10">
        <f t="shared" si="253"/>
        <v>41893.116550925923</v>
      </c>
      <c r="U3243" s="10">
        <f t="shared" si="254"/>
        <v>41926.082638888889</v>
      </c>
      <c r="V3243" s="16">
        <f>Table1[[#This Row],[Date Ended Conversion]]-Table1[[#This Row],[Date Created Conversion]]</f>
        <v>32.966087962966412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3" t="str">
        <f t="shared" si="250"/>
        <v>10000 to 14999</v>
      </c>
      <c r="E3244">
        <v>10000</v>
      </c>
      <c r="F3244">
        <v>12730.42</v>
      </c>
      <c r="G3244" t="s">
        <v>8219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8270</v>
      </c>
      <c r="P3244" s="6">
        <f>(F3244/E3244)</f>
        <v>1.273042</v>
      </c>
      <c r="Q3244">
        <f>F3244/M3244</f>
        <v>69.56513661202186</v>
      </c>
      <c r="R3244" t="str">
        <f t="shared" si="251"/>
        <v>theater</v>
      </c>
      <c r="S3244" t="str">
        <f t="shared" si="252"/>
        <v>plays</v>
      </c>
      <c r="T3244" s="10">
        <f t="shared" si="253"/>
        <v>41871.547361111108</v>
      </c>
      <c r="U3244" s="10">
        <f t="shared" si="254"/>
        <v>41901.547361111108</v>
      </c>
      <c r="V3244" s="16">
        <f>Table1[[#This Row],[Date Ended Conversion]]-Table1[[#This Row],[Date Created Conversion]]</f>
        <v>30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3" t="str">
        <f t="shared" si="250"/>
        <v>5000 to 9999</v>
      </c>
      <c r="E3245">
        <v>8000</v>
      </c>
      <c r="F3245">
        <v>8227</v>
      </c>
      <c r="G3245" t="s">
        <v>8219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8270</v>
      </c>
      <c r="P3245" s="6">
        <f>(F3245/E3245)</f>
        <v>1.028375</v>
      </c>
      <c r="Q3245">
        <f>F3245/M3245</f>
        <v>115.87323943661971</v>
      </c>
      <c r="R3245" t="str">
        <f t="shared" si="251"/>
        <v>theater</v>
      </c>
      <c r="S3245" t="str">
        <f t="shared" si="252"/>
        <v>plays</v>
      </c>
      <c r="T3245" s="10">
        <f t="shared" si="253"/>
        <v>42261.888449074067</v>
      </c>
      <c r="U3245" s="10">
        <f t="shared" si="254"/>
        <v>42285.791666666664</v>
      </c>
      <c r="V3245" s="16">
        <f>Table1[[#This Row],[Date Ended Conversion]]-Table1[[#This Row],[Date Created Conversion]]</f>
        <v>23.903217592596775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3" t="str">
        <f t="shared" si="250"/>
        <v>1000 to 4999</v>
      </c>
      <c r="E3246">
        <v>1600</v>
      </c>
      <c r="F3246">
        <v>1647</v>
      </c>
      <c r="G3246" t="s">
        <v>8219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8270</v>
      </c>
      <c r="P3246" s="6">
        <f>(F3246/E3246)</f>
        <v>1.0293749999999999</v>
      </c>
      <c r="Q3246">
        <f>F3246/M3246</f>
        <v>23.869565217391305</v>
      </c>
      <c r="R3246" t="str">
        <f t="shared" si="251"/>
        <v>theater</v>
      </c>
      <c r="S3246" t="str">
        <f t="shared" si="252"/>
        <v>plays</v>
      </c>
      <c r="T3246" s="10">
        <f t="shared" si="253"/>
        <v>42675.485902777778</v>
      </c>
      <c r="U3246" s="10">
        <f t="shared" si="254"/>
        <v>42705.527569444443</v>
      </c>
      <c r="V3246" s="16">
        <f>Table1[[#This Row],[Date Ended Conversion]]-Table1[[#This Row],[Date Created Conversion]]</f>
        <v>30.041666666664241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3" t="str">
        <f t="shared" si="250"/>
        <v>20000 to 24999</v>
      </c>
      <c r="E3247">
        <v>21000</v>
      </c>
      <c r="F3247">
        <v>21904</v>
      </c>
      <c r="G3247" t="s">
        <v>8219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8270</v>
      </c>
      <c r="P3247" s="6">
        <f>(F3247/E3247)</f>
        <v>1.043047619047619</v>
      </c>
      <c r="Q3247">
        <f>F3247/M3247</f>
        <v>81.125925925925927</v>
      </c>
      <c r="R3247" t="str">
        <f t="shared" si="251"/>
        <v>theater</v>
      </c>
      <c r="S3247" t="str">
        <f t="shared" si="252"/>
        <v>plays</v>
      </c>
      <c r="T3247" s="10">
        <f t="shared" si="253"/>
        <v>42135.391874999994</v>
      </c>
      <c r="U3247" s="10">
        <f t="shared" si="254"/>
        <v>42166.874999999993</v>
      </c>
      <c r="V3247" s="16">
        <f>Table1[[#This Row],[Date Ended Conversion]]-Table1[[#This Row],[Date Created Conversion]]</f>
        <v>31.483124999998836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3" t="str">
        <f t="shared" si="250"/>
        <v>10000 to 14999</v>
      </c>
      <c r="E3248">
        <v>10000</v>
      </c>
      <c r="F3248">
        <v>11122</v>
      </c>
      <c r="G3248" t="s">
        <v>8219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8270</v>
      </c>
      <c r="P3248" s="6">
        <f>(F3248/E3248)</f>
        <v>1.1122000000000001</v>
      </c>
      <c r="Q3248">
        <f>F3248/M3248</f>
        <v>57.626943005181346</v>
      </c>
      <c r="R3248" t="str">
        <f t="shared" si="251"/>
        <v>theater</v>
      </c>
      <c r="S3248" t="str">
        <f t="shared" si="252"/>
        <v>plays</v>
      </c>
      <c r="T3248" s="10">
        <f t="shared" si="253"/>
        <v>42230.263888888883</v>
      </c>
      <c r="U3248" s="10">
        <f t="shared" si="254"/>
        <v>42258.957638888889</v>
      </c>
      <c r="V3248" s="16">
        <f>Table1[[#This Row],[Date Ended Conversion]]-Table1[[#This Row],[Date Created Conversion]]</f>
        <v>28.693750000005821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3" t="str">
        <f t="shared" si="250"/>
        <v>1000 to 4999</v>
      </c>
      <c r="E3249">
        <v>2500</v>
      </c>
      <c r="F3249">
        <v>2646.5</v>
      </c>
      <c r="G3249" t="s">
        <v>8219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8270</v>
      </c>
      <c r="P3249" s="6">
        <f>(F3249/E3249)</f>
        <v>1.0586</v>
      </c>
      <c r="Q3249">
        <f>F3249/M3249</f>
        <v>46.429824561403507</v>
      </c>
      <c r="R3249" t="str">
        <f t="shared" si="251"/>
        <v>theater</v>
      </c>
      <c r="S3249" t="str">
        <f t="shared" si="252"/>
        <v>plays</v>
      </c>
      <c r="T3249" s="10">
        <f t="shared" si="253"/>
        <v>42167.22583333333</v>
      </c>
      <c r="U3249" s="10">
        <f t="shared" si="254"/>
        <v>42197.22583333333</v>
      </c>
      <c r="V3249" s="16">
        <f>Table1[[#This Row],[Date Ended Conversion]]-Table1[[#This Row],[Date Created Conversion]]</f>
        <v>30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3" t="str">
        <f t="shared" si="250"/>
        <v>10000 to 14999</v>
      </c>
      <c r="E3250">
        <v>12000</v>
      </c>
      <c r="F3250">
        <v>12095</v>
      </c>
      <c r="G3250" t="s">
        <v>8219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8270</v>
      </c>
      <c r="P3250" s="6">
        <f>(F3250/E3250)</f>
        <v>1.0079166666666666</v>
      </c>
      <c r="Q3250">
        <f>F3250/M3250</f>
        <v>60.475000000000001</v>
      </c>
      <c r="R3250" t="str">
        <f t="shared" si="251"/>
        <v>theater</v>
      </c>
      <c r="S3250" t="str">
        <f t="shared" si="252"/>
        <v>plays</v>
      </c>
      <c r="T3250" s="10">
        <f t="shared" si="253"/>
        <v>42068.68005787037</v>
      </c>
      <c r="U3250" s="10">
        <f t="shared" si="254"/>
        <v>42098.638391203705</v>
      </c>
      <c r="V3250" s="16">
        <f>Table1[[#This Row],[Date Ended Conversion]]-Table1[[#This Row],[Date Created Conversion]]</f>
        <v>29.958333333335759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3" t="str">
        <f t="shared" si="250"/>
        <v>5000 to 9999</v>
      </c>
      <c r="E3251">
        <v>5500</v>
      </c>
      <c r="F3251">
        <v>5771</v>
      </c>
      <c r="G3251" t="s">
        <v>8219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8270</v>
      </c>
      <c r="P3251" s="6">
        <f>(F3251/E3251)</f>
        <v>1.0492727272727274</v>
      </c>
      <c r="Q3251">
        <f>F3251/M3251</f>
        <v>65.579545454545453</v>
      </c>
      <c r="R3251" t="str">
        <f t="shared" si="251"/>
        <v>theater</v>
      </c>
      <c r="S3251" t="str">
        <f t="shared" si="252"/>
        <v>plays</v>
      </c>
      <c r="T3251" s="10">
        <f t="shared" si="253"/>
        <v>42145.538356481477</v>
      </c>
      <c r="U3251" s="10">
        <f t="shared" si="254"/>
        <v>42175.538356481477</v>
      </c>
      <c r="V3251" s="16">
        <f>Table1[[#This Row],[Date Ended Conversion]]-Table1[[#This Row],[Date Created Conversion]]</f>
        <v>30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3" t="str">
        <f t="shared" si="250"/>
        <v>25000 to 29999</v>
      </c>
      <c r="E3252">
        <v>25000</v>
      </c>
      <c r="F3252">
        <v>25388</v>
      </c>
      <c r="G3252" t="s">
        <v>8219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8270</v>
      </c>
      <c r="P3252" s="6">
        <f>(F3252/E3252)</f>
        <v>1.01552</v>
      </c>
      <c r="Q3252">
        <f>F3252/M3252</f>
        <v>119.1924882629108</v>
      </c>
      <c r="R3252" t="str">
        <f t="shared" si="251"/>
        <v>theater</v>
      </c>
      <c r="S3252" t="str">
        <f t="shared" si="252"/>
        <v>plays</v>
      </c>
      <c r="T3252" s="10">
        <f t="shared" si="253"/>
        <v>41918.533842592587</v>
      </c>
      <c r="U3252" s="10">
        <f t="shared" si="254"/>
        <v>41948.575509259259</v>
      </c>
      <c r="V3252" s="16">
        <f>Table1[[#This Row],[Date Ended Conversion]]-Table1[[#This Row],[Date Created Conversion]]</f>
        <v>30.041666666671517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3" t="str">
        <f t="shared" si="250"/>
        <v>1000 to 4999</v>
      </c>
      <c r="E3253">
        <v>1500</v>
      </c>
      <c r="F3253">
        <v>1661</v>
      </c>
      <c r="G3253" t="s">
        <v>8219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8270</v>
      </c>
      <c r="P3253" s="6">
        <f>(F3253/E3253)</f>
        <v>1.1073333333333333</v>
      </c>
      <c r="Q3253">
        <f>F3253/M3253</f>
        <v>83.05</v>
      </c>
      <c r="R3253" t="str">
        <f t="shared" si="251"/>
        <v>theater</v>
      </c>
      <c r="S3253" t="str">
        <f t="shared" si="252"/>
        <v>plays</v>
      </c>
      <c r="T3253" s="10">
        <f t="shared" si="253"/>
        <v>42146.52275462963</v>
      </c>
      <c r="U3253" s="10">
        <f t="shared" si="254"/>
        <v>42176.52275462963</v>
      </c>
      <c r="V3253" s="16">
        <f>Table1[[#This Row],[Date Ended Conversion]]-Table1[[#This Row],[Date Created Conversion]]</f>
        <v>30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3" t="str">
        <f t="shared" si="250"/>
        <v>1000 to 4999</v>
      </c>
      <c r="E3254">
        <v>2250</v>
      </c>
      <c r="F3254">
        <v>2876</v>
      </c>
      <c r="G3254" t="s">
        <v>8219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8270</v>
      </c>
      <c r="P3254" s="6">
        <f>(F3254/E3254)</f>
        <v>1.2782222222222221</v>
      </c>
      <c r="Q3254">
        <f>F3254/M3254</f>
        <v>57.52</v>
      </c>
      <c r="R3254" t="str">
        <f t="shared" si="251"/>
        <v>theater</v>
      </c>
      <c r="S3254" t="str">
        <f t="shared" si="252"/>
        <v>plays</v>
      </c>
      <c r="T3254" s="10">
        <f t="shared" si="253"/>
        <v>42590.264351851853</v>
      </c>
      <c r="U3254" s="10">
        <f t="shared" si="254"/>
        <v>42620.264351851853</v>
      </c>
      <c r="V3254" s="16">
        <f>Table1[[#This Row],[Date Ended Conversion]]-Table1[[#This Row],[Date Created Conversion]]</f>
        <v>30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3" t="str">
        <f t="shared" si="250"/>
        <v>20000 to 24999</v>
      </c>
      <c r="E3255">
        <v>20000</v>
      </c>
      <c r="F3255">
        <v>20365</v>
      </c>
      <c r="G3255" t="s">
        <v>8219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8270</v>
      </c>
      <c r="P3255" s="6">
        <f>(F3255/E3255)</f>
        <v>1.0182500000000001</v>
      </c>
      <c r="Q3255">
        <f>F3255/M3255</f>
        <v>177.08695652173913</v>
      </c>
      <c r="R3255" t="str">
        <f t="shared" si="251"/>
        <v>theater</v>
      </c>
      <c r="S3255" t="str">
        <f t="shared" si="252"/>
        <v>plays</v>
      </c>
      <c r="T3255" s="10">
        <f t="shared" si="253"/>
        <v>42602.368379629632</v>
      </c>
      <c r="U3255" s="10">
        <f t="shared" si="254"/>
        <v>42620.947916666664</v>
      </c>
      <c r="V3255" s="16">
        <f>Table1[[#This Row],[Date Ended Conversion]]-Table1[[#This Row],[Date Created Conversion]]</f>
        <v>18.579537037032424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3" t="str">
        <f t="shared" si="250"/>
        <v>10000 to 14999</v>
      </c>
      <c r="E3256">
        <v>13000</v>
      </c>
      <c r="F3256">
        <v>13163.5</v>
      </c>
      <c r="G3256" t="s">
        <v>8219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8270</v>
      </c>
      <c r="P3256" s="6">
        <f>(F3256/E3256)</f>
        <v>1.012576923076923</v>
      </c>
      <c r="Q3256">
        <f>F3256/M3256</f>
        <v>70.771505376344081</v>
      </c>
      <c r="R3256" t="str">
        <f t="shared" si="251"/>
        <v>theater</v>
      </c>
      <c r="S3256" t="str">
        <f t="shared" si="252"/>
        <v>plays</v>
      </c>
      <c r="T3256" s="10">
        <f t="shared" si="253"/>
        <v>42058.877418981479</v>
      </c>
      <c r="U3256" s="10">
        <f t="shared" si="254"/>
        <v>42088.835752314808</v>
      </c>
      <c r="V3256" s="16">
        <f>Table1[[#This Row],[Date Ended Conversion]]-Table1[[#This Row],[Date Created Conversion]]</f>
        <v>29.958333333328483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3" t="str">
        <f t="shared" si="250"/>
        <v>Less Than 1000</v>
      </c>
      <c r="E3257">
        <v>300</v>
      </c>
      <c r="F3257">
        <v>525</v>
      </c>
      <c r="G3257" t="s">
        <v>8219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8270</v>
      </c>
      <c r="P3257" s="6">
        <f>(F3257/E3257)</f>
        <v>1.75</v>
      </c>
      <c r="Q3257">
        <f>F3257/M3257</f>
        <v>29.166666666666668</v>
      </c>
      <c r="R3257" t="str">
        <f t="shared" si="251"/>
        <v>theater</v>
      </c>
      <c r="S3257" t="str">
        <f t="shared" si="252"/>
        <v>plays</v>
      </c>
      <c r="T3257" s="10">
        <f t="shared" si="253"/>
        <v>41889.559895833328</v>
      </c>
      <c r="U3257" s="10">
        <f t="shared" si="254"/>
        <v>41919.559895833328</v>
      </c>
      <c r="V3257" s="16">
        <f>Table1[[#This Row],[Date Ended Conversion]]-Table1[[#This Row],[Date Created Conversion]]</f>
        <v>30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3" t="str">
        <f t="shared" si="250"/>
        <v>10000 to 14999</v>
      </c>
      <c r="E3258">
        <v>10000</v>
      </c>
      <c r="F3258">
        <v>12806</v>
      </c>
      <c r="G3258" t="s">
        <v>8219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8270</v>
      </c>
      <c r="P3258" s="6">
        <f>(F3258/E3258)</f>
        <v>1.2806</v>
      </c>
      <c r="Q3258">
        <f>F3258/M3258</f>
        <v>72.76136363636364</v>
      </c>
      <c r="R3258" t="str">
        <f t="shared" si="251"/>
        <v>theater</v>
      </c>
      <c r="S3258" t="str">
        <f t="shared" si="252"/>
        <v>plays</v>
      </c>
      <c r="T3258" s="10">
        <f t="shared" si="253"/>
        <v>42144.365474537037</v>
      </c>
      <c r="U3258" s="10">
        <f t="shared" si="254"/>
        <v>42165.957638888889</v>
      </c>
      <c r="V3258" s="16">
        <f>Table1[[#This Row],[Date Ended Conversion]]-Table1[[#This Row],[Date Created Conversion]]</f>
        <v>21.592164351852261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3" t="str">
        <f t="shared" si="250"/>
        <v>1000 to 4999</v>
      </c>
      <c r="E3259">
        <v>2000</v>
      </c>
      <c r="F3259">
        <v>2125.9899999999998</v>
      </c>
      <c r="G3259" t="s">
        <v>8219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8270</v>
      </c>
      <c r="P3259" s="6">
        <f>(F3259/E3259)</f>
        <v>1.0629949999999999</v>
      </c>
      <c r="Q3259">
        <f>F3259/M3259</f>
        <v>51.853414634146333</v>
      </c>
      <c r="R3259" t="str">
        <f t="shared" si="251"/>
        <v>theater</v>
      </c>
      <c r="S3259" t="str">
        <f t="shared" si="252"/>
        <v>plays</v>
      </c>
      <c r="T3259" s="10">
        <f t="shared" si="253"/>
        <v>42758.351296296292</v>
      </c>
      <c r="U3259" s="10">
        <f t="shared" si="254"/>
        <v>42788.351296296292</v>
      </c>
      <c r="V3259" s="16">
        <f>Table1[[#This Row],[Date Ended Conversion]]-Table1[[#This Row],[Date Created Conversion]]</f>
        <v>30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3" t="str">
        <f t="shared" si="250"/>
        <v>5000 to 9999</v>
      </c>
      <c r="E3260">
        <v>7000</v>
      </c>
      <c r="F3260">
        <v>7365</v>
      </c>
      <c r="G3260" t="s">
        <v>8219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8270</v>
      </c>
      <c r="P3260" s="6">
        <f>(F3260/E3260)</f>
        <v>1.052142857142857</v>
      </c>
      <c r="Q3260">
        <f>F3260/M3260</f>
        <v>98.2</v>
      </c>
      <c r="R3260" t="str">
        <f t="shared" si="251"/>
        <v>theater</v>
      </c>
      <c r="S3260" t="str">
        <f t="shared" si="252"/>
        <v>plays</v>
      </c>
      <c r="T3260" s="10">
        <f t="shared" si="253"/>
        <v>41982.678946759253</v>
      </c>
      <c r="U3260" s="10">
        <f t="shared" si="254"/>
        <v>42012.678946759253</v>
      </c>
      <c r="V3260" s="16">
        <f>Table1[[#This Row],[Date Ended Conversion]]-Table1[[#This Row],[Date Created Conversion]]</f>
        <v>30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3" t="str">
        <f t="shared" si="250"/>
        <v>20000 to 24999</v>
      </c>
      <c r="E3261">
        <v>23000</v>
      </c>
      <c r="F3261">
        <v>24418.6</v>
      </c>
      <c r="G3261" t="s">
        <v>8219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8270</v>
      </c>
      <c r="P3261" s="6">
        <f>(F3261/E3261)</f>
        <v>1.0616782608695652</v>
      </c>
      <c r="Q3261">
        <f>F3261/M3261</f>
        <v>251.7381443298969</v>
      </c>
      <c r="R3261" t="str">
        <f t="shared" si="251"/>
        <v>theater</v>
      </c>
      <c r="S3261" t="str">
        <f t="shared" si="252"/>
        <v>plays</v>
      </c>
      <c r="T3261" s="10">
        <f t="shared" si="253"/>
        <v>42614.552604166667</v>
      </c>
      <c r="U3261" s="10">
        <f t="shared" si="254"/>
        <v>42643.957638888889</v>
      </c>
      <c r="V3261" s="16">
        <f>Table1[[#This Row],[Date Ended Conversion]]-Table1[[#This Row],[Date Created Conversion]]</f>
        <v>29.405034722221899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3" t="str">
        <f t="shared" si="250"/>
        <v>5000 to 9999</v>
      </c>
      <c r="E3262">
        <v>5000</v>
      </c>
      <c r="F3262">
        <v>5462</v>
      </c>
      <c r="G3262" t="s">
        <v>8219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8270</v>
      </c>
      <c r="P3262" s="6">
        <f>(F3262/E3262)</f>
        <v>1.0924</v>
      </c>
      <c r="Q3262">
        <f>F3262/M3262</f>
        <v>74.821917808219183</v>
      </c>
      <c r="R3262" t="str">
        <f t="shared" si="251"/>
        <v>theater</v>
      </c>
      <c r="S3262" t="str">
        <f t="shared" si="252"/>
        <v>plays</v>
      </c>
      <c r="T3262" s="10">
        <f t="shared" si="253"/>
        <v>42303.464328703696</v>
      </c>
      <c r="U3262" s="10">
        <f t="shared" si="254"/>
        <v>42338.505995370368</v>
      </c>
      <c r="V3262" s="16">
        <f>Table1[[#This Row],[Date Ended Conversion]]-Table1[[#This Row],[Date Created Conversion]]</f>
        <v>35.041666666671517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3" t="str">
        <f t="shared" si="250"/>
        <v>1000 to 4999</v>
      </c>
      <c r="E3263">
        <v>3300</v>
      </c>
      <c r="F3263">
        <v>3315</v>
      </c>
      <c r="G3263" t="s">
        <v>8219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8270</v>
      </c>
      <c r="P3263" s="6">
        <f>(F3263/E3263)</f>
        <v>1.0045454545454546</v>
      </c>
      <c r="Q3263">
        <f>F3263/M3263</f>
        <v>67.65306122448979</v>
      </c>
      <c r="R3263" t="str">
        <f t="shared" si="251"/>
        <v>theater</v>
      </c>
      <c r="S3263" t="str">
        <f t="shared" si="252"/>
        <v>plays</v>
      </c>
      <c r="T3263" s="10">
        <f t="shared" si="253"/>
        <v>42171.517083333332</v>
      </c>
      <c r="U3263" s="10">
        <f t="shared" si="254"/>
        <v>42201.517083333332</v>
      </c>
      <c r="V3263" s="16">
        <f>Table1[[#This Row],[Date Ended Conversion]]-Table1[[#This Row],[Date Created Conversion]]</f>
        <v>30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3" t="str">
        <f t="shared" si="250"/>
        <v>10000 to 14999</v>
      </c>
      <c r="E3264">
        <v>12200</v>
      </c>
      <c r="F3264">
        <v>12571</v>
      </c>
      <c r="G3264" t="s">
        <v>8219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8270</v>
      </c>
      <c r="P3264" s="6">
        <f>(F3264/E3264)</f>
        <v>1.0304098360655738</v>
      </c>
      <c r="Q3264">
        <f>F3264/M3264</f>
        <v>93.81343283582089</v>
      </c>
      <c r="R3264" t="str">
        <f t="shared" si="251"/>
        <v>theater</v>
      </c>
      <c r="S3264" t="str">
        <f t="shared" si="252"/>
        <v>plays</v>
      </c>
      <c r="T3264" s="10">
        <f t="shared" si="253"/>
        <v>41964.107199074067</v>
      </c>
      <c r="U3264" s="10">
        <f t="shared" si="254"/>
        <v>41994.958333333336</v>
      </c>
      <c r="V3264" s="16">
        <f>Table1[[#This Row],[Date Ended Conversion]]-Table1[[#This Row],[Date Created Conversion]]</f>
        <v>30.851134259268292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3" t="str">
        <f t="shared" si="250"/>
        <v>1000 to 4999</v>
      </c>
      <c r="E3265">
        <v>2500</v>
      </c>
      <c r="F3265">
        <v>2804.16</v>
      </c>
      <c r="G3265" t="s">
        <v>8219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8270</v>
      </c>
      <c r="P3265" s="6">
        <f>(F3265/E3265)</f>
        <v>1.121664</v>
      </c>
      <c r="Q3265">
        <f>F3265/M3265</f>
        <v>41.237647058823526</v>
      </c>
      <c r="R3265" t="str">
        <f t="shared" si="251"/>
        <v>theater</v>
      </c>
      <c r="S3265" t="str">
        <f t="shared" si="252"/>
        <v>plays</v>
      </c>
      <c r="T3265" s="10">
        <f t="shared" si="253"/>
        <v>42284.30773148148</v>
      </c>
      <c r="U3265" s="10">
        <f t="shared" si="254"/>
        <v>42307.666666666664</v>
      </c>
      <c r="V3265" s="16">
        <f>Table1[[#This Row],[Date Ended Conversion]]-Table1[[#This Row],[Date Created Conversion]]</f>
        <v>23.358935185184237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3" t="str">
        <f t="shared" ref="D3266:D3329" si="255">IF(E3266&lt;1000,"Less Than 1000",
 IF(AND(E3266&gt;=1000,E3266&lt;5000),"1000 to 4999",
 IF(AND(E3266&gt;=5000,E3266&lt;10000),"5000 to 9999",
 IF(AND(E3266&gt;=10000,E3266&lt;15000),"10000 to 14999",
 IF(AND(E3266&gt;=15000,E3266&lt;20000),"15000 to 19999",
 IF(AND(E3266&gt;=20000,E3266&lt;25000),"20000 to 24999",
 IF(AND(E3266&gt;=25000,E3266&lt;30000),"25000 to 29999",
 IF(AND(E3266&gt;=30000,E3266&lt;35000),"30000 to 34999",
 IF(AND(E3266&gt;=35000,E3266&lt;40000),"35000 to 39999",
 IF(AND(E3266&gt;=40000,E3266&lt;45000),"40000 to 44999",
 IF(AND(E3266&gt;=45000,E3266&lt;50000),"45000 to 49999","Greater than or equal to 50000")))))))))))</f>
        <v>1000 to 4999</v>
      </c>
      <c r="E3266">
        <v>2500</v>
      </c>
      <c r="F3266">
        <v>2575</v>
      </c>
      <c r="G3266" t="s">
        <v>8219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8270</v>
      </c>
      <c r="P3266" s="6">
        <f>(F3266/E3266)</f>
        <v>1.03</v>
      </c>
      <c r="Q3266">
        <f>F3266/M3266</f>
        <v>52.551020408163268</v>
      </c>
      <c r="R3266" t="str">
        <f t="shared" si="251"/>
        <v>theater</v>
      </c>
      <c r="S3266" t="str">
        <f t="shared" si="252"/>
        <v>plays</v>
      </c>
      <c r="T3266" s="10">
        <f t="shared" si="253"/>
        <v>42016.591874999998</v>
      </c>
      <c r="U3266" s="10">
        <f t="shared" si="254"/>
        <v>42032.708333333336</v>
      </c>
      <c r="V3266" s="16">
        <f>Table1[[#This Row],[Date Ended Conversion]]-Table1[[#This Row],[Date Created Conversion]]</f>
        <v>16.116458333337505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3" t="str">
        <f t="shared" si="255"/>
        <v>1000 to 4999</v>
      </c>
      <c r="E3267">
        <v>2700</v>
      </c>
      <c r="F3267">
        <v>4428</v>
      </c>
      <c r="G3267" t="s">
        <v>8219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8270</v>
      </c>
      <c r="P3267" s="6">
        <f>(F3267/E3267)</f>
        <v>1.64</v>
      </c>
      <c r="Q3267">
        <f>F3267/M3267</f>
        <v>70.285714285714292</v>
      </c>
      <c r="R3267" t="str">
        <f t="shared" ref="R3267:R3330" si="256">LEFT(O3267,FIND("/",O3267)-1)</f>
        <v>theater</v>
      </c>
      <c r="S3267" t="str">
        <f t="shared" ref="S3267:S3330" si="257">RIGHT(O3267,LEN(O3267)-FIND("/",O3267))</f>
        <v>plays</v>
      </c>
      <c r="T3267" s="10">
        <f t="shared" ref="T3267:T3330" si="258">(K3267/86400)+25569+(-5/24)</f>
        <v>42311.503645833327</v>
      </c>
      <c r="U3267" s="10">
        <f t="shared" ref="U3267:U3330" si="259">(J3267/86400)+25569+(-5/24)</f>
        <v>42341.499999999993</v>
      </c>
      <c r="V3267" s="16">
        <f>Table1[[#This Row],[Date Ended Conversion]]-Table1[[#This Row],[Date Created Conversion]]</f>
        <v>29.996354166665697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3" t="str">
        <f t="shared" si="255"/>
        <v>5000 to 9999</v>
      </c>
      <c r="E3268">
        <v>6000</v>
      </c>
      <c r="F3268">
        <v>7877</v>
      </c>
      <c r="G3268" t="s">
        <v>8219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8270</v>
      </c>
      <c r="P3268" s="6">
        <f>(F3268/E3268)</f>
        <v>1.3128333333333333</v>
      </c>
      <c r="Q3268">
        <f>F3268/M3268</f>
        <v>48.325153374233132</v>
      </c>
      <c r="R3268" t="str">
        <f t="shared" si="256"/>
        <v>theater</v>
      </c>
      <c r="S3268" t="str">
        <f t="shared" si="257"/>
        <v>plays</v>
      </c>
      <c r="T3268" s="10">
        <f t="shared" si="258"/>
        <v>42136.327800925923</v>
      </c>
      <c r="U3268" s="10">
        <f t="shared" si="259"/>
        <v>42167.666666666664</v>
      </c>
      <c r="V3268" s="16">
        <f>Table1[[#This Row],[Date Ended Conversion]]-Table1[[#This Row],[Date Created Conversion]]</f>
        <v>31.338865740741312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3" t="str">
        <f t="shared" si="255"/>
        <v>15000 to 19999</v>
      </c>
      <c r="E3269">
        <v>15000</v>
      </c>
      <c r="F3269">
        <v>15315</v>
      </c>
      <c r="G3269" t="s">
        <v>8219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8270</v>
      </c>
      <c r="P3269" s="6">
        <f>(F3269/E3269)</f>
        <v>1.0209999999999999</v>
      </c>
      <c r="Q3269">
        <f>F3269/M3269</f>
        <v>53.177083333333336</v>
      </c>
      <c r="R3269" t="str">
        <f t="shared" si="256"/>
        <v>theater</v>
      </c>
      <c r="S3269" t="str">
        <f t="shared" si="257"/>
        <v>plays</v>
      </c>
      <c r="T3269" s="10">
        <f t="shared" si="258"/>
        <v>42172.549305555549</v>
      </c>
      <c r="U3269" s="10">
        <f t="shared" si="259"/>
        <v>42202.549305555549</v>
      </c>
      <c r="V3269" s="16">
        <f>Table1[[#This Row],[Date Ended Conversion]]-Table1[[#This Row],[Date Created Conversion]]</f>
        <v>30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3" t="str">
        <f t="shared" si="255"/>
        <v>1000 to 4999</v>
      </c>
      <c r="E3270">
        <v>2000</v>
      </c>
      <c r="F3270">
        <v>2560</v>
      </c>
      <c r="G3270" t="s">
        <v>8219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8270</v>
      </c>
      <c r="P3270" s="6">
        <f>(F3270/E3270)</f>
        <v>1.28</v>
      </c>
      <c r="Q3270">
        <f>F3270/M3270</f>
        <v>60.952380952380949</v>
      </c>
      <c r="R3270" t="str">
        <f t="shared" si="256"/>
        <v>theater</v>
      </c>
      <c r="S3270" t="str">
        <f t="shared" si="257"/>
        <v>plays</v>
      </c>
      <c r="T3270" s="10">
        <f t="shared" si="258"/>
        <v>42590.695925925924</v>
      </c>
      <c r="U3270" s="10">
        <f t="shared" si="259"/>
        <v>42606.695925925924</v>
      </c>
      <c r="V3270" s="16">
        <f>Table1[[#This Row],[Date Ended Conversion]]-Table1[[#This Row],[Date Created Conversion]]</f>
        <v>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3" t="str">
        <f t="shared" si="255"/>
        <v>5000 to 9999</v>
      </c>
      <c r="E3271">
        <v>8000</v>
      </c>
      <c r="F3271">
        <v>8120</v>
      </c>
      <c r="G3271" t="s">
        <v>8219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8270</v>
      </c>
      <c r="P3271" s="6">
        <f>(F3271/E3271)</f>
        <v>1.0149999999999999</v>
      </c>
      <c r="Q3271">
        <f>F3271/M3271</f>
        <v>116</v>
      </c>
      <c r="R3271" t="str">
        <f t="shared" si="256"/>
        <v>theater</v>
      </c>
      <c r="S3271" t="str">
        <f t="shared" si="257"/>
        <v>plays</v>
      </c>
      <c r="T3271" s="10">
        <f t="shared" si="258"/>
        <v>42137.187465277777</v>
      </c>
      <c r="U3271" s="10">
        <f t="shared" si="259"/>
        <v>42171.249999999993</v>
      </c>
      <c r="V3271" s="16">
        <f>Table1[[#This Row],[Date Ended Conversion]]-Table1[[#This Row],[Date Created Conversion]]</f>
        <v>34.062534722215787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3" t="str">
        <f t="shared" si="255"/>
        <v>1000 to 4999</v>
      </c>
      <c r="E3272">
        <v>1800</v>
      </c>
      <c r="F3272">
        <v>1830</v>
      </c>
      <c r="G3272" t="s">
        <v>8219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8270</v>
      </c>
      <c r="P3272" s="6">
        <f>(F3272/E3272)</f>
        <v>1.0166666666666666</v>
      </c>
      <c r="Q3272">
        <f>F3272/M3272</f>
        <v>61</v>
      </c>
      <c r="R3272" t="str">
        <f t="shared" si="256"/>
        <v>theater</v>
      </c>
      <c r="S3272" t="str">
        <f t="shared" si="257"/>
        <v>plays</v>
      </c>
      <c r="T3272" s="10">
        <f t="shared" si="258"/>
        <v>42167.324826388889</v>
      </c>
      <c r="U3272" s="10">
        <f t="shared" si="259"/>
        <v>42197.324826388889</v>
      </c>
      <c r="V3272" s="16">
        <f>Table1[[#This Row],[Date Ended Conversion]]-Table1[[#This Row],[Date Created Conversion]]</f>
        <v>30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3" t="str">
        <f t="shared" si="255"/>
        <v>1000 to 4999</v>
      </c>
      <c r="E3273">
        <v>1500</v>
      </c>
      <c r="F3273">
        <v>1950</v>
      </c>
      <c r="G3273" t="s">
        <v>8219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8270</v>
      </c>
      <c r="P3273" s="6">
        <f>(F3273/E3273)</f>
        <v>1.3</v>
      </c>
      <c r="Q3273">
        <f>F3273/M3273</f>
        <v>38.235294117647058</v>
      </c>
      <c r="R3273" t="str">
        <f t="shared" si="256"/>
        <v>theater</v>
      </c>
      <c r="S3273" t="str">
        <f t="shared" si="257"/>
        <v>plays</v>
      </c>
      <c r="T3273" s="10">
        <f t="shared" si="258"/>
        <v>41915.22887731481</v>
      </c>
      <c r="U3273" s="10">
        <f t="shared" si="259"/>
        <v>41945.270543981482</v>
      </c>
      <c r="V3273" s="16">
        <f>Table1[[#This Row],[Date Ended Conversion]]-Table1[[#This Row],[Date Created Conversion]]</f>
        <v>30.041666666671517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3" t="str">
        <f t="shared" si="255"/>
        <v>10000 to 14999</v>
      </c>
      <c r="E3274">
        <v>10000</v>
      </c>
      <c r="F3274">
        <v>15443</v>
      </c>
      <c r="G3274" t="s">
        <v>8219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8270</v>
      </c>
      <c r="P3274" s="6">
        <f>(F3274/E3274)</f>
        <v>1.5443</v>
      </c>
      <c r="Q3274">
        <f>F3274/M3274</f>
        <v>106.50344827586207</v>
      </c>
      <c r="R3274" t="str">
        <f t="shared" si="256"/>
        <v>theater</v>
      </c>
      <c r="S3274" t="str">
        <f t="shared" si="257"/>
        <v>plays</v>
      </c>
      <c r="T3274" s="10">
        <f t="shared" si="258"/>
        <v>42284.291770833333</v>
      </c>
      <c r="U3274" s="10">
        <f t="shared" si="259"/>
        <v>42314.333437499998</v>
      </c>
      <c r="V3274" s="16">
        <f>Table1[[#This Row],[Date Ended Conversion]]-Table1[[#This Row],[Date Created Conversion]]</f>
        <v>30.041666666664241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3" t="str">
        <f t="shared" si="255"/>
        <v>1000 to 4999</v>
      </c>
      <c r="E3275">
        <v>4000</v>
      </c>
      <c r="F3275">
        <v>4296</v>
      </c>
      <c r="G3275" t="s">
        <v>8219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8270</v>
      </c>
      <c r="P3275" s="6">
        <f>(F3275/E3275)</f>
        <v>1.0740000000000001</v>
      </c>
      <c r="Q3275">
        <f>F3275/M3275</f>
        <v>204.57142857142858</v>
      </c>
      <c r="R3275" t="str">
        <f t="shared" si="256"/>
        <v>theater</v>
      </c>
      <c r="S3275" t="str">
        <f t="shared" si="257"/>
        <v>plays</v>
      </c>
      <c r="T3275" s="10">
        <f t="shared" si="258"/>
        <v>42611.5930787037</v>
      </c>
      <c r="U3275" s="10">
        <f t="shared" si="259"/>
        <v>42627.583333333336</v>
      </c>
      <c r="V3275" s="16">
        <f>Table1[[#This Row],[Date Ended Conversion]]-Table1[[#This Row],[Date Created Conversion]]</f>
        <v>15.990254629636183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3" t="str">
        <f t="shared" si="255"/>
        <v>15000 to 19999</v>
      </c>
      <c r="E3276">
        <v>15500</v>
      </c>
      <c r="F3276">
        <v>15705</v>
      </c>
      <c r="G3276" t="s">
        <v>8219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8270</v>
      </c>
      <c r="P3276" s="6">
        <f>(F3276/E3276)</f>
        <v>1.0132258064516129</v>
      </c>
      <c r="Q3276">
        <f>F3276/M3276</f>
        <v>54.912587412587413</v>
      </c>
      <c r="R3276" t="str">
        <f t="shared" si="256"/>
        <v>theater</v>
      </c>
      <c r="S3276" t="str">
        <f t="shared" si="257"/>
        <v>plays</v>
      </c>
      <c r="T3276" s="10">
        <f t="shared" si="258"/>
        <v>42400.496203703697</v>
      </c>
      <c r="U3276" s="10">
        <f t="shared" si="259"/>
        <v>42444.666666666664</v>
      </c>
      <c r="V3276" s="16">
        <f>Table1[[#This Row],[Date Ended Conversion]]-Table1[[#This Row],[Date Created Conversion]]</f>
        <v>44.170462962967576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3" t="str">
        <f t="shared" si="255"/>
        <v>1000 to 4999</v>
      </c>
      <c r="E3277">
        <v>1800</v>
      </c>
      <c r="F3277">
        <v>1805</v>
      </c>
      <c r="G3277" t="s">
        <v>8219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8270</v>
      </c>
      <c r="P3277" s="6">
        <f>(F3277/E3277)</f>
        <v>1.0027777777777778</v>
      </c>
      <c r="Q3277">
        <f>F3277/M3277</f>
        <v>150.41666666666666</v>
      </c>
      <c r="R3277" t="str">
        <f t="shared" si="256"/>
        <v>theater</v>
      </c>
      <c r="S3277" t="str">
        <f t="shared" si="257"/>
        <v>plays</v>
      </c>
      <c r="T3277" s="10">
        <f t="shared" si="258"/>
        <v>42017.672118055554</v>
      </c>
      <c r="U3277" s="10">
        <f t="shared" si="259"/>
        <v>42043.979166666664</v>
      </c>
      <c r="V3277" s="16">
        <f>Table1[[#This Row],[Date Ended Conversion]]-Table1[[#This Row],[Date Created Conversion]]</f>
        <v>26.307048611110076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3" t="str">
        <f t="shared" si="255"/>
        <v>1000 to 4999</v>
      </c>
      <c r="E3278">
        <v>4500</v>
      </c>
      <c r="F3278">
        <v>5258</v>
      </c>
      <c r="G3278" t="s">
        <v>8219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8270</v>
      </c>
      <c r="P3278" s="6">
        <f>(F3278/E3278)</f>
        <v>1.1684444444444444</v>
      </c>
      <c r="Q3278">
        <f>F3278/M3278</f>
        <v>52.58</v>
      </c>
      <c r="R3278" t="str">
        <f t="shared" si="256"/>
        <v>theater</v>
      </c>
      <c r="S3278" t="str">
        <f t="shared" si="257"/>
        <v>plays</v>
      </c>
      <c r="T3278" s="10">
        <f t="shared" si="258"/>
        <v>42426.741655092592</v>
      </c>
      <c r="U3278" s="10">
        <f t="shared" si="259"/>
        <v>42460.957638888889</v>
      </c>
      <c r="V3278" s="16">
        <f>Table1[[#This Row],[Date Ended Conversion]]-Table1[[#This Row],[Date Created Conversion]]</f>
        <v>34.215983796297223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3" t="str">
        <f t="shared" si="255"/>
        <v>5000 to 9999</v>
      </c>
      <c r="E3279">
        <v>5000</v>
      </c>
      <c r="F3279">
        <v>5430</v>
      </c>
      <c r="G3279" t="s">
        <v>8219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8270</v>
      </c>
      <c r="P3279" s="6">
        <f>(F3279/E3279)</f>
        <v>1.0860000000000001</v>
      </c>
      <c r="Q3279">
        <f>F3279/M3279</f>
        <v>54.3</v>
      </c>
      <c r="R3279" t="str">
        <f t="shared" si="256"/>
        <v>theater</v>
      </c>
      <c r="S3279" t="str">
        <f t="shared" si="257"/>
        <v>plays</v>
      </c>
      <c r="T3279" s="10">
        <f t="shared" si="258"/>
        <v>41931.474606481475</v>
      </c>
      <c r="U3279" s="10">
        <f t="shared" si="259"/>
        <v>41961.516273148147</v>
      </c>
      <c r="V3279" s="16">
        <f>Table1[[#This Row],[Date Ended Conversion]]-Table1[[#This Row],[Date Created Conversion]]</f>
        <v>30.041666666671517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3" t="str">
        <f t="shared" si="255"/>
        <v>1000 to 4999</v>
      </c>
      <c r="E3280">
        <v>2500</v>
      </c>
      <c r="F3280">
        <v>2585</v>
      </c>
      <c r="G3280" t="s">
        <v>8219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8270</v>
      </c>
      <c r="P3280" s="6">
        <f>(F3280/E3280)</f>
        <v>1.034</v>
      </c>
      <c r="Q3280">
        <f>F3280/M3280</f>
        <v>76.029411764705884</v>
      </c>
      <c r="R3280" t="str">
        <f t="shared" si="256"/>
        <v>theater</v>
      </c>
      <c r="S3280" t="str">
        <f t="shared" si="257"/>
        <v>plays</v>
      </c>
      <c r="T3280" s="10">
        <f t="shared" si="258"/>
        <v>42124.640081018515</v>
      </c>
      <c r="U3280" s="10">
        <f t="shared" si="259"/>
        <v>42154.640081018515</v>
      </c>
      <c r="V3280" s="16">
        <f>Table1[[#This Row],[Date Ended Conversion]]-Table1[[#This Row],[Date Created Conversion]]</f>
        <v>30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3" t="str">
        <f t="shared" si="255"/>
        <v>5000 to 9999</v>
      </c>
      <c r="E3281">
        <v>5800</v>
      </c>
      <c r="F3281">
        <v>6628</v>
      </c>
      <c r="G3281" t="s">
        <v>8219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8270</v>
      </c>
      <c r="P3281" s="6">
        <f>(F3281/E3281)</f>
        <v>1.1427586206896552</v>
      </c>
      <c r="Q3281">
        <f>F3281/M3281</f>
        <v>105.2063492063492</v>
      </c>
      <c r="R3281" t="str">
        <f t="shared" si="256"/>
        <v>theater</v>
      </c>
      <c r="S3281" t="str">
        <f t="shared" si="257"/>
        <v>plays</v>
      </c>
      <c r="T3281" s="10">
        <f t="shared" si="258"/>
        <v>42430.894201388888</v>
      </c>
      <c r="U3281" s="10">
        <f t="shared" si="259"/>
        <v>42460.852534722224</v>
      </c>
      <c r="V3281" s="16">
        <f>Table1[[#This Row],[Date Ended Conversion]]-Table1[[#This Row],[Date Created Conversion]]</f>
        <v>29.958333333335759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3" t="str">
        <f t="shared" si="255"/>
        <v>1000 to 4999</v>
      </c>
      <c r="E3282">
        <v>2000</v>
      </c>
      <c r="F3282">
        <v>2060</v>
      </c>
      <c r="G3282" t="s">
        <v>8219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8270</v>
      </c>
      <c r="P3282" s="6">
        <f>(F3282/E3282)</f>
        <v>1.03</v>
      </c>
      <c r="Q3282">
        <f>F3282/M3282</f>
        <v>68.666666666666671</v>
      </c>
      <c r="R3282" t="str">
        <f t="shared" si="256"/>
        <v>theater</v>
      </c>
      <c r="S3282" t="str">
        <f t="shared" si="257"/>
        <v>plays</v>
      </c>
      <c r="T3282" s="10">
        <f t="shared" si="258"/>
        <v>42121.548587962963</v>
      </c>
      <c r="U3282" s="10">
        <f t="shared" si="259"/>
        <v>42155.999999999993</v>
      </c>
      <c r="V3282" s="16">
        <f>Table1[[#This Row],[Date Ended Conversion]]-Table1[[#This Row],[Date Created Conversion]]</f>
        <v>34.451412037029513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3" t="str">
        <f t="shared" si="255"/>
        <v>5000 to 9999</v>
      </c>
      <c r="E3283">
        <v>5000</v>
      </c>
      <c r="F3283">
        <v>6080</v>
      </c>
      <c r="G3283" t="s">
        <v>8219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8270</v>
      </c>
      <c r="P3283" s="6">
        <f>(F3283/E3283)</f>
        <v>1.216</v>
      </c>
      <c r="Q3283">
        <f>F3283/M3283</f>
        <v>129.36170212765958</v>
      </c>
      <c r="R3283" t="str">
        <f t="shared" si="256"/>
        <v>theater</v>
      </c>
      <c r="S3283" t="str">
        <f t="shared" si="257"/>
        <v>plays</v>
      </c>
      <c r="T3283" s="10">
        <f t="shared" si="258"/>
        <v>42218.811400462961</v>
      </c>
      <c r="U3283" s="10">
        <f t="shared" si="259"/>
        <v>42248.811400462961</v>
      </c>
      <c r="V3283" s="16">
        <f>Table1[[#This Row],[Date Ended Conversion]]-Table1[[#This Row],[Date Created Conversion]]</f>
        <v>30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3" t="str">
        <f t="shared" si="255"/>
        <v>30000 to 34999</v>
      </c>
      <c r="E3284">
        <v>31000</v>
      </c>
      <c r="F3284">
        <v>31820.5</v>
      </c>
      <c r="G3284" t="s">
        <v>8219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8270</v>
      </c>
      <c r="P3284" s="6">
        <f>(F3284/E3284)</f>
        <v>1.026467741935484</v>
      </c>
      <c r="Q3284">
        <f>F3284/M3284</f>
        <v>134.26371308016877</v>
      </c>
      <c r="R3284" t="str">
        <f t="shared" si="256"/>
        <v>theater</v>
      </c>
      <c r="S3284" t="str">
        <f t="shared" si="257"/>
        <v>plays</v>
      </c>
      <c r="T3284" s="10">
        <f t="shared" si="258"/>
        <v>42444.985972222225</v>
      </c>
      <c r="U3284" s="10">
        <f t="shared" si="259"/>
        <v>42488.985972222225</v>
      </c>
      <c r="V3284" s="16">
        <f>Table1[[#This Row],[Date Ended Conversion]]-Table1[[#This Row],[Date Created Conversion]]</f>
        <v>44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3" t="str">
        <f t="shared" si="255"/>
        <v>Less Than 1000</v>
      </c>
      <c r="E3285">
        <v>800</v>
      </c>
      <c r="F3285">
        <v>838</v>
      </c>
      <c r="G3285" t="s">
        <v>8219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8270</v>
      </c>
      <c r="P3285" s="6">
        <f>(F3285/E3285)</f>
        <v>1.0475000000000001</v>
      </c>
      <c r="Q3285">
        <f>F3285/M3285</f>
        <v>17.829787234042552</v>
      </c>
      <c r="R3285" t="str">
        <f t="shared" si="256"/>
        <v>theater</v>
      </c>
      <c r="S3285" t="str">
        <f t="shared" si="257"/>
        <v>plays</v>
      </c>
      <c r="T3285" s="10">
        <f t="shared" si="258"/>
        <v>42379.535856481474</v>
      </c>
      <c r="U3285" s="10">
        <f t="shared" si="259"/>
        <v>42410.666666666664</v>
      </c>
      <c r="V3285" s="16">
        <f>Table1[[#This Row],[Date Ended Conversion]]-Table1[[#This Row],[Date Created Conversion]]</f>
        <v>31.130810185190057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3" t="str">
        <f t="shared" si="255"/>
        <v>1000 to 4999</v>
      </c>
      <c r="E3286">
        <v>3000</v>
      </c>
      <c r="F3286">
        <v>3048</v>
      </c>
      <c r="G3286" t="s">
        <v>8219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8270</v>
      </c>
      <c r="P3286" s="6">
        <f>(F3286/E3286)</f>
        <v>1.016</v>
      </c>
      <c r="Q3286">
        <f>F3286/M3286</f>
        <v>203.2</v>
      </c>
      <c r="R3286" t="str">
        <f t="shared" si="256"/>
        <v>theater</v>
      </c>
      <c r="S3286" t="str">
        <f t="shared" si="257"/>
        <v>plays</v>
      </c>
      <c r="T3286" s="10">
        <f t="shared" si="258"/>
        <v>42380.676539351851</v>
      </c>
      <c r="U3286" s="10">
        <f t="shared" si="259"/>
        <v>42398.040972222218</v>
      </c>
      <c r="V3286" s="16">
        <f>Table1[[#This Row],[Date Ended Conversion]]-Table1[[#This Row],[Date Created Conversion]]</f>
        <v>17.364432870366727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3" t="str">
        <f t="shared" si="255"/>
        <v>1000 to 4999</v>
      </c>
      <c r="E3287">
        <v>4999</v>
      </c>
      <c r="F3287">
        <v>5604</v>
      </c>
      <c r="G3287" t="s">
        <v>8219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8270</v>
      </c>
      <c r="P3287" s="6">
        <f>(F3287/E3287)</f>
        <v>1.1210242048409682</v>
      </c>
      <c r="Q3287">
        <f>F3287/M3287</f>
        <v>69.18518518518519</v>
      </c>
      <c r="R3287" t="str">
        <f t="shared" si="256"/>
        <v>theater</v>
      </c>
      <c r="S3287" t="str">
        <f t="shared" si="257"/>
        <v>plays</v>
      </c>
      <c r="T3287" s="10">
        <f t="shared" si="258"/>
        <v>42762.734097222223</v>
      </c>
      <c r="U3287" s="10">
        <f t="shared" si="259"/>
        <v>42793.999999999993</v>
      </c>
      <c r="V3287" s="16">
        <f>Table1[[#This Row],[Date Ended Conversion]]-Table1[[#This Row],[Date Created Conversion]]</f>
        <v>31.265902777769952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3" t="str">
        <f t="shared" si="255"/>
        <v>15000 to 19999</v>
      </c>
      <c r="E3288">
        <v>15000</v>
      </c>
      <c r="F3288">
        <v>15265</v>
      </c>
      <c r="G3288" t="s">
        <v>8219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8270</v>
      </c>
      <c r="P3288" s="6">
        <f>(F3288/E3288)</f>
        <v>1.0176666666666667</v>
      </c>
      <c r="Q3288">
        <f>F3288/M3288</f>
        <v>125.12295081967213</v>
      </c>
      <c r="R3288" t="str">
        <f t="shared" si="256"/>
        <v>theater</v>
      </c>
      <c r="S3288" t="str">
        <f t="shared" si="257"/>
        <v>plays</v>
      </c>
      <c r="T3288" s="10">
        <f t="shared" si="258"/>
        <v>42567.631736111107</v>
      </c>
      <c r="U3288" s="10">
        <f t="shared" si="259"/>
        <v>42597.631736111107</v>
      </c>
      <c r="V3288" s="16">
        <f>Table1[[#This Row],[Date Ended Conversion]]-Table1[[#This Row],[Date Created Conversion]]</f>
        <v>30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3" t="str">
        <f t="shared" si="255"/>
        <v>1000 to 4999</v>
      </c>
      <c r="E3289">
        <v>2500</v>
      </c>
      <c r="F3289">
        <v>2500</v>
      </c>
      <c r="G3289" t="s">
        <v>8219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8270</v>
      </c>
      <c r="P3289" s="6">
        <f>(F3289/E3289)</f>
        <v>1</v>
      </c>
      <c r="Q3289">
        <f>F3289/M3289</f>
        <v>73.529411764705884</v>
      </c>
      <c r="R3289" t="str">
        <f t="shared" si="256"/>
        <v>theater</v>
      </c>
      <c r="S3289" t="str">
        <f t="shared" si="257"/>
        <v>plays</v>
      </c>
      <c r="T3289" s="10">
        <f t="shared" si="258"/>
        <v>42311.541990740741</v>
      </c>
      <c r="U3289" s="10">
        <f t="shared" si="259"/>
        <v>42336.541990740741</v>
      </c>
      <c r="V3289" s="16">
        <f>Table1[[#This Row],[Date Ended Conversion]]-Table1[[#This Row],[Date Created Conversion]]</f>
        <v>25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3" t="str">
        <f t="shared" si="255"/>
        <v>10000 to 14999</v>
      </c>
      <c r="E3290">
        <v>10000</v>
      </c>
      <c r="F3290">
        <v>10026.49</v>
      </c>
      <c r="G3290" t="s">
        <v>8219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8270</v>
      </c>
      <c r="P3290" s="6">
        <f>(F3290/E3290)</f>
        <v>1.0026489999999999</v>
      </c>
      <c r="Q3290">
        <f>F3290/M3290</f>
        <v>48.437149758454105</v>
      </c>
      <c r="R3290" t="str">
        <f t="shared" si="256"/>
        <v>theater</v>
      </c>
      <c r="S3290" t="str">
        <f t="shared" si="257"/>
        <v>plays</v>
      </c>
      <c r="T3290" s="10">
        <f t="shared" si="258"/>
        <v>42505.566145833327</v>
      </c>
      <c r="U3290" s="10">
        <f t="shared" si="259"/>
        <v>42541.749999999993</v>
      </c>
      <c r="V3290" s="16">
        <f>Table1[[#This Row],[Date Ended Conversion]]-Table1[[#This Row],[Date Created Conversion]]</f>
        <v>36.183854166665697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3" t="str">
        <f t="shared" si="255"/>
        <v>Less Than 1000</v>
      </c>
      <c r="E3291">
        <v>500</v>
      </c>
      <c r="F3291">
        <v>665.21</v>
      </c>
      <c r="G3291" t="s">
        <v>8219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8270</v>
      </c>
      <c r="P3291" s="6">
        <f>(F3291/E3291)</f>
        <v>1.3304200000000002</v>
      </c>
      <c r="Q3291">
        <f>F3291/M3291</f>
        <v>26.608400000000003</v>
      </c>
      <c r="R3291" t="str">
        <f t="shared" si="256"/>
        <v>theater</v>
      </c>
      <c r="S3291" t="str">
        <f t="shared" si="257"/>
        <v>plays</v>
      </c>
      <c r="T3291" s="10">
        <f t="shared" si="258"/>
        <v>42758.159745370365</v>
      </c>
      <c r="U3291" s="10">
        <f t="shared" si="259"/>
        <v>42786.159745370365</v>
      </c>
      <c r="V3291" s="16">
        <f>Table1[[#This Row],[Date Ended Conversion]]-Table1[[#This Row],[Date Created Conversion]]</f>
        <v>28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3" t="str">
        <f t="shared" si="255"/>
        <v>1000 to 4999</v>
      </c>
      <c r="E3292">
        <v>2000</v>
      </c>
      <c r="F3292">
        <v>2424</v>
      </c>
      <c r="G3292" t="s">
        <v>8219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8270</v>
      </c>
      <c r="P3292" s="6">
        <f>(F3292/E3292)</f>
        <v>1.212</v>
      </c>
      <c r="Q3292">
        <f>F3292/M3292</f>
        <v>33.666666666666664</v>
      </c>
      <c r="R3292" t="str">
        <f t="shared" si="256"/>
        <v>theater</v>
      </c>
      <c r="S3292" t="str">
        <f t="shared" si="257"/>
        <v>plays</v>
      </c>
      <c r="T3292" s="10">
        <f t="shared" si="258"/>
        <v>42775.306608796294</v>
      </c>
      <c r="U3292" s="10">
        <f t="shared" si="259"/>
        <v>42805.306608796294</v>
      </c>
      <c r="V3292" s="16">
        <f>Table1[[#This Row],[Date Ended Conversion]]-Table1[[#This Row],[Date Created Conversion]]</f>
        <v>30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3" t="str">
        <f t="shared" si="255"/>
        <v>Less Than 1000</v>
      </c>
      <c r="E3293">
        <v>500</v>
      </c>
      <c r="F3293">
        <v>570</v>
      </c>
      <c r="G3293" t="s">
        <v>8219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8270</v>
      </c>
      <c r="P3293" s="6">
        <f>(F3293/E3293)</f>
        <v>1.1399999999999999</v>
      </c>
      <c r="Q3293">
        <f>F3293/M3293</f>
        <v>40.714285714285715</v>
      </c>
      <c r="R3293" t="str">
        <f t="shared" si="256"/>
        <v>theater</v>
      </c>
      <c r="S3293" t="str">
        <f t="shared" si="257"/>
        <v>plays</v>
      </c>
      <c r="T3293" s="10">
        <f t="shared" si="258"/>
        <v>42232.494212962956</v>
      </c>
      <c r="U3293" s="10">
        <f t="shared" si="259"/>
        <v>42263.957638888889</v>
      </c>
      <c r="V3293" s="16">
        <f>Table1[[#This Row],[Date Ended Conversion]]-Table1[[#This Row],[Date Created Conversion]]</f>
        <v>31.463425925932825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3" t="str">
        <f t="shared" si="255"/>
        <v>Less Than 1000</v>
      </c>
      <c r="E3294">
        <v>101</v>
      </c>
      <c r="F3294">
        <v>289</v>
      </c>
      <c r="G3294" t="s">
        <v>8219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8270</v>
      </c>
      <c r="P3294" s="6">
        <f>(F3294/E3294)</f>
        <v>2.8613861386138613</v>
      </c>
      <c r="Q3294">
        <f>F3294/M3294</f>
        <v>19.266666666666666</v>
      </c>
      <c r="R3294" t="str">
        <f t="shared" si="256"/>
        <v>theater</v>
      </c>
      <c r="S3294" t="str">
        <f t="shared" si="257"/>
        <v>plays</v>
      </c>
      <c r="T3294" s="10">
        <f t="shared" si="258"/>
        <v>42282.561898148146</v>
      </c>
      <c r="U3294" s="10">
        <f t="shared" si="259"/>
        <v>42342.603564814817</v>
      </c>
      <c r="V3294" s="16">
        <f>Table1[[#This Row],[Date Ended Conversion]]-Table1[[#This Row],[Date Created Conversion]]</f>
        <v>60.041666666671517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3" t="str">
        <f t="shared" si="255"/>
        <v>1000 to 4999</v>
      </c>
      <c r="E3295">
        <v>4500</v>
      </c>
      <c r="F3295">
        <v>7670</v>
      </c>
      <c r="G3295" t="s">
        <v>8219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8270</v>
      </c>
      <c r="P3295" s="6">
        <f>(F3295/E3295)</f>
        <v>1.7044444444444444</v>
      </c>
      <c r="Q3295">
        <f>F3295/M3295</f>
        <v>84.285714285714292</v>
      </c>
      <c r="R3295" t="str">
        <f t="shared" si="256"/>
        <v>theater</v>
      </c>
      <c r="S3295" t="str">
        <f t="shared" si="257"/>
        <v>plays</v>
      </c>
      <c r="T3295" s="10">
        <f t="shared" si="258"/>
        <v>42768.217037037037</v>
      </c>
      <c r="U3295" s="10">
        <f t="shared" si="259"/>
        <v>42798.217037037037</v>
      </c>
      <c r="V3295" s="16">
        <f>Table1[[#This Row],[Date Ended Conversion]]-Table1[[#This Row],[Date Created Conversion]]</f>
        <v>30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3" t="str">
        <f t="shared" si="255"/>
        <v>Less Than 1000</v>
      </c>
      <c r="E3296">
        <v>600</v>
      </c>
      <c r="F3296">
        <v>710</v>
      </c>
      <c r="G3296" t="s">
        <v>8219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8270</v>
      </c>
      <c r="P3296" s="6">
        <f>(F3296/E3296)</f>
        <v>1.1833333333333333</v>
      </c>
      <c r="Q3296">
        <f>F3296/M3296</f>
        <v>29.583333333333332</v>
      </c>
      <c r="R3296" t="str">
        <f t="shared" si="256"/>
        <v>theater</v>
      </c>
      <c r="S3296" t="str">
        <f t="shared" si="257"/>
        <v>plays</v>
      </c>
      <c r="T3296" s="10">
        <f t="shared" si="258"/>
        <v>42141.33280092592</v>
      </c>
      <c r="U3296" s="10">
        <f t="shared" si="259"/>
        <v>42171.33280092592</v>
      </c>
      <c r="V3296" s="16">
        <f>Table1[[#This Row],[Date Ended Conversion]]-Table1[[#This Row],[Date Created Conversion]]</f>
        <v>30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3" t="str">
        <f t="shared" si="255"/>
        <v>Less Than 1000</v>
      </c>
      <c r="E3297">
        <v>700</v>
      </c>
      <c r="F3297">
        <v>720.01</v>
      </c>
      <c r="G3297" t="s">
        <v>8219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8270</v>
      </c>
      <c r="P3297" s="6">
        <f>(F3297/E3297)</f>
        <v>1.0285857142857142</v>
      </c>
      <c r="Q3297">
        <f>F3297/M3297</f>
        <v>26.667037037037037</v>
      </c>
      <c r="R3297" t="str">
        <f t="shared" si="256"/>
        <v>theater</v>
      </c>
      <c r="S3297" t="str">
        <f t="shared" si="257"/>
        <v>plays</v>
      </c>
      <c r="T3297" s="10">
        <f t="shared" si="258"/>
        <v>42609.234131944446</v>
      </c>
      <c r="U3297" s="10">
        <f t="shared" si="259"/>
        <v>42639.234131944446</v>
      </c>
      <c r="V3297" s="16">
        <f>Table1[[#This Row],[Date Ended Conversion]]-Table1[[#This Row],[Date Created Conversion]]</f>
        <v>30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3" t="str">
        <f t="shared" si="255"/>
        <v>1000 to 4999</v>
      </c>
      <c r="E3298">
        <v>1500</v>
      </c>
      <c r="F3298">
        <v>2161</v>
      </c>
      <c r="G3298" t="s">
        <v>8219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8270</v>
      </c>
      <c r="P3298" s="6">
        <f>(F3298/E3298)</f>
        <v>1.4406666666666668</v>
      </c>
      <c r="Q3298">
        <f>F3298/M3298</f>
        <v>45.978723404255319</v>
      </c>
      <c r="R3298" t="str">
        <f t="shared" si="256"/>
        <v>theater</v>
      </c>
      <c r="S3298" t="str">
        <f t="shared" si="257"/>
        <v>plays</v>
      </c>
      <c r="T3298" s="10">
        <f t="shared" si="258"/>
        <v>42309.54828703704</v>
      </c>
      <c r="U3298" s="10">
        <f t="shared" si="259"/>
        <v>42330.708333333336</v>
      </c>
      <c r="V3298" s="16">
        <f>Table1[[#This Row],[Date Ended Conversion]]-Table1[[#This Row],[Date Created Conversion]]</f>
        <v>21.160046296296059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3" t="str">
        <f t="shared" si="255"/>
        <v>5000 to 9999</v>
      </c>
      <c r="E3299">
        <v>5500</v>
      </c>
      <c r="F3299">
        <v>5504</v>
      </c>
      <c r="G3299" t="s">
        <v>8219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8270</v>
      </c>
      <c r="P3299" s="6">
        <f>(F3299/E3299)</f>
        <v>1.0007272727272727</v>
      </c>
      <c r="Q3299">
        <f>F3299/M3299</f>
        <v>125.09090909090909</v>
      </c>
      <c r="R3299" t="str">
        <f t="shared" si="256"/>
        <v>theater</v>
      </c>
      <c r="S3299" t="str">
        <f t="shared" si="257"/>
        <v>plays</v>
      </c>
      <c r="T3299" s="10">
        <f t="shared" si="258"/>
        <v>42193.563148148147</v>
      </c>
      <c r="U3299" s="10">
        <f t="shared" si="259"/>
        <v>42212.749305555553</v>
      </c>
      <c r="V3299" s="16">
        <f>Table1[[#This Row],[Date Ended Conversion]]-Table1[[#This Row],[Date Created Conversion]]</f>
        <v>19.186157407406427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3" t="str">
        <f t="shared" si="255"/>
        <v>10000 to 14999</v>
      </c>
      <c r="E3300">
        <v>10000</v>
      </c>
      <c r="F3300">
        <v>10173</v>
      </c>
      <c r="G3300" t="s">
        <v>8219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8270</v>
      </c>
      <c r="P3300" s="6">
        <f>(F3300/E3300)</f>
        <v>1.0173000000000001</v>
      </c>
      <c r="Q3300">
        <f>F3300/M3300</f>
        <v>141.29166666666666</v>
      </c>
      <c r="R3300" t="str">
        <f t="shared" si="256"/>
        <v>theater</v>
      </c>
      <c r="S3300" t="str">
        <f t="shared" si="257"/>
        <v>plays</v>
      </c>
      <c r="T3300" s="10">
        <f t="shared" si="258"/>
        <v>42239.749629629623</v>
      </c>
      <c r="U3300" s="10">
        <f t="shared" si="259"/>
        <v>42259.791666666664</v>
      </c>
      <c r="V3300" s="16">
        <f>Table1[[#This Row],[Date Ended Conversion]]-Table1[[#This Row],[Date Created Conversion]]</f>
        <v>20.042037037041155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3" t="str">
        <f t="shared" si="255"/>
        <v>1000 to 4999</v>
      </c>
      <c r="E3301">
        <v>3000</v>
      </c>
      <c r="F3301">
        <v>3486</v>
      </c>
      <c r="G3301" t="s">
        <v>8219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8270</v>
      </c>
      <c r="P3301" s="6">
        <f>(F3301/E3301)</f>
        <v>1.1619999999999999</v>
      </c>
      <c r="Q3301">
        <f>F3301/M3301</f>
        <v>55.333333333333336</v>
      </c>
      <c r="R3301" t="str">
        <f t="shared" si="256"/>
        <v>theater</v>
      </c>
      <c r="S3301" t="str">
        <f t="shared" si="257"/>
        <v>plays</v>
      </c>
      <c r="T3301" s="10">
        <f t="shared" si="258"/>
        <v>42261.709062499998</v>
      </c>
      <c r="U3301" s="10">
        <f t="shared" si="259"/>
        <v>42291.709062499998</v>
      </c>
      <c r="V3301" s="16">
        <f>Table1[[#This Row],[Date Ended Conversion]]-Table1[[#This Row],[Date Created Conversion]]</f>
        <v>30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3" t="str">
        <f t="shared" si="255"/>
        <v>1000 to 4999</v>
      </c>
      <c r="E3302">
        <v>3000</v>
      </c>
      <c r="F3302">
        <v>4085</v>
      </c>
      <c r="G3302" t="s">
        <v>8219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8270</v>
      </c>
      <c r="P3302" s="6">
        <f>(F3302/E3302)</f>
        <v>1.3616666666666666</v>
      </c>
      <c r="Q3302">
        <f>F3302/M3302</f>
        <v>46.420454545454547</v>
      </c>
      <c r="R3302" t="str">
        <f t="shared" si="256"/>
        <v>theater</v>
      </c>
      <c r="S3302" t="str">
        <f t="shared" si="257"/>
        <v>plays</v>
      </c>
      <c r="T3302" s="10">
        <f t="shared" si="258"/>
        <v>42102.535439814812</v>
      </c>
      <c r="U3302" s="10">
        <f t="shared" si="259"/>
        <v>42123.535439814812</v>
      </c>
      <c r="V3302" s="16">
        <f>Table1[[#This Row],[Date Ended Conversion]]-Table1[[#This Row],[Date Created Conversion]]</f>
        <v>21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3" t="str">
        <f t="shared" si="255"/>
        <v>1000 to 4999</v>
      </c>
      <c r="E3303">
        <v>3000</v>
      </c>
      <c r="F3303">
        <v>4004</v>
      </c>
      <c r="G3303" t="s">
        <v>8219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8270</v>
      </c>
      <c r="P3303" s="6">
        <f>(F3303/E3303)</f>
        <v>1.3346666666666667</v>
      </c>
      <c r="Q3303">
        <f>F3303/M3303</f>
        <v>57.2</v>
      </c>
      <c r="R3303" t="str">
        <f t="shared" si="256"/>
        <v>theater</v>
      </c>
      <c r="S3303" t="str">
        <f t="shared" si="257"/>
        <v>plays</v>
      </c>
      <c r="T3303" s="10">
        <f t="shared" si="258"/>
        <v>42538.527499999997</v>
      </c>
      <c r="U3303" s="10">
        <f t="shared" si="259"/>
        <v>42583.082638888889</v>
      </c>
      <c r="V3303" s="16">
        <f>Table1[[#This Row],[Date Ended Conversion]]-Table1[[#This Row],[Date Created Conversion]]</f>
        <v>44.555138888892543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3" t="str">
        <f t="shared" si="255"/>
        <v>5000 to 9999</v>
      </c>
      <c r="E3304">
        <v>8400</v>
      </c>
      <c r="F3304">
        <v>8685</v>
      </c>
      <c r="G3304" t="s">
        <v>8219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8270</v>
      </c>
      <c r="P3304" s="6">
        <f>(F3304/E3304)</f>
        <v>1.0339285714285715</v>
      </c>
      <c r="Q3304">
        <f>F3304/M3304</f>
        <v>173.7</v>
      </c>
      <c r="R3304" t="str">
        <f t="shared" si="256"/>
        <v>theater</v>
      </c>
      <c r="S3304" t="str">
        <f t="shared" si="257"/>
        <v>plays</v>
      </c>
      <c r="T3304" s="10">
        <f t="shared" si="258"/>
        <v>42681.143240740734</v>
      </c>
      <c r="U3304" s="10">
        <f t="shared" si="259"/>
        <v>42711.143240740734</v>
      </c>
      <c r="V3304" s="16">
        <f>Table1[[#This Row],[Date Ended Conversion]]-Table1[[#This Row],[Date Created Conversion]]</f>
        <v>30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3" t="str">
        <f t="shared" si="255"/>
        <v>1000 to 4999</v>
      </c>
      <c r="E3305">
        <v>1800</v>
      </c>
      <c r="F3305">
        <v>2086</v>
      </c>
      <c r="G3305" t="s">
        <v>8219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8270</v>
      </c>
      <c r="P3305" s="6">
        <f>(F3305/E3305)</f>
        <v>1.1588888888888889</v>
      </c>
      <c r="Q3305">
        <f>F3305/M3305</f>
        <v>59.6</v>
      </c>
      <c r="R3305" t="str">
        <f t="shared" si="256"/>
        <v>theater</v>
      </c>
      <c r="S3305" t="str">
        <f t="shared" si="257"/>
        <v>plays</v>
      </c>
      <c r="T3305" s="10">
        <f t="shared" si="258"/>
        <v>42056.443101851844</v>
      </c>
      <c r="U3305" s="10">
        <f t="shared" si="259"/>
        <v>42091.401435185187</v>
      </c>
      <c r="V3305" s="16">
        <f>Table1[[#This Row],[Date Ended Conversion]]-Table1[[#This Row],[Date Created Conversion]]</f>
        <v>34.958333333343035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3" t="str">
        <f t="shared" si="255"/>
        <v>15000 to 19999</v>
      </c>
      <c r="E3306">
        <v>15000</v>
      </c>
      <c r="F3306">
        <v>15677.5</v>
      </c>
      <c r="G3306" t="s">
        <v>8219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8270</v>
      </c>
      <c r="P3306" s="6">
        <f>(F3306/E3306)</f>
        <v>1.0451666666666666</v>
      </c>
      <c r="Q3306">
        <f>F3306/M3306</f>
        <v>89.585714285714289</v>
      </c>
      <c r="R3306" t="str">
        <f t="shared" si="256"/>
        <v>theater</v>
      </c>
      <c r="S3306" t="str">
        <f t="shared" si="257"/>
        <v>plays</v>
      </c>
      <c r="T3306" s="10">
        <f t="shared" si="258"/>
        <v>42696.41611111111</v>
      </c>
      <c r="U3306" s="10">
        <f t="shared" si="259"/>
        <v>42726.41611111111</v>
      </c>
      <c r="V3306" s="16">
        <f>Table1[[#This Row],[Date Ended Conversion]]-Table1[[#This Row],[Date Created Conversion]]</f>
        <v>30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3" t="str">
        <f t="shared" si="255"/>
        <v>1000 to 4999</v>
      </c>
      <c r="E3307">
        <v>4000</v>
      </c>
      <c r="F3307">
        <v>4081</v>
      </c>
      <c r="G3307" t="s">
        <v>8219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8270</v>
      </c>
      <c r="P3307" s="6">
        <f>(F3307/E3307)</f>
        <v>1.0202500000000001</v>
      </c>
      <c r="Q3307">
        <f>F3307/M3307</f>
        <v>204.05</v>
      </c>
      <c r="R3307" t="str">
        <f t="shared" si="256"/>
        <v>theater</v>
      </c>
      <c r="S3307" t="str">
        <f t="shared" si="257"/>
        <v>plays</v>
      </c>
      <c r="T3307" s="10">
        <f t="shared" si="258"/>
        <v>42186.647546296292</v>
      </c>
      <c r="U3307" s="10">
        <f t="shared" si="259"/>
        <v>42216.647546296292</v>
      </c>
      <c r="V3307" s="16">
        <f>Table1[[#This Row],[Date Ended Conversion]]-Table1[[#This Row],[Date Created Conversion]]</f>
        <v>30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3" t="str">
        <f t="shared" si="255"/>
        <v>1000 to 4999</v>
      </c>
      <c r="E3308">
        <v>1500</v>
      </c>
      <c r="F3308">
        <v>2630</v>
      </c>
      <c r="G3308" t="s">
        <v>8219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8270</v>
      </c>
      <c r="P3308" s="6">
        <f>(F3308/E3308)</f>
        <v>1.7533333333333334</v>
      </c>
      <c r="Q3308">
        <f>F3308/M3308</f>
        <v>48.703703703703702</v>
      </c>
      <c r="R3308" t="str">
        <f t="shared" si="256"/>
        <v>theater</v>
      </c>
      <c r="S3308" t="str">
        <f t="shared" si="257"/>
        <v>plays</v>
      </c>
      <c r="T3308" s="10">
        <f t="shared" si="258"/>
        <v>42493.010902777773</v>
      </c>
      <c r="U3308" s="10">
        <f t="shared" si="259"/>
        <v>42530.916666666664</v>
      </c>
      <c r="V3308" s="16">
        <f>Table1[[#This Row],[Date Ended Conversion]]-Table1[[#This Row],[Date Created Conversion]]</f>
        <v>37.90576388889167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3" t="str">
        <f t="shared" si="255"/>
        <v>1000 to 4999</v>
      </c>
      <c r="E3309">
        <v>1000</v>
      </c>
      <c r="F3309">
        <v>1066.8</v>
      </c>
      <c r="G3309" t="s">
        <v>8219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8270</v>
      </c>
      <c r="P3309" s="6">
        <f>(F3309/E3309)</f>
        <v>1.0668</v>
      </c>
      <c r="Q3309">
        <f>F3309/M3309</f>
        <v>53.339999999999996</v>
      </c>
      <c r="R3309" t="str">
        <f t="shared" si="256"/>
        <v>theater</v>
      </c>
      <c r="S3309" t="str">
        <f t="shared" si="257"/>
        <v>plays</v>
      </c>
      <c r="T3309" s="10">
        <f t="shared" si="258"/>
        <v>42474.848831018513</v>
      </c>
      <c r="U3309" s="10">
        <f t="shared" si="259"/>
        <v>42504.848831018513</v>
      </c>
      <c r="V3309" s="16">
        <f>Table1[[#This Row],[Date Ended Conversion]]-Table1[[#This Row],[Date Created Conversion]]</f>
        <v>30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3" t="str">
        <f t="shared" si="255"/>
        <v>1000 to 4999</v>
      </c>
      <c r="E3310">
        <v>3500</v>
      </c>
      <c r="F3310">
        <v>4280</v>
      </c>
      <c r="G3310" t="s">
        <v>8219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8270</v>
      </c>
      <c r="P3310" s="6">
        <f>(F3310/E3310)</f>
        <v>1.2228571428571429</v>
      </c>
      <c r="Q3310">
        <f>F3310/M3310</f>
        <v>75.087719298245617</v>
      </c>
      <c r="R3310" t="str">
        <f t="shared" si="256"/>
        <v>theater</v>
      </c>
      <c r="S3310" t="str">
        <f t="shared" si="257"/>
        <v>plays</v>
      </c>
      <c r="T3310" s="10">
        <f t="shared" si="258"/>
        <v>42452.668576388889</v>
      </c>
      <c r="U3310" s="10">
        <f t="shared" si="259"/>
        <v>42473.668576388889</v>
      </c>
      <c r="V3310" s="16">
        <f>Table1[[#This Row],[Date Ended Conversion]]-Table1[[#This Row],[Date Created Conversion]]</f>
        <v>21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3" t="str">
        <f t="shared" si="255"/>
        <v>Less Than 1000</v>
      </c>
      <c r="E3311">
        <v>350</v>
      </c>
      <c r="F3311">
        <v>558</v>
      </c>
      <c r="G3311" t="s">
        <v>8219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8270</v>
      </c>
      <c r="P3311" s="6">
        <f>(F3311/E3311)</f>
        <v>1.5942857142857143</v>
      </c>
      <c r="Q3311">
        <f>F3311/M3311</f>
        <v>18</v>
      </c>
      <c r="R3311" t="str">
        <f t="shared" si="256"/>
        <v>theater</v>
      </c>
      <c r="S3311" t="str">
        <f t="shared" si="257"/>
        <v>plays</v>
      </c>
      <c r="T3311" s="10">
        <f t="shared" si="258"/>
        <v>42628.441874999997</v>
      </c>
      <c r="U3311" s="10">
        <f t="shared" si="259"/>
        <v>42659.441874999997</v>
      </c>
      <c r="V3311" s="16">
        <f>Table1[[#This Row],[Date Ended Conversion]]-Table1[[#This Row],[Date Created Conversion]]</f>
        <v>31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3" t="str">
        <f t="shared" si="255"/>
        <v>5000 to 9999</v>
      </c>
      <c r="E3312">
        <v>6500</v>
      </c>
      <c r="F3312">
        <v>6505</v>
      </c>
      <c r="G3312" t="s">
        <v>8219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8270</v>
      </c>
      <c r="P3312" s="6">
        <f>(F3312/E3312)</f>
        <v>1.0007692307692309</v>
      </c>
      <c r="Q3312">
        <f>F3312/M3312</f>
        <v>209.83870967741936</v>
      </c>
      <c r="R3312" t="str">
        <f t="shared" si="256"/>
        <v>theater</v>
      </c>
      <c r="S3312" t="str">
        <f t="shared" si="257"/>
        <v>plays</v>
      </c>
      <c r="T3312" s="10">
        <f t="shared" si="258"/>
        <v>42253.720196759255</v>
      </c>
      <c r="U3312" s="10">
        <f t="shared" si="259"/>
        <v>42283.720196759255</v>
      </c>
      <c r="V3312" s="16">
        <f>Table1[[#This Row],[Date Ended Conversion]]-Table1[[#This Row],[Date Created Conversion]]</f>
        <v>30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3" t="str">
        <f t="shared" si="255"/>
        <v>1000 to 4999</v>
      </c>
      <c r="E3313">
        <v>2500</v>
      </c>
      <c r="F3313">
        <v>2746</v>
      </c>
      <c r="G3313" t="s">
        <v>8219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8270</v>
      </c>
      <c r="P3313" s="6">
        <f>(F3313/E3313)</f>
        <v>1.0984</v>
      </c>
      <c r="Q3313">
        <f>F3313/M3313</f>
        <v>61.022222222222226</v>
      </c>
      <c r="R3313" t="str">
        <f t="shared" si="256"/>
        <v>theater</v>
      </c>
      <c r="S3313" t="str">
        <f t="shared" si="257"/>
        <v>plays</v>
      </c>
      <c r="T3313" s="10">
        <f t="shared" si="258"/>
        <v>42264.083449074074</v>
      </c>
      <c r="U3313" s="10">
        <f t="shared" si="259"/>
        <v>42294.083449074074</v>
      </c>
      <c r="V3313" s="16">
        <f>Table1[[#This Row],[Date Ended Conversion]]-Table1[[#This Row],[Date Created Conversion]]</f>
        <v>30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3" t="str">
        <f t="shared" si="255"/>
        <v>1000 to 4999</v>
      </c>
      <c r="E3314">
        <v>2500</v>
      </c>
      <c r="F3314">
        <v>2501</v>
      </c>
      <c r="G3314" t="s">
        <v>8219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8270</v>
      </c>
      <c r="P3314" s="6">
        <f>(F3314/E3314)</f>
        <v>1.0004</v>
      </c>
      <c r="Q3314">
        <f>F3314/M3314</f>
        <v>61</v>
      </c>
      <c r="R3314" t="str">
        <f t="shared" si="256"/>
        <v>theater</v>
      </c>
      <c r="S3314" t="str">
        <f t="shared" si="257"/>
        <v>plays</v>
      </c>
      <c r="T3314" s="10">
        <f t="shared" si="258"/>
        <v>42664.601226851846</v>
      </c>
      <c r="U3314" s="10">
        <f t="shared" si="259"/>
        <v>42685.708333333336</v>
      </c>
      <c r="V3314" s="16">
        <f>Table1[[#This Row],[Date Ended Conversion]]-Table1[[#This Row],[Date Created Conversion]]</f>
        <v>21.107106481489609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3" t="str">
        <f t="shared" si="255"/>
        <v>1000 to 4999</v>
      </c>
      <c r="E3315">
        <v>2000</v>
      </c>
      <c r="F3315">
        <v>2321</v>
      </c>
      <c r="G3315" t="s">
        <v>8219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8270</v>
      </c>
      <c r="P3315" s="6">
        <f>(F3315/E3315)</f>
        <v>1.1605000000000001</v>
      </c>
      <c r="Q3315">
        <f>F3315/M3315</f>
        <v>80.034482758620683</v>
      </c>
      <c r="R3315" t="str">
        <f t="shared" si="256"/>
        <v>theater</v>
      </c>
      <c r="S3315" t="str">
        <f t="shared" si="257"/>
        <v>plays</v>
      </c>
      <c r="T3315" s="10">
        <f t="shared" si="258"/>
        <v>42382.036076388882</v>
      </c>
      <c r="U3315" s="10">
        <f t="shared" si="259"/>
        <v>42395.833333333336</v>
      </c>
      <c r="V3315" s="16">
        <f>Table1[[#This Row],[Date Ended Conversion]]-Table1[[#This Row],[Date Created Conversion]]</f>
        <v>13.797256944453693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3" t="str">
        <f t="shared" si="255"/>
        <v>Less Than 1000</v>
      </c>
      <c r="E3316">
        <v>800</v>
      </c>
      <c r="F3316">
        <v>1686</v>
      </c>
      <c r="G3316" t="s">
        <v>8219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8270</v>
      </c>
      <c r="P3316" s="6">
        <f>(F3316/E3316)</f>
        <v>2.1074999999999999</v>
      </c>
      <c r="Q3316">
        <f>F3316/M3316</f>
        <v>29.068965517241381</v>
      </c>
      <c r="R3316" t="str">
        <f t="shared" si="256"/>
        <v>theater</v>
      </c>
      <c r="S3316" t="str">
        <f t="shared" si="257"/>
        <v>plays</v>
      </c>
      <c r="T3316" s="10">
        <f t="shared" si="258"/>
        <v>42105.059155092589</v>
      </c>
      <c r="U3316" s="10">
        <f t="shared" si="259"/>
        <v>42132.628472222219</v>
      </c>
      <c r="V3316" s="16">
        <f>Table1[[#This Row],[Date Ended Conversion]]-Table1[[#This Row],[Date Created Conversion]]</f>
        <v>27.569317129629781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3" t="str">
        <f t="shared" si="255"/>
        <v>1000 to 4999</v>
      </c>
      <c r="E3317">
        <v>4000</v>
      </c>
      <c r="F3317">
        <v>4400</v>
      </c>
      <c r="G3317" t="s">
        <v>8219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8270</v>
      </c>
      <c r="P3317" s="6">
        <f>(F3317/E3317)</f>
        <v>1.1000000000000001</v>
      </c>
      <c r="Q3317">
        <f>F3317/M3317</f>
        <v>49.438202247191015</v>
      </c>
      <c r="R3317" t="str">
        <f t="shared" si="256"/>
        <v>theater</v>
      </c>
      <c r="S3317" t="str">
        <f t="shared" si="257"/>
        <v>plays</v>
      </c>
      <c r="T3317" s="10">
        <f t="shared" si="258"/>
        <v>42466.09538194444</v>
      </c>
      <c r="U3317" s="10">
        <f t="shared" si="259"/>
        <v>42496.09538194444</v>
      </c>
      <c r="V3317" s="16">
        <f>Table1[[#This Row],[Date Ended Conversion]]-Table1[[#This Row],[Date Created Conversion]]</f>
        <v>30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3" t="str">
        <f t="shared" si="255"/>
        <v>10000 to 14999</v>
      </c>
      <c r="E3318">
        <v>11737</v>
      </c>
      <c r="F3318">
        <v>11747.18</v>
      </c>
      <c r="G3318" t="s">
        <v>8219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8270</v>
      </c>
      <c r="P3318" s="6">
        <f>(F3318/E3318)</f>
        <v>1.0008673425918038</v>
      </c>
      <c r="Q3318">
        <f>F3318/M3318</f>
        <v>93.977440000000001</v>
      </c>
      <c r="R3318" t="str">
        <f t="shared" si="256"/>
        <v>theater</v>
      </c>
      <c r="S3318" t="str">
        <f t="shared" si="257"/>
        <v>plays</v>
      </c>
      <c r="T3318" s="10">
        <f t="shared" si="258"/>
        <v>41826.662905092591</v>
      </c>
      <c r="U3318" s="10">
        <f t="shared" si="259"/>
        <v>41859.370833333327</v>
      </c>
      <c r="V3318" s="16">
        <f>Table1[[#This Row],[Date Ended Conversion]]-Table1[[#This Row],[Date Created Conversion]]</f>
        <v>32.707928240735782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3" t="str">
        <f t="shared" si="255"/>
        <v>1000 to 4999</v>
      </c>
      <c r="E3319">
        <v>1050</v>
      </c>
      <c r="F3319">
        <v>1115</v>
      </c>
      <c r="G3319" t="s">
        <v>8219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8270</v>
      </c>
      <c r="P3319" s="6">
        <f>(F3319/E3319)</f>
        <v>1.0619047619047619</v>
      </c>
      <c r="Q3319">
        <f>F3319/M3319</f>
        <v>61.944444444444443</v>
      </c>
      <c r="R3319" t="str">
        <f t="shared" si="256"/>
        <v>theater</v>
      </c>
      <c r="S3319" t="str">
        <f t="shared" si="257"/>
        <v>plays</v>
      </c>
      <c r="T3319" s="10">
        <f t="shared" si="258"/>
        <v>42498.831296296295</v>
      </c>
      <c r="U3319" s="10">
        <f t="shared" si="259"/>
        <v>42528.831296296295</v>
      </c>
      <c r="V3319" s="16">
        <f>Table1[[#This Row],[Date Ended Conversion]]-Table1[[#This Row],[Date Created Conversion]]</f>
        <v>30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3" t="str">
        <f t="shared" si="255"/>
        <v>1000 to 4999</v>
      </c>
      <c r="E3320">
        <v>2000</v>
      </c>
      <c r="F3320">
        <v>2512</v>
      </c>
      <c r="G3320" t="s">
        <v>8219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8270</v>
      </c>
      <c r="P3320" s="6">
        <f>(F3320/E3320)</f>
        <v>1.256</v>
      </c>
      <c r="Q3320">
        <f>F3320/M3320</f>
        <v>78.5</v>
      </c>
      <c r="R3320" t="str">
        <f t="shared" si="256"/>
        <v>theater</v>
      </c>
      <c r="S3320" t="str">
        <f t="shared" si="257"/>
        <v>plays</v>
      </c>
      <c r="T3320" s="10">
        <f t="shared" si="258"/>
        <v>42431.093668981477</v>
      </c>
      <c r="U3320" s="10">
        <f t="shared" si="259"/>
        <v>42470.895833333336</v>
      </c>
      <c r="V3320" s="16">
        <f>Table1[[#This Row],[Date Ended Conversion]]-Table1[[#This Row],[Date Created Conversion]]</f>
        <v>39.802164351858664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3" t="str">
        <f t="shared" si="255"/>
        <v>Less Than 1000</v>
      </c>
      <c r="E3321">
        <v>500</v>
      </c>
      <c r="F3321">
        <v>540</v>
      </c>
      <c r="G3321" t="s">
        <v>8219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8270</v>
      </c>
      <c r="P3321" s="6">
        <f>(F3321/E3321)</f>
        <v>1.08</v>
      </c>
      <c r="Q3321">
        <f>F3321/M3321</f>
        <v>33.75</v>
      </c>
      <c r="R3321" t="str">
        <f t="shared" si="256"/>
        <v>theater</v>
      </c>
      <c r="S3321" t="str">
        <f t="shared" si="257"/>
        <v>plays</v>
      </c>
      <c r="T3321" s="10">
        <f t="shared" si="258"/>
        <v>41990.377152777779</v>
      </c>
      <c r="U3321" s="10">
        <f t="shared" si="259"/>
        <v>42035.377152777779</v>
      </c>
      <c r="V3321" s="16">
        <f>Table1[[#This Row],[Date Ended Conversion]]-Table1[[#This Row],[Date Created Conversion]]</f>
        <v>45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3" t="str">
        <f t="shared" si="255"/>
        <v>1000 to 4999</v>
      </c>
      <c r="E3322">
        <v>2500</v>
      </c>
      <c r="F3322">
        <v>2525</v>
      </c>
      <c r="G3322" t="s">
        <v>8219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8270</v>
      </c>
      <c r="P3322" s="6">
        <f>(F3322/E3322)</f>
        <v>1.01</v>
      </c>
      <c r="Q3322">
        <f>F3322/M3322</f>
        <v>66.44736842105263</v>
      </c>
      <c r="R3322" t="str">
        <f t="shared" si="256"/>
        <v>theater</v>
      </c>
      <c r="S3322" t="str">
        <f t="shared" si="257"/>
        <v>plays</v>
      </c>
      <c r="T3322" s="10">
        <f t="shared" si="258"/>
        <v>42512.837465277778</v>
      </c>
      <c r="U3322" s="10">
        <f t="shared" si="259"/>
        <v>42542.837465277778</v>
      </c>
      <c r="V3322" s="16">
        <f>Table1[[#This Row],[Date Ended Conversion]]-Table1[[#This Row],[Date Created Conversion]]</f>
        <v>30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3" t="str">
        <f t="shared" si="255"/>
        <v>Less Than 1000</v>
      </c>
      <c r="E3323">
        <v>500</v>
      </c>
      <c r="F3323">
        <v>537</v>
      </c>
      <c r="G3323" t="s">
        <v>8219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8270</v>
      </c>
      <c r="P3323" s="6">
        <f>(F3323/E3323)</f>
        <v>1.0740000000000001</v>
      </c>
      <c r="Q3323">
        <f>F3323/M3323</f>
        <v>35.799999999999997</v>
      </c>
      <c r="R3323" t="str">
        <f t="shared" si="256"/>
        <v>theater</v>
      </c>
      <c r="S3323" t="str">
        <f t="shared" si="257"/>
        <v>plays</v>
      </c>
      <c r="T3323" s="10">
        <f t="shared" si="258"/>
        <v>41913.891956018517</v>
      </c>
      <c r="U3323" s="10">
        <f t="shared" si="259"/>
        <v>41927.957638888889</v>
      </c>
      <c r="V3323" s="16">
        <f>Table1[[#This Row],[Date Ended Conversion]]-Table1[[#This Row],[Date Created Conversion]]</f>
        <v>14.065682870372257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3" t="str">
        <f t="shared" si="255"/>
        <v>1000 to 4999</v>
      </c>
      <c r="E3324">
        <v>3300</v>
      </c>
      <c r="F3324">
        <v>3350</v>
      </c>
      <c r="G3324" t="s">
        <v>8219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8270</v>
      </c>
      <c r="P3324" s="6">
        <f>(F3324/E3324)</f>
        <v>1.0151515151515151</v>
      </c>
      <c r="Q3324">
        <f>F3324/M3324</f>
        <v>145.65217391304347</v>
      </c>
      <c r="R3324" t="str">
        <f t="shared" si="256"/>
        <v>theater</v>
      </c>
      <c r="S3324" t="str">
        <f t="shared" si="257"/>
        <v>plays</v>
      </c>
      <c r="T3324" s="10">
        <f t="shared" si="258"/>
        <v>42520.802037037036</v>
      </c>
      <c r="U3324" s="10">
        <f t="shared" si="259"/>
        <v>42542.954861111109</v>
      </c>
      <c r="V3324" s="16">
        <f>Table1[[#This Row],[Date Ended Conversion]]-Table1[[#This Row],[Date Created Conversion]]</f>
        <v>22.152824074073578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3" t="str">
        <f t="shared" si="255"/>
        <v>1000 to 4999</v>
      </c>
      <c r="E3325">
        <v>1000</v>
      </c>
      <c r="F3325">
        <v>1259</v>
      </c>
      <c r="G3325" t="s">
        <v>8219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8270</v>
      </c>
      <c r="P3325" s="6">
        <f>(F3325/E3325)</f>
        <v>1.2589999999999999</v>
      </c>
      <c r="Q3325">
        <f>F3325/M3325</f>
        <v>25.693877551020407</v>
      </c>
      <c r="R3325" t="str">
        <f t="shared" si="256"/>
        <v>theater</v>
      </c>
      <c r="S3325" t="str">
        <f t="shared" si="257"/>
        <v>plays</v>
      </c>
      <c r="T3325" s="10">
        <f t="shared" si="258"/>
        <v>42608.157499999994</v>
      </c>
      <c r="U3325" s="10">
        <f t="shared" si="259"/>
        <v>42638.157499999994</v>
      </c>
      <c r="V3325" s="16">
        <f>Table1[[#This Row],[Date Ended Conversion]]-Table1[[#This Row],[Date Created Conversion]]</f>
        <v>30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3" t="str">
        <f t="shared" si="255"/>
        <v>1000 to 4999</v>
      </c>
      <c r="E3326">
        <v>1500</v>
      </c>
      <c r="F3326">
        <v>1525</v>
      </c>
      <c r="G3326" t="s">
        <v>8219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8270</v>
      </c>
      <c r="P3326" s="6">
        <f>(F3326/E3326)</f>
        <v>1.0166666666666666</v>
      </c>
      <c r="Q3326">
        <f>F3326/M3326</f>
        <v>152.5</v>
      </c>
      <c r="R3326" t="str">
        <f t="shared" si="256"/>
        <v>theater</v>
      </c>
      <c r="S3326" t="str">
        <f t="shared" si="257"/>
        <v>plays</v>
      </c>
      <c r="T3326" s="10">
        <f t="shared" si="258"/>
        <v>42512.374884259254</v>
      </c>
      <c r="U3326" s="10">
        <f t="shared" si="259"/>
        <v>42526.374884259254</v>
      </c>
      <c r="V3326" s="16">
        <f>Table1[[#This Row],[Date Ended Conversion]]-Table1[[#This Row],[Date Created Conversion]]</f>
        <v>14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3" t="str">
        <f t="shared" si="255"/>
        <v>Less Than 1000</v>
      </c>
      <c r="E3327">
        <v>400</v>
      </c>
      <c r="F3327">
        <v>450</v>
      </c>
      <c r="G3327" t="s">
        <v>8219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8270</v>
      </c>
      <c r="P3327" s="6">
        <f>(F3327/E3327)</f>
        <v>1.125</v>
      </c>
      <c r="Q3327">
        <f>F3327/M3327</f>
        <v>30</v>
      </c>
      <c r="R3327" t="str">
        <f t="shared" si="256"/>
        <v>theater</v>
      </c>
      <c r="S3327" t="str">
        <f t="shared" si="257"/>
        <v>plays</v>
      </c>
      <c r="T3327" s="10">
        <f t="shared" si="258"/>
        <v>42064.577280092592</v>
      </c>
      <c r="U3327" s="10">
        <f t="shared" si="259"/>
        <v>42099.535613425927</v>
      </c>
      <c r="V3327" s="16">
        <f>Table1[[#This Row],[Date Ended Conversion]]-Table1[[#This Row],[Date Created Conversion]]</f>
        <v>34.958333333335759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3" t="str">
        <f t="shared" si="255"/>
        <v>5000 to 9999</v>
      </c>
      <c r="E3328">
        <v>8000</v>
      </c>
      <c r="F3328">
        <v>8110</v>
      </c>
      <c r="G3328" t="s">
        <v>8219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8270</v>
      </c>
      <c r="P3328" s="6">
        <f>(F3328/E3328)</f>
        <v>1.0137499999999999</v>
      </c>
      <c r="Q3328">
        <f>F3328/M3328</f>
        <v>142.28070175438597</v>
      </c>
      <c r="R3328" t="str">
        <f t="shared" si="256"/>
        <v>theater</v>
      </c>
      <c r="S3328" t="str">
        <f t="shared" si="257"/>
        <v>plays</v>
      </c>
      <c r="T3328" s="10">
        <f t="shared" si="258"/>
        <v>42041.505844907406</v>
      </c>
      <c r="U3328" s="10">
        <f t="shared" si="259"/>
        <v>42071.464178240734</v>
      </c>
      <c r="V3328" s="16">
        <f>Table1[[#This Row],[Date Ended Conversion]]-Table1[[#This Row],[Date Created Conversion]]</f>
        <v>29.958333333328483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3" t="str">
        <f t="shared" si="255"/>
        <v>Less Than 1000</v>
      </c>
      <c r="E3329">
        <v>800</v>
      </c>
      <c r="F3329">
        <v>810</v>
      </c>
      <c r="G3329" t="s">
        <v>8219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8270</v>
      </c>
      <c r="P3329" s="6">
        <f>(F3329/E3329)</f>
        <v>1.0125</v>
      </c>
      <c r="Q3329">
        <f>F3329/M3329</f>
        <v>24.545454545454547</v>
      </c>
      <c r="R3329" t="str">
        <f t="shared" si="256"/>
        <v>theater</v>
      </c>
      <c r="S3329" t="str">
        <f t="shared" si="257"/>
        <v>plays</v>
      </c>
      <c r="T3329" s="10">
        <f t="shared" si="258"/>
        <v>42468.166273148141</v>
      </c>
      <c r="U3329" s="10">
        <f t="shared" si="259"/>
        <v>42498.166273148141</v>
      </c>
      <c r="V3329" s="16">
        <f>Table1[[#This Row],[Date Ended Conversion]]-Table1[[#This Row],[Date Created Conversion]]</f>
        <v>30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3" t="str">
        <f t="shared" ref="D3330:D3393" si="260">IF(E3330&lt;1000,"Less Than 1000",
 IF(AND(E3330&gt;=1000,E3330&lt;5000),"1000 to 4999",
 IF(AND(E3330&gt;=5000,E3330&lt;10000),"5000 to 9999",
 IF(AND(E3330&gt;=10000,E3330&lt;15000),"10000 to 14999",
 IF(AND(E3330&gt;=15000,E3330&lt;20000),"15000 to 19999",
 IF(AND(E3330&gt;=20000,E3330&lt;25000),"20000 to 24999",
 IF(AND(E3330&gt;=25000,E3330&lt;30000),"25000 to 29999",
 IF(AND(E3330&gt;=30000,E3330&lt;35000),"30000 to 34999",
 IF(AND(E3330&gt;=35000,E3330&lt;40000),"35000 to 39999",
 IF(AND(E3330&gt;=40000,E3330&lt;45000),"40000 to 44999",
 IF(AND(E3330&gt;=45000,E3330&lt;50000),"45000 to 49999","Greater than or equal to 50000")))))))))))</f>
        <v>1000 to 4999</v>
      </c>
      <c r="E3330">
        <v>1800</v>
      </c>
      <c r="F3330">
        <v>2635</v>
      </c>
      <c r="G3330" t="s">
        <v>8219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8270</v>
      </c>
      <c r="P3330" s="6">
        <f>(F3330/E3330)</f>
        <v>1.4638888888888888</v>
      </c>
      <c r="Q3330">
        <f>F3330/M3330</f>
        <v>292.77777777777777</v>
      </c>
      <c r="R3330" t="str">
        <f t="shared" si="256"/>
        <v>theater</v>
      </c>
      <c r="S3330" t="str">
        <f t="shared" si="257"/>
        <v>plays</v>
      </c>
      <c r="T3330" s="10">
        <f t="shared" si="258"/>
        <v>41822.366701388884</v>
      </c>
      <c r="U3330" s="10">
        <f t="shared" si="259"/>
        <v>41824.833333333328</v>
      </c>
      <c r="V3330" s="16">
        <f>Table1[[#This Row],[Date Ended Conversion]]-Table1[[#This Row],[Date Created Conversion]]</f>
        <v>2.4666319444440887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3" t="str">
        <f t="shared" si="260"/>
        <v>1000 to 4999</v>
      </c>
      <c r="E3331">
        <v>1000</v>
      </c>
      <c r="F3331">
        <v>1168</v>
      </c>
      <c r="G3331" t="s">
        <v>8219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8270</v>
      </c>
      <c r="P3331" s="6">
        <f>(F3331/E3331)</f>
        <v>1.1679999999999999</v>
      </c>
      <c r="Q3331">
        <f>F3331/M3331</f>
        <v>44.92307692307692</v>
      </c>
      <c r="R3331" t="str">
        <f t="shared" ref="R3331:R3394" si="261">LEFT(O3331,FIND("/",O3331)-1)</f>
        <v>theater</v>
      </c>
      <c r="S3331" t="str">
        <f t="shared" ref="S3331:S3394" si="262">RIGHT(O3331,LEN(O3331)-FIND("/",O3331))</f>
        <v>plays</v>
      </c>
      <c r="T3331" s="10">
        <f t="shared" ref="T3331:T3394" si="263">(K3331/86400)+25569+(-5/24)</f>
        <v>41837.114675925921</v>
      </c>
      <c r="U3331" s="10">
        <f t="shared" ref="U3331:U3394" si="264">(J3331/86400)+25569+(-5/24)</f>
        <v>41847.75</v>
      </c>
      <c r="V3331" s="16">
        <f>Table1[[#This Row],[Date Ended Conversion]]-Table1[[#This Row],[Date Created Conversion]]</f>
        <v>10.635324074079108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3" t="str">
        <f t="shared" si="260"/>
        <v>1000 to 4999</v>
      </c>
      <c r="E3332">
        <v>1500</v>
      </c>
      <c r="F3332">
        <v>1594</v>
      </c>
      <c r="G3332" t="s">
        <v>8219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8270</v>
      </c>
      <c r="P3332" s="6">
        <f>(F3332/E3332)</f>
        <v>1.0626666666666666</v>
      </c>
      <c r="Q3332">
        <f>F3332/M3332</f>
        <v>23.10144927536232</v>
      </c>
      <c r="R3332" t="str">
        <f t="shared" si="261"/>
        <v>theater</v>
      </c>
      <c r="S3332" t="str">
        <f t="shared" si="262"/>
        <v>plays</v>
      </c>
      <c r="T3332" s="10">
        <f t="shared" si="263"/>
        <v>42065.679027777776</v>
      </c>
      <c r="U3332" s="10">
        <f t="shared" si="264"/>
        <v>42095.637361111112</v>
      </c>
      <c r="V3332" s="16">
        <f>Table1[[#This Row],[Date Ended Conversion]]-Table1[[#This Row],[Date Created Conversion]]</f>
        <v>29.958333333335759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3" t="str">
        <f t="shared" si="260"/>
        <v>5000 to 9999</v>
      </c>
      <c r="E3333">
        <v>5000</v>
      </c>
      <c r="F3333">
        <v>5226</v>
      </c>
      <c r="G3333" t="s">
        <v>8219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8270</v>
      </c>
      <c r="P3333" s="6">
        <f>(F3333/E3333)</f>
        <v>1.0451999999999999</v>
      </c>
      <c r="Q3333">
        <f>F3333/M3333</f>
        <v>80.400000000000006</v>
      </c>
      <c r="R3333" t="str">
        <f t="shared" si="261"/>
        <v>theater</v>
      </c>
      <c r="S3333" t="str">
        <f t="shared" si="262"/>
        <v>plays</v>
      </c>
      <c r="T3333" s="10">
        <f t="shared" si="263"/>
        <v>42248.48942129629</v>
      </c>
      <c r="U3333" s="10">
        <f t="shared" si="264"/>
        <v>42283.48942129629</v>
      </c>
      <c r="V3333" s="16">
        <f>Table1[[#This Row],[Date Ended Conversion]]-Table1[[#This Row],[Date Created Conversion]]</f>
        <v>35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3" t="str">
        <f t="shared" si="260"/>
        <v>5000 to 9999</v>
      </c>
      <c r="E3334">
        <v>6000</v>
      </c>
      <c r="F3334">
        <v>6000</v>
      </c>
      <c r="G3334" t="s">
        <v>8219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8270</v>
      </c>
      <c r="P3334" s="6">
        <f>(F3334/E3334)</f>
        <v>1</v>
      </c>
      <c r="Q3334">
        <f>F3334/M3334</f>
        <v>72.289156626506028</v>
      </c>
      <c r="R3334" t="str">
        <f t="shared" si="261"/>
        <v>theater</v>
      </c>
      <c r="S3334" t="str">
        <f t="shared" si="262"/>
        <v>plays</v>
      </c>
      <c r="T3334" s="10">
        <f t="shared" si="263"/>
        <v>41809.651967592588</v>
      </c>
      <c r="U3334" s="10">
        <f t="shared" si="264"/>
        <v>41839.651967592588</v>
      </c>
      <c r="V3334" s="16">
        <f>Table1[[#This Row],[Date Ended Conversion]]-Table1[[#This Row],[Date Created Conversion]]</f>
        <v>30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3" t="str">
        <f t="shared" si="260"/>
        <v>1000 to 4999</v>
      </c>
      <c r="E3335">
        <v>3500</v>
      </c>
      <c r="F3335">
        <v>3660</v>
      </c>
      <c r="G3335" t="s">
        <v>8219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8270</v>
      </c>
      <c r="P3335" s="6">
        <f>(F3335/E3335)</f>
        <v>1.0457142857142858</v>
      </c>
      <c r="Q3335">
        <f>F3335/M3335</f>
        <v>32.972972972972975</v>
      </c>
      <c r="R3335" t="str">
        <f t="shared" si="261"/>
        <v>theater</v>
      </c>
      <c r="S3335" t="str">
        <f t="shared" si="262"/>
        <v>plays</v>
      </c>
      <c r="T3335" s="10">
        <f t="shared" si="263"/>
        <v>42148.468518518515</v>
      </c>
      <c r="U3335" s="10">
        <f t="shared" si="264"/>
        <v>42170.468518518515</v>
      </c>
      <c r="V3335" s="16">
        <f>Table1[[#This Row],[Date Ended Conversion]]-Table1[[#This Row],[Date Created Conversion]]</f>
        <v>22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3" t="str">
        <f t="shared" si="260"/>
        <v>1000 to 4999</v>
      </c>
      <c r="E3336">
        <v>3871</v>
      </c>
      <c r="F3336">
        <v>5366</v>
      </c>
      <c r="G3336" t="s">
        <v>8219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8270</v>
      </c>
      <c r="P3336" s="6">
        <f>(F3336/E3336)</f>
        <v>1.3862051149573753</v>
      </c>
      <c r="Q3336">
        <f>F3336/M3336</f>
        <v>116.65217391304348</v>
      </c>
      <c r="R3336" t="str">
        <f t="shared" si="261"/>
        <v>theater</v>
      </c>
      <c r="S3336" t="str">
        <f t="shared" si="262"/>
        <v>plays</v>
      </c>
      <c r="T3336" s="10">
        <f t="shared" si="263"/>
        <v>42185.312754629624</v>
      </c>
      <c r="U3336" s="10">
        <f t="shared" si="264"/>
        <v>42215.312754629624</v>
      </c>
      <c r="V3336" s="16">
        <f>Table1[[#This Row],[Date Ended Conversion]]-Table1[[#This Row],[Date Created Conversion]]</f>
        <v>30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3" t="str">
        <f t="shared" si="260"/>
        <v>5000 to 9999</v>
      </c>
      <c r="E3337">
        <v>5000</v>
      </c>
      <c r="F3337">
        <v>5016</v>
      </c>
      <c r="G3337" t="s">
        <v>8219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8270</v>
      </c>
      <c r="P3337" s="6">
        <f>(F3337/E3337)</f>
        <v>1.0032000000000001</v>
      </c>
      <c r="Q3337">
        <f>F3337/M3337</f>
        <v>79.61904761904762</v>
      </c>
      <c r="R3337" t="str">
        <f t="shared" si="261"/>
        <v>theater</v>
      </c>
      <c r="S3337" t="str">
        <f t="shared" si="262"/>
        <v>plays</v>
      </c>
      <c r="T3337" s="10">
        <f t="shared" si="263"/>
        <v>41827.465810185182</v>
      </c>
      <c r="U3337" s="10">
        <f t="shared" si="264"/>
        <v>41854.75</v>
      </c>
      <c r="V3337" s="16">
        <f>Table1[[#This Row],[Date Ended Conversion]]-Table1[[#This Row],[Date Created Conversion]]</f>
        <v>27.284189814818092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3" t="str">
        <f t="shared" si="260"/>
        <v>Less Than 1000</v>
      </c>
      <c r="E3338">
        <v>250</v>
      </c>
      <c r="F3338">
        <v>250</v>
      </c>
      <c r="G3338" t="s">
        <v>8219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8270</v>
      </c>
      <c r="P3338" s="6">
        <f>(F3338/E3338)</f>
        <v>1</v>
      </c>
      <c r="Q3338">
        <f>F3338/M3338</f>
        <v>27.777777777777779</v>
      </c>
      <c r="R3338" t="str">
        <f t="shared" si="261"/>
        <v>theater</v>
      </c>
      <c r="S3338" t="str">
        <f t="shared" si="262"/>
        <v>plays</v>
      </c>
      <c r="T3338" s="10">
        <f t="shared" si="263"/>
        <v>42437.190347222218</v>
      </c>
      <c r="U3338" s="10">
        <f t="shared" si="264"/>
        <v>42465.148680555554</v>
      </c>
      <c r="V3338" s="16">
        <f>Table1[[#This Row],[Date Ended Conversion]]-Table1[[#This Row],[Date Created Conversion]]</f>
        <v>27.958333333335759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3" t="str">
        <f t="shared" si="260"/>
        <v>1000 to 4999</v>
      </c>
      <c r="E3339">
        <v>2500</v>
      </c>
      <c r="F3339">
        <v>2755</v>
      </c>
      <c r="G3339" t="s">
        <v>8219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8270</v>
      </c>
      <c r="P3339" s="6">
        <f>(F3339/E3339)</f>
        <v>1.1020000000000001</v>
      </c>
      <c r="Q3339">
        <f>F3339/M3339</f>
        <v>81.029411764705884</v>
      </c>
      <c r="R3339" t="str">
        <f t="shared" si="261"/>
        <v>theater</v>
      </c>
      <c r="S3339" t="str">
        <f t="shared" si="262"/>
        <v>plays</v>
      </c>
      <c r="T3339" s="10">
        <f t="shared" si="263"/>
        <v>41901.073692129627</v>
      </c>
      <c r="U3339" s="10">
        <f t="shared" si="264"/>
        <v>41922.666666666664</v>
      </c>
      <c r="V3339" s="16">
        <f>Table1[[#This Row],[Date Ended Conversion]]-Table1[[#This Row],[Date Created Conversion]]</f>
        <v>21.592974537037662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3" t="str">
        <f t="shared" si="260"/>
        <v>15000 to 19999</v>
      </c>
      <c r="E3340">
        <v>15000</v>
      </c>
      <c r="F3340">
        <v>15327</v>
      </c>
      <c r="G3340" t="s">
        <v>8219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8270</v>
      </c>
      <c r="P3340" s="6">
        <f>(F3340/E3340)</f>
        <v>1.0218</v>
      </c>
      <c r="Q3340">
        <f>F3340/M3340</f>
        <v>136.84821428571428</v>
      </c>
      <c r="R3340" t="str">
        <f t="shared" si="261"/>
        <v>theater</v>
      </c>
      <c r="S3340" t="str">
        <f t="shared" si="262"/>
        <v>plays</v>
      </c>
      <c r="T3340" s="10">
        <f t="shared" si="263"/>
        <v>42769.366666666661</v>
      </c>
      <c r="U3340" s="10">
        <f t="shared" si="264"/>
        <v>42790.366666666661</v>
      </c>
      <c r="V3340" s="16">
        <f>Table1[[#This Row],[Date Ended Conversion]]-Table1[[#This Row],[Date Created Conversion]]</f>
        <v>21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3" t="str">
        <f t="shared" si="260"/>
        <v>5000 to 9999</v>
      </c>
      <c r="E3341">
        <v>8000</v>
      </c>
      <c r="F3341">
        <v>8348</v>
      </c>
      <c r="G3341" t="s">
        <v>8219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8270</v>
      </c>
      <c r="P3341" s="6">
        <f>(F3341/E3341)</f>
        <v>1.0435000000000001</v>
      </c>
      <c r="Q3341">
        <f>F3341/M3341</f>
        <v>177.61702127659575</v>
      </c>
      <c r="R3341" t="str">
        <f t="shared" si="261"/>
        <v>theater</v>
      </c>
      <c r="S3341" t="str">
        <f t="shared" si="262"/>
        <v>plays</v>
      </c>
      <c r="T3341" s="10">
        <f t="shared" si="263"/>
        <v>42549.457384259258</v>
      </c>
      <c r="U3341" s="10">
        <f t="shared" si="264"/>
        <v>42579.457384259258</v>
      </c>
      <c r="V3341" s="16">
        <f>Table1[[#This Row],[Date Ended Conversion]]-Table1[[#This Row],[Date Created Conversion]]</f>
        <v>30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3" t="str">
        <f t="shared" si="260"/>
        <v>1000 to 4999</v>
      </c>
      <c r="E3342">
        <v>3000</v>
      </c>
      <c r="F3342">
        <v>4145</v>
      </c>
      <c r="G3342" t="s">
        <v>8219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8270</v>
      </c>
      <c r="P3342" s="6">
        <f>(F3342/E3342)</f>
        <v>1.3816666666666666</v>
      </c>
      <c r="Q3342">
        <f>F3342/M3342</f>
        <v>109.07894736842105</v>
      </c>
      <c r="R3342" t="str">
        <f t="shared" si="261"/>
        <v>theater</v>
      </c>
      <c r="S3342" t="str">
        <f t="shared" si="262"/>
        <v>plays</v>
      </c>
      <c r="T3342" s="10">
        <f t="shared" si="263"/>
        <v>42685.765671296293</v>
      </c>
      <c r="U3342" s="10">
        <f t="shared" si="264"/>
        <v>42710.765671296293</v>
      </c>
      <c r="V3342" s="16">
        <f>Table1[[#This Row],[Date Ended Conversion]]-Table1[[#This Row],[Date Created Conversion]]</f>
        <v>25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3" t="str">
        <f t="shared" si="260"/>
        <v>1000 to 4999</v>
      </c>
      <c r="E3343">
        <v>3350</v>
      </c>
      <c r="F3343">
        <v>3350</v>
      </c>
      <c r="G3343" t="s">
        <v>8219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8270</v>
      </c>
      <c r="P3343" s="6">
        <f>(F3343/E3343)</f>
        <v>1</v>
      </c>
      <c r="Q3343">
        <f>F3343/M3343</f>
        <v>119.64285714285714</v>
      </c>
      <c r="R3343" t="str">
        <f t="shared" si="261"/>
        <v>theater</v>
      </c>
      <c r="S3343" t="str">
        <f t="shared" si="262"/>
        <v>plays</v>
      </c>
      <c r="T3343" s="10">
        <f t="shared" si="263"/>
        <v>42510.590520833335</v>
      </c>
      <c r="U3343" s="10">
        <f t="shared" si="264"/>
        <v>42533.499999999993</v>
      </c>
      <c r="V3343" s="16">
        <f>Table1[[#This Row],[Date Ended Conversion]]-Table1[[#This Row],[Date Created Conversion]]</f>
        <v>22.909479166657547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3" t="str">
        <f t="shared" si="260"/>
        <v>5000 to 9999</v>
      </c>
      <c r="E3344">
        <v>6000</v>
      </c>
      <c r="F3344">
        <v>6100</v>
      </c>
      <c r="G3344" t="s">
        <v>8219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8270</v>
      </c>
      <c r="P3344" s="6">
        <f>(F3344/E3344)</f>
        <v>1.0166666666666666</v>
      </c>
      <c r="Q3344">
        <f>F3344/M3344</f>
        <v>78.205128205128204</v>
      </c>
      <c r="R3344" t="str">
        <f t="shared" si="261"/>
        <v>theater</v>
      </c>
      <c r="S3344" t="str">
        <f t="shared" si="262"/>
        <v>plays</v>
      </c>
      <c r="T3344" s="10">
        <f t="shared" si="263"/>
        <v>42062.088078703702</v>
      </c>
      <c r="U3344" s="10">
        <f t="shared" si="264"/>
        <v>42094.999305555553</v>
      </c>
      <c r="V3344" s="16">
        <f>Table1[[#This Row],[Date Ended Conversion]]-Table1[[#This Row],[Date Created Conversion]]</f>
        <v>32.911226851851097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3" t="str">
        <f t="shared" si="260"/>
        <v>Less Than 1000</v>
      </c>
      <c r="E3345">
        <v>700</v>
      </c>
      <c r="F3345">
        <v>1200</v>
      </c>
      <c r="G3345" t="s">
        <v>8219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8270</v>
      </c>
      <c r="P3345" s="6">
        <f>(F3345/E3345)</f>
        <v>1.7142857142857142</v>
      </c>
      <c r="Q3345">
        <f>F3345/M3345</f>
        <v>52.173913043478258</v>
      </c>
      <c r="R3345" t="str">
        <f t="shared" si="261"/>
        <v>theater</v>
      </c>
      <c r="S3345" t="str">
        <f t="shared" si="262"/>
        <v>plays</v>
      </c>
      <c r="T3345" s="10">
        <f t="shared" si="263"/>
        <v>42452.708148148151</v>
      </c>
      <c r="U3345" s="10">
        <f t="shared" si="264"/>
        <v>42473.345833333333</v>
      </c>
      <c r="V3345" s="16">
        <f>Table1[[#This Row],[Date Ended Conversion]]-Table1[[#This Row],[Date Created Conversion]]</f>
        <v>20.637685185181908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3" t="str">
        <f t="shared" si="260"/>
        <v>1000 to 4999</v>
      </c>
      <c r="E3346">
        <v>4500</v>
      </c>
      <c r="F3346">
        <v>4565</v>
      </c>
      <c r="G3346" t="s">
        <v>8219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8270</v>
      </c>
      <c r="P3346" s="6">
        <f>(F3346/E3346)</f>
        <v>1.0144444444444445</v>
      </c>
      <c r="Q3346">
        <f>F3346/M3346</f>
        <v>114.125</v>
      </c>
      <c r="R3346" t="str">
        <f t="shared" si="261"/>
        <v>theater</v>
      </c>
      <c r="S3346" t="str">
        <f t="shared" si="262"/>
        <v>plays</v>
      </c>
      <c r="T3346" s="10">
        <f t="shared" si="263"/>
        <v>41850.991817129623</v>
      </c>
      <c r="U3346" s="10">
        <f t="shared" si="264"/>
        <v>41880.991817129623</v>
      </c>
      <c r="V3346" s="16">
        <f>Table1[[#This Row],[Date Ended Conversion]]-Table1[[#This Row],[Date Created Conversion]]</f>
        <v>30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3" t="str">
        <f t="shared" si="260"/>
        <v>Less Than 1000</v>
      </c>
      <c r="E3347">
        <v>500</v>
      </c>
      <c r="F3347">
        <v>650</v>
      </c>
      <c r="G3347" t="s">
        <v>8219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8270</v>
      </c>
      <c r="P3347" s="6">
        <f>(F3347/E3347)</f>
        <v>1.3</v>
      </c>
      <c r="Q3347">
        <f>F3347/M3347</f>
        <v>50</v>
      </c>
      <c r="R3347" t="str">
        <f t="shared" si="261"/>
        <v>theater</v>
      </c>
      <c r="S3347" t="str">
        <f t="shared" si="262"/>
        <v>plays</v>
      </c>
      <c r="T3347" s="10">
        <f t="shared" si="263"/>
        <v>42052.897777777776</v>
      </c>
      <c r="U3347" s="10">
        <f t="shared" si="264"/>
        <v>42111.817361111105</v>
      </c>
      <c r="V3347" s="16">
        <f>Table1[[#This Row],[Date Ended Conversion]]-Table1[[#This Row],[Date Created Conversion]]</f>
        <v>58.919583333328774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3" t="str">
        <f t="shared" si="260"/>
        <v>1000 to 4999</v>
      </c>
      <c r="E3348">
        <v>1500</v>
      </c>
      <c r="F3348">
        <v>1650</v>
      </c>
      <c r="G3348" t="s">
        <v>8219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8270</v>
      </c>
      <c r="P3348" s="6">
        <f>(F3348/E3348)</f>
        <v>1.1000000000000001</v>
      </c>
      <c r="Q3348">
        <f>F3348/M3348</f>
        <v>91.666666666666671</v>
      </c>
      <c r="R3348" t="str">
        <f t="shared" si="261"/>
        <v>theater</v>
      </c>
      <c r="S3348" t="str">
        <f t="shared" si="262"/>
        <v>plays</v>
      </c>
      <c r="T3348" s="10">
        <f t="shared" si="263"/>
        <v>42053.816087962965</v>
      </c>
      <c r="U3348" s="10">
        <f t="shared" si="264"/>
        <v>42060.816087962965</v>
      </c>
      <c r="V3348" s="16">
        <f>Table1[[#This Row],[Date Ended Conversion]]-Table1[[#This Row],[Date Created Conversion]]</f>
        <v>7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3" t="str">
        <f t="shared" si="260"/>
        <v>1000 to 4999</v>
      </c>
      <c r="E3349">
        <v>2000</v>
      </c>
      <c r="F3349">
        <v>2389</v>
      </c>
      <c r="G3349" t="s">
        <v>8219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8270</v>
      </c>
      <c r="P3349" s="6">
        <f>(F3349/E3349)</f>
        <v>1.1944999999999999</v>
      </c>
      <c r="Q3349">
        <f>F3349/M3349</f>
        <v>108.59090909090909</v>
      </c>
      <c r="R3349" t="str">
        <f t="shared" si="261"/>
        <v>theater</v>
      </c>
      <c r="S3349" t="str">
        <f t="shared" si="262"/>
        <v>plays</v>
      </c>
      <c r="T3349" s="10">
        <f t="shared" si="263"/>
        <v>42484.343217592592</v>
      </c>
      <c r="U3349" s="10">
        <f t="shared" si="264"/>
        <v>42498.666666666664</v>
      </c>
      <c r="V3349" s="16">
        <f>Table1[[#This Row],[Date Ended Conversion]]-Table1[[#This Row],[Date Created Conversion]]</f>
        <v>14.323449074072414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3" t="str">
        <f t="shared" si="260"/>
        <v>5000 to 9999</v>
      </c>
      <c r="E3350">
        <v>5500</v>
      </c>
      <c r="F3350">
        <v>5516</v>
      </c>
      <c r="G3350" t="s">
        <v>8219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8270</v>
      </c>
      <c r="P3350" s="6">
        <f>(F3350/E3350)</f>
        <v>1.002909090909091</v>
      </c>
      <c r="Q3350">
        <f>F3350/M3350</f>
        <v>69.822784810126578</v>
      </c>
      <c r="R3350" t="str">
        <f t="shared" si="261"/>
        <v>theater</v>
      </c>
      <c r="S3350" t="str">
        <f t="shared" si="262"/>
        <v>plays</v>
      </c>
      <c r="T3350" s="10">
        <f t="shared" si="263"/>
        <v>42466.350462962961</v>
      </c>
      <c r="U3350" s="10">
        <f t="shared" si="264"/>
        <v>42489.957638888889</v>
      </c>
      <c r="V3350" s="16">
        <f>Table1[[#This Row],[Date Ended Conversion]]-Table1[[#This Row],[Date Created Conversion]]</f>
        <v>23.607175925928459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3" t="str">
        <f t="shared" si="260"/>
        <v>1000 to 4999</v>
      </c>
      <c r="E3351">
        <v>1000</v>
      </c>
      <c r="F3351">
        <v>1534</v>
      </c>
      <c r="G3351" t="s">
        <v>8219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8270</v>
      </c>
      <c r="P3351" s="6">
        <f>(F3351/E3351)</f>
        <v>1.534</v>
      </c>
      <c r="Q3351">
        <f>F3351/M3351</f>
        <v>109.57142857142857</v>
      </c>
      <c r="R3351" t="str">
        <f t="shared" si="261"/>
        <v>theater</v>
      </c>
      <c r="S3351" t="str">
        <f t="shared" si="262"/>
        <v>plays</v>
      </c>
      <c r="T3351" s="10">
        <f t="shared" si="263"/>
        <v>42512.902453703697</v>
      </c>
      <c r="U3351" s="10">
        <f t="shared" si="264"/>
        <v>42534.499999999993</v>
      </c>
      <c r="V3351" s="16">
        <f>Table1[[#This Row],[Date Ended Conversion]]-Table1[[#This Row],[Date Created Conversion]]</f>
        <v>21.597546296296059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3" t="str">
        <f t="shared" si="260"/>
        <v>1000 to 4999</v>
      </c>
      <c r="E3352">
        <v>3500</v>
      </c>
      <c r="F3352">
        <v>3655</v>
      </c>
      <c r="G3352" t="s">
        <v>8219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8270</v>
      </c>
      <c r="P3352" s="6">
        <f>(F3352/E3352)</f>
        <v>1.0442857142857143</v>
      </c>
      <c r="Q3352">
        <f>F3352/M3352</f>
        <v>71.666666666666671</v>
      </c>
      <c r="R3352" t="str">
        <f t="shared" si="261"/>
        <v>theater</v>
      </c>
      <c r="S3352" t="str">
        <f t="shared" si="262"/>
        <v>plays</v>
      </c>
      <c r="T3352" s="10">
        <f t="shared" si="263"/>
        <v>42302.493182870363</v>
      </c>
      <c r="U3352" s="10">
        <f t="shared" si="264"/>
        <v>42337.749999999993</v>
      </c>
      <c r="V3352" s="16">
        <f>Table1[[#This Row],[Date Ended Conversion]]-Table1[[#This Row],[Date Created Conversion]]</f>
        <v>35.256817129629781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3" t="str">
        <f t="shared" si="260"/>
        <v>5000 to 9999</v>
      </c>
      <c r="E3353">
        <v>5000</v>
      </c>
      <c r="F3353">
        <v>5055</v>
      </c>
      <c r="G3353" t="s">
        <v>8219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8270</v>
      </c>
      <c r="P3353" s="6">
        <f>(F3353/E3353)</f>
        <v>1.0109999999999999</v>
      </c>
      <c r="Q3353">
        <f>F3353/M3353</f>
        <v>93.611111111111114</v>
      </c>
      <c r="R3353" t="str">
        <f t="shared" si="261"/>
        <v>theater</v>
      </c>
      <c r="S3353" t="str">
        <f t="shared" si="262"/>
        <v>plays</v>
      </c>
      <c r="T3353" s="10">
        <f t="shared" si="263"/>
        <v>41806.187094907407</v>
      </c>
      <c r="U3353" s="10">
        <f t="shared" si="264"/>
        <v>41843.25</v>
      </c>
      <c r="V3353" s="16">
        <f>Table1[[#This Row],[Date Ended Conversion]]-Table1[[#This Row],[Date Created Conversion]]</f>
        <v>37.0629050925927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3" t="str">
        <f t="shared" si="260"/>
        <v>5000 to 9999</v>
      </c>
      <c r="E3354">
        <v>5000</v>
      </c>
      <c r="F3354">
        <v>5376</v>
      </c>
      <c r="G3354" t="s">
        <v>8219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8270</v>
      </c>
      <c r="P3354" s="6">
        <f>(F3354/E3354)</f>
        <v>1.0751999999999999</v>
      </c>
      <c r="Q3354">
        <f>F3354/M3354</f>
        <v>76.8</v>
      </c>
      <c r="R3354" t="str">
        <f t="shared" si="261"/>
        <v>theater</v>
      </c>
      <c r="S3354" t="str">
        <f t="shared" si="262"/>
        <v>plays</v>
      </c>
      <c r="T3354" s="10">
        <f t="shared" si="263"/>
        <v>42495.784467592595</v>
      </c>
      <c r="U3354" s="10">
        <f t="shared" si="264"/>
        <v>42552.749999999993</v>
      </c>
      <c r="V3354" s="16">
        <f>Table1[[#This Row],[Date Ended Conversion]]-Table1[[#This Row],[Date Created Conversion]]</f>
        <v>56.965532407397404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3" t="str">
        <f t="shared" si="260"/>
        <v>Less Than 1000</v>
      </c>
      <c r="E3355">
        <v>500</v>
      </c>
      <c r="F3355">
        <v>1575</v>
      </c>
      <c r="G3355" t="s">
        <v>8219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8270</v>
      </c>
      <c r="P3355" s="6">
        <f>(F3355/E3355)</f>
        <v>3.15</v>
      </c>
      <c r="Q3355">
        <f>F3355/M3355</f>
        <v>35.795454545454547</v>
      </c>
      <c r="R3355" t="str">
        <f t="shared" si="261"/>
        <v>theater</v>
      </c>
      <c r="S3355" t="str">
        <f t="shared" si="262"/>
        <v>plays</v>
      </c>
      <c r="T3355" s="10">
        <f t="shared" si="263"/>
        <v>42479.223958333336</v>
      </c>
      <c r="U3355" s="10">
        <f t="shared" si="264"/>
        <v>42492.749999999993</v>
      </c>
      <c r="V3355" s="16">
        <f>Table1[[#This Row],[Date Ended Conversion]]-Table1[[#This Row],[Date Created Conversion]]</f>
        <v>13.526041666656965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3" t="str">
        <f t="shared" si="260"/>
        <v>1000 to 4999</v>
      </c>
      <c r="E3356">
        <v>3000</v>
      </c>
      <c r="F3356">
        <v>3058</v>
      </c>
      <c r="G3356" t="s">
        <v>8219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8270</v>
      </c>
      <c r="P3356" s="6">
        <f>(F3356/E3356)</f>
        <v>1.0193333333333334</v>
      </c>
      <c r="Q3356">
        <f>F3356/M3356</f>
        <v>55.6</v>
      </c>
      <c r="R3356" t="str">
        <f t="shared" si="261"/>
        <v>theater</v>
      </c>
      <c r="S3356" t="str">
        <f t="shared" si="262"/>
        <v>plays</v>
      </c>
      <c r="T3356" s="10">
        <f t="shared" si="263"/>
        <v>42270.518587962964</v>
      </c>
      <c r="U3356" s="10">
        <f t="shared" si="264"/>
        <v>42305.959027777775</v>
      </c>
      <c r="V3356" s="16">
        <f>Table1[[#This Row],[Date Ended Conversion]]-Table1[[#This Row],[Date Created Conversion]]</f>
        <v>35.440439814810816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3" t="str">
        <f t="shared" si="260"/>
        <v>1000 to 4999</v>
      </c>
      <c r="E3357">
        <v>1750</v>
      </c>
      <c r="F3357">
        <v>2210</v>
      </c>
      <c r="G3357" t="s">
        <v>8219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8270</v>
      </c>
      <c r="P3357" s="6">
        <f>(F3357/E3357)</f>
        <v>1.2628571428571429</v>
      </c>
      <c r="Q3357">
        <f>F3357/M3357</f>
        <v>147.33333333333334</v>
      </c>
      <c r="R3357" t="str">
        <f t="shared" si="261"/>
        <v>theater</v>
      </c>
      <c r="S3357" t="str">
        <f t="shared" si="262"/>
        <v>plays</v>
      </c>
      <c r="T3357" s="10">
        <f t="shared" si="263"/>
        <v>42489.411192129628</v>
      </c>
      <c r="U3357" s="10">
        <f t="shared" si="264"/>
        <v>42500.261805555558</v>
      </c>
      <c r="V3357" s="16">
        <f>Table1[[#This Row],[Date Ended Conversion]]-Table1[[#This Row],[Date Created Conversion]]</f>
        <v>10.850613425929623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3" t="str">
        <f t="shared" si="260"/>
        <v>1000 to 4999</v>
      </c>
      <c r="E3358">
        <v>1500</v>
      </c>
      <c r="F3358">
        <v>1521</v>
      </c>
      <c r="G3358" t="s">
        <v>8219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8270</v>
      </c>
      <c r="P3358" s="6">
        <f>(F3358/E3358)</f>
        <v>1.014</v>
      </c>
      <c r="Q3358">
        <f>F3358/M3358</f>
        <v>56.333333333333336</v>
      </c>
      <c r="R3358" t="str">
        <f t="shared" si="261"/>
        <v>theater</v>
      </c>
      <c r="S3358" t="str">
        <f t="shared" si="262"/>
        <v>plays</v>
      </c>
      <c r="T3358" s="10">
        <f t="shared" si="263"/>
        <v>42536.607314814813</v>
      </c>
      <c r="U3358" s="10">
        <f t="shared" si="264"/>
        <v>42566.607314814813</v>
      </c>
      <c r="V3358" s="16">
        <f>Table1[[#This Row],[Date Ended Conversion]]-Table1[[#This Row],[Date Created Conversion]]</f>
        <v>30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3" t="str">
        <f t="shared" si="260"/>
        <v>1000 to 4999</v>
      </c>
      <c r="E3359">
        <v>2000</v>
      </c>
      <c r="F3359">
        <v>2020</v>
      </c>
      <c r="G3359" t="s">
        <v>8219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8270</v>
      </c>
      <c r="P3359" s="6">
        <f>(F3359/E3359)</f>
        <v>1.01</v>
      </c>
      <c r="Q3359">
        <f>F3359/M3359</f>
        <v>96.19047619047619</v>
      </c>
      <c r="R3359" t="str">
        <f t="shared" si="261"/>
        <v>theater</v>
      </c>
      <c r="S3359" t="str">
        <f t="shared" si="262"/>
        <v>plays</v>
      </c>
      <c r="T3359" s="10">
        <f t="shared" si="263"/>
        <v>41822.209606481476</v>
      </c>
      <c r="U3359" s="10">
        <f t="shared" si="264"/>
        <v>41852.209606481476</v>
      </c>
      <c r="V3359" s="16">
        <f>Table1[[#This Row],[Date Ended Conversion]]-Table1[[#This Row],[Date Created Conversion]]</f>
        <v>30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3" t="str">
        <f t="shared" si="260"/>
        <v>10000 to 14999</v>
      </c>
      <c r="E3360">
        <v>10000</v>
      </c>
      <c r="F3360">
        <v>10299</v>
      </c>
      <c r="G3360" t="s">
        <v>8219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8270</v>
      </c>
      <c r="P3360" s="6">
        <f>(F3360/E3360)</f>
        <v>1.0299</v>
      </c>
      <c r="Q3360">
        <f>F3360/M3360</f>
        <v>63.574074074074076</v>
      </c>
      <c r="R3360" t="str">
        <f t="shared" si="261"/>
        <v>theater</v>
      </c>
      <c r="S3360" t="str">
        <f t="shared" si="262"/>
        <v>plays</v>
      </c>
      <c r="T3360" s="10">
        <f t="shared" si="263"/>
        <v>41932.102766203701</v>
      </c>
      <c r="U3360" s="10">
        <f t="shared" si="264"/>
        <v>41962.144432870373</v>
      </c>
      <c r="V3360" s="16">
        <f>Table1[[#This Row],[Date Ended Conversion]]-Table1[[#This Row],[Date Created Conversion]]</f>
        <v>30.041666666671517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3" t="str">
        <f t="shared" si="260"/>
        <v>1000 to 4999</v>
      </c>
      <c r="E3361">
        <v>4000</v>
      </c>
      <c r="F3361">
        <v>4250</v>
      </c>
      <c r="G3361" t="s">
        <v>8219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8270</v>
      </c>
      <c r="P3361" s="6">
        <f>(F3361/E3361)</f>
        <v>1.0625</v>
      </c>
      <c r="Q3361">
        <f>F3361/M3361</f>
        <v>184.78260869565219</v>
      </c>
      <c r="R3361" t="str">
        <f t="shared" si="261"/>
        <v>theater</v>
      </c>
      <c r="S3361" t="str">
        <f t="shared" si="262"/>
        <v>plays</v>
      </c>
      <c r="T3361" s="10">
        <f t="shared" si="263"/>
        <v>42745.848773148151</v>
      </c>
      <c r="U3361" s="10">
        <f t="shared" si="264"/>
        <v>42790.848773148151</v>
      </c>
      <c r="V3361" s="16">
        <f>Table1[[#This Row],[Date Ended Conversion]]-Table1[[#This Row],[Date Created Conversion]]</f>
        <v>45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3" t="str">
        <f t="shared" si="260"/>
        <v>5000 to 9999</v>
      </c>
      <c r="E3362">
        <v>9000</v>
      </c>
      <c r="F3362">
        <v>9124</v>
      </c>
      <c r="G3362" t="s">
        <v>8219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8270</v>
      </c>
      <c r="P3362" s="6">
        <f>(F3362/E3362)</f>
        <v>1.0137777777777779</v>
      </c>
      <c r="Q3362">
        <f>F3362/M3362</f>
        <v>126.72222222222223</v>
      </c>
      <c r="R3362" t="str">
        <f t="shared" si="261"/>
        <v>theater</v>
      </c>
      <c r="S3362" t="str">
        <f t="shared" si="262"/>
        <v>plays</v>
      </c>
      <c r="T3362" s="10">
        <f t="shared" si="263"/>
        <v>42696.874340277776</v>
      </c>
      <c r="U3362" s="10">
        <f t="shared" si="264"/>
        <v>42718.457638888889</v>
      </c>
      <c r="V3362" s="16">
        <f>Table1[[#This Row],[Date Ended Conversion]]-Table1[[#This Row],[Date Created Conversion]]</f>
        <v>21.583298611112696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3" t="str">
        <f t="shared" si="260"/>
        <v>5000 to 9999</v>
      </c>
      <c r="E3363">
        <v>5000</v>
      </c>
      <c r="F3363">
        <v>5673</v>
      </c>
      <c r="G3363" t="s">
        <v>8219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8270</v>
      </c>
      <c r="P3363" s="6">
        <f>(F3363/E3363)</f>
        <v>1.1346000000000001</v>
      </c>
      <c r="Q3363">
        <f>F3363/M3363</f>
        <v>83.42647058823529</v>
      </c>
      <c r="R3363" t="str">
        <f t="shared" si="261"/>
        <v>theater</v>
      </c>
      <c r="S3363" t="str">
        <f t="shared" si="262"/>
        <v>plays</v>
      </c>
      <c r="T3363" s="10">
        <f t="shared" si="263"/>
        <v>41865.817013888889</v>
      </c>
      <c r="U3363" s="10">
        <f t="shared" si="264"/>
        <v>41883.457638888889</v>
      </c>
      <c r="V3363" s="16">
        <f>Table1[[#This Row],[Date Ended Conversion]]-Table1[[#This Row],[Date Created Conversion]]</f>
        <v>17.640625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3" t="str">
        <f t="shared" si="260"/>
        <v>Less Than 1000</v>
      </c>
      <c r="E3364">
        <v>500</v>
      </c>
      <c r="F3364">
        <v>1090</v>
      </c>
      <c r="G3364" t="s">
        <v>8219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8270</v>
      </c>
      <c r="P3364" s="6">
        <f>(F3364/E3364)</f>
        <v>2.1800000000000002</v>
      </c>
      <c r="Q3364">
        <f>F3364/M3364</f>
        <v>54.5</v>
      </c>
      <c r="R3364" t="str">
        <f t="shared" si="261"/>
        <v>theater</v>
      </c>
      <c r="S3364" t="str">
        <f t="shared" si="262"/>
        <v>plays</v>
      </c>
      <c r="T3364" s="10">
        <f t="shared" si="263"/>
        <v>42055.883298611108</v>
      </c>
      <c r="U3364" s="10">
        <f t="shared" si="264"/>
        <v>42069.996527777774</v>
      </c>
      <c r="V3364" s="16">
        <f>Table1[[#This Row],[Date Ended Conversion]]-Table1[[#This Row],[Date Created Conversion]]</f>
        <v>14.113229166665406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3" t="str">
        <f t="shared" si="260"/>
        <v>5000 to 9999</v>
      </c>
      <c r="E3365">
        <v>7750</v>
      </c>
      <c r="F3365">
        <v>7860</v>
      </c>
      <c r="G3365" t="s">
        <v>8219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8270</v>
      </c>
      <c r="P3365" s="6">
        <f>(F3365/E3365)</f>
        <v>1.0141935483870967</v>
      </c>
      <c r="Q3365">
        <f>F3365/M3365</f>
        <v>302.30769230769232</v>
      </c>
      <c r="R3365" t="str">
        <f t="shared" si="261"/>
        <v>theater</v>
      </c>
      <c r="S3365" t="str">
        <f t="shared" si="262"/>
        <v>plays</v>
      </c>
      <c r="T3365" s="10">
        <f t="shared" si="263"/>
        <v>41851.563020833331</v>
      </c>
      <c r="U3365" s="10">
        <f t="shared" si="264"/>
        <v>41870.458333333328</v>
      </c>
      <c r="V3365" s="16">
        <f>Table1[[#This Row],[Date Ended Conversion]]-Table1[[#This Row],[Date Created Conversion]]</f>
        <v>18.89531249999709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3" t="str">
        <f t="shared" si="260"/>
        <v>1000 to 4999</v>
      </c>
      <c r="E3366">
        <v>3000</v>
      </c>
      <c r="F3366">
        <v>3178</v>
      </c>
      <c r="G3366" t="s">
        <v>8219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8270</v>
      </c>
      <c r="P3366" s="6">
        <f>(F3366/E3366)</f>
        <v>1.0593333333333332</v>
      </c>
      <c r="Q3366">
        <f>F3366/M3366</f>
        <v>44.138888888888886</v>
      </c>
      <c r="R3366" t="str">
        <f t="shared" si="261"/>
        <v>theater</v>
      </c>
      <c r="S3366" t="str">
        <f t="shared" si="262"/>
        <v>plays</v>
      </c>
      <c r="T3366" s="10">
        <f t="shared" si="263"/>
        <v>42422.769085648142</v>
      </c>
      <c r="U3366" s="10">
        <f t="shared" si="264"/>
        <v>42444.666666666664</v>
      </c>
      <c r="V3366" s="16">
        <f>Table1[[#This Row],[Date Ended Conversion]]-Table1[[#This Row],[Date Created Conversion]]</f>
        <v>21.897581018522033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3" t="str">
        <f t="shared" si="260"/>
        <v>1000 to 4999</v>
      </c>
      <c r="E3367">
        <v>2500</v>
      </c>
      <c r="F3367">
        <v>2600</v>
      </c>
      <c r="G3367" t="s">
        <v>8219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8270</v>
      </c>
      <c r="P3367" s="6">
        <f>(F3367/E3367)</f>
        <v>1.04</v>
      </c>
      <c r="Q3367">
        <f>F3367/M3367</f>
        <v>866.66666666666663</v>
      </c>
      <c r="R3367" t="str">
        <f t="shared" si="261"/>
        <v>theater</v>
      </c>
      <c r="S3367" t="str">
        <f t="shared" si="262"/>
        <v>plays</v>
      </c>
      <c r="T3367" s="10">
        <f t="shared" si="263"/>
        <v>42320.893425925919</v>
      </c>
      <c r="U3367" s="10">
        <f t="shared" si="264"/>
        <v>42350.893425925919</v>
      </c>
      <c r="V3367" s="16">
        <f>Table1[[#This Row],[Date Ended Conversion]]-Table1[[#This Row],[Date Created Conversion]]</f>
        <v>30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3" t="str">
        <f t="shared" si="260"/>
        <v>Less Than 1000</v>
      </c>
      <c r="E3368">
        <v>500</v>
      </c>
      <c r="F3368">
        <v>1105</v>
      </c>
      <c r="G3368" t="s">
        <v>8219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8270</v>
      </c>
      <c r="P3368" s="6">
        <f>(F3368/E3368)</f>
        <v>2.21</v>
      </c>
      <c r="Q3368">
        <f>F3368/M3368</f>
        <v>61.388888888888886</v>
      </c>
      <c r="R3368" t="str">
        <f t="shared" si="261"/>
        <v>theater</v>
      </c>
      <c r="S3368" t="str">
        <f t="shared" si="262"/>
        <v>plays</v>
      </c>
      <c r="T3368" s="10">
        <f t="shared" si="263"/>
        <v>42106.859224537031</v>
      </c>
      <c r="U3368" s="10">
        <f t="shared" si="264"/>
        <v>42136.859224537031</v>
      </c>
      <c r="V3368" s="16">
        <f>Table1[[#This Row],[Date Ended Conversion]]-Table1[[#This Row],[Date Created Conversion]]</f>
        <v>30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3" t="str">
        <f t="shared" si="260"/>
        <v>Less Than 1000</v>
      </c>
      <c r="E3369">
        <v>750</v>
      </c>
      <c r="F3369">
        <v>890</v>
      </c>
      <c r="G3369" t="s">
        <v>8219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8270</v>
      </c>
      <c r="P3369" s="6">
        <f>(F3369/E3369)</f>
        <v>1.1866666666666668</v>
      </c>
      <c r="Q3369">
        <f>F3369/M3369</f>
        <v>29.666666666666668</v>
      </c>
      <c r="R3369" t="str">
        <f t="shared" si="261"/>
        <v>theater</v>
      </c>
      <c r="S3369" t="str">
        <f t="shared" si="262"/>
        <v>plays</v>
      </c>
      <c r="T3369" s="10">
        <f t="shared" si="263"/>
        <v>42192.725624999999</v>
      </c>
      <c r="U3369" s="10">
        <f t="shared" si="264"/>
        <v>42217.725624999999</v>
      </c>
      <c r="V3369" s="16">
        <f>Table1[[#This Row],[Date Ended Conversion]]-Table1[[#This Row],[Date Created Conversion]]</f>
        <v>25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3" t="str">
        <f t="shared" si="260"/>
        <v>1000 to 4999</v>
      </c>
      <c r="E3370">
        <v>1000</v>
      </c>
      <c r="F3370">
        <v>1046</v>
      </c>
      <c r="G3370" t="s">
        <v>8219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8270</v>
      </c>
      <c r="P3370" s="6">
        <f>(F3370/E3370)</f>
        <v>1.046</v>
      </c>
      <c r="Q3370">
        <f>F3370/M3370</f>
        <v>45.478260869565219</v>
      </c>
      <c r="R3370" t="str">
        <f t="shared" si="261"/>
        <v>theater</v>
      </c>
      <c r="S3370" t="str">
        <f t="shared" si="262"/>
        <v>plays</v>
      </c>
      <c r="T3370" s="10">
        <f t="shared" si="263"/>
        <v>41968.991423611107</v>
      </c>
      <c r="U3370" s="10">
        <f t="shared" si="264"/>
        <v>42004.999999999993</v>
      </c>
      <c r="V3370" s="16">
        <f>Table1[[#This Row],[Date Ended Conversion]]-Table1[[#This Row],[Date Created Conversion]]</f>
        <v>36.008576388885558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3" t="str">
        <f t="shared" si="260"/>
        <v>5000 to 9999</v>
      </c>
      <c r="E3371">
        <v>5000</v>
      </c>
      <c r="F3371">
        <v>5195</v>
      </c>
      <c r="G3371" t="s">
        <v>8219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8270</v>
      </c>
      <c r="P3371" s="6">
        <f>(F3371/E3371)</f>
        <v>1.0389999999999999</v>
      </c>
      <c r="Q3371">
        <f>F3371/M3371</f>
        <v>96.203703703703709</v>
      </c>
      <c r="R3371" t="str">
        <f t="shared" si="261"/>
        <v>theater</v>
      </c>
      <c r="S3371" t="str">
        <f t="shared" si="262"/>
        <v>plays</v>
      </c>
      <c r="T3371" s="10">
        <f t="shared" si="263"/>
        <v>42689.833101851851</v>
      </c>
      <c r="U3371" s="10">
        <f t="shared" si="264"/>
        <v>42749.833101851851</v>
      </c>
      <c r="V3371" s="16">
        <f>Table1[[#This Row],[Date Ended Conversion]]-Table1[[#This Row],[Date Created Conversion]]</f>
        <v>60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3" t="str">
        <f t="shared" si="260"/>
        <v>1000 to 4999</v>
      </c>
      <c r="E3372">
        <v>1500</v>
      </c>
      <c r="F3372">
        <v>1766</v>
      </c>
      <c r="G3372" t="s">
        <v>8219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8270</v>
      </c>
      <c r="P3372" s="6">
        <f>(F3372/E3372)</f>
        <v>1.1773333333333333</v>
      </c>
      <c r="Q3372">
        <f>F3372/M3372</f>
        <v>67.92307692307692</v>
      </c>
      <c r="R3372" t="str">
        <f t="shared" si="261"/>
        <v>theater</v>
      </c>
      <c r="S3372" t="str">
        <f t="shared" si="262"/>
        <v>plays</v>
      </c>
      <c r="T3372" s="10">
        <f t="shared" si="263"/>
        <v>42690.125983796293</v>
      </c>
      <c r="U3372" s="10">
        <f t="shared" si="264"/>
        <v>42721.124999999993</v>
      </c>
      <c r="V3372" s="16">
        <f>Table1[[#This Row],[Date Ended Conversion]]-Table1[[#This Row],[Date Created Conversion]]</f>
        <v>30.999016203699284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3" t="str">
        <f t="shared" si="260"/>
        <v>Less Than 1000</v>
      </c>
      <c r="E3373">
        <v>200</v>
      </c>
      <c r="F3373">
        <v>277</v>
      </c>
      <c r="G3373" t="s">
        <v>8219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8270</v>
      </c>
      <c r="P3373" s="6">
        <f>(F3373/E3373)</f>
        <v>1.385</v>
      </c>
      <c r="Q3373">
        <f>F3373/M3373</f>
        <v>30.777777777777779</v>
      </c>
      <c r="R3373" t="str">
        <f t="shared" si="261"/>
        <v>theater</v>
      </c>
      <c r="S3373" t="str">
        <f t="shared" si="262"/>
        <v>plays</v>
      </c>
      <c r="T3373" s="10">
        <f t="shared" si="263"/>
        <v>42312.666261574072</v>
      </c>
      <c r="U3373" s="10">
        <f t="shared" si="264"/>
        <v>42340.666261574072</v>
      </c>
      <c r="V3373" s="16">
        <f>Table1[[#This Row],[Date Ended Conversion]]-Table1[[#This Row],[Date Created Conversion]]</f>
        <v>28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3" t="str">
        <f t="shared" si="260"/>
        <v>1000 to 4999</v>
      </c>
      <c r="E3374">
        <v>1000</v>
      </c>
      <c r="F3374">
        <v>1035</v>
      </c>
      <c r="G3374" t="s">
        <v>8219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8270</v>
      </c>
      <c r="P3374" s="6">
        <f>(F3374/E3374)</f>
        <v>1.0349999999999999</v>
      </c>
      <c r="Q3374">
        <f>F3374/M3374</f>
        <v>38.333333333333336</v>
      </c>
      <c r="R3374" t="str">
        <f t="shared" si="261"/>
        <v>theater</v>
      </c>
      <c r="S3374" t="str">
        <f t="shared" si="262"/>
        <v>plays</v>
      </c>
      <c r="T3374" s="10">
        <f t="shared" si="263"/>
        <v>41855.339768518512</v>
      </c>
      <c r="U3374" s="10">
        <f t="shared" si="264"/>
        <v>41875.999305555553</v>
      </c>
      <c r="V3374" s="16">
        <f>Table1[[#This Row],[Date Ended Conversion]]-Table1[[#This Row],[Date Created Conversion]]</f>
        <v>20.659537037041446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3" t="str">
        <f t="shared" si="260"/>
        <v>1000 to 4999</v>
      </c>
      <c r="E3375">
        <v>2000</v>
      </c>
      <c r="F3375">
        <v>2005</v>
      </c>
      <c r="G3375" t="s">
        <v>8219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8270</v>
      </c>
      <c r="P3375" s="6">
        <f>(F3375/E3375)</f>
        <v>1.0024999999999999</v>
      </c>
      <c r="Q3375">
        <f>F3375/M3375</f>
        <v>66.833333333333329</v>
      </c>
      <c r="R3375" t="str">
        <f t="shared" si="261"/>
        <v>theater</v>
      </c>
      <c r="S3375" t="str">
        <f t="shared" si="262"/>
        <v>plays</v>
      </c>
      <c r="T3375" s="10">
        <f t="shared" si="263"/>
        <v>42179.646296296291</v>
      </c>
      <c r="U3375" s="10">
        <f t="shared" si="264"/>
        <v>42203.458333333336</v>
      </c>
      <c r="V3375" s="16">
        <f>Table1[[#This Row],[Date Ended Conversion]]-Table1[[#This Row],[Date Created Conversion]]</f>
        <v>23.812037037045229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3" t="str">
        <f t="shared" si="260"/>
        <v>1000 to 4999</v>
      </c>
      <c r="E3376">
        <v>3500</v>
      </c>
      <c r="F3376">
        <v>3730</v>
      </c>
      <c r="G3376" t="s">
        <v>8219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8270</v>
      </c>
      <c r="P3376" s="6">
        <f>(F3376/E3376)</f>
        <v>1.0657142857142856</v>
      </c>
      <c r="Q3376">
        <f>F3376/M3376</f>
        <v>71.730769230769226</v>
      </c>
      <c r="R3376" t="str">
        <f t="shared" si="261"/>
        <v>theater</v>
      </c>
      <c r="S3376" t="str">
        <f t="shared" si="262"/>
        <v>plays</v>
      </c>
      <c r="T3376" s="10">
        <f t="shared" si="263"/>
        <v>42275.523333333331</v>
      </c>
      <c r="U3376" s="10">
        <f t="shared" si="264"/>
        <v>42305.523333333331</v>
      </c>
      <c r="V3376" s="16">
        <f>Table1[[#This Row],[Date Ended Conversion]]-Table1[[#This Row],[Date Created Conversion]]</f>
        <v>30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3" t="str">
        <f t="shared" si="260"/>
        <v>1000 to 4999</v>
      </c>
      <c r="E3377">
        <v>3000</v>
      </c>
      <c r="F3377">
        <v>3000</v>
      </c>
      <c r="G3377" t="s">
        <v>8219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8270</v>
      </c>
      <c r="P3377" s="6">
        <f>(F3377/E3377)</f>
        <v>1</v>
      </c>
      <c r="Q3377">
        <f>F3377/M3377</f>
        <v>176.47058823529412</v>
      </c>
      <c r="R3377" t="str">
        <f t="shared" si="261"/>
        <v>theater</v>
      </c>
      <c r="S3377" t="str">
        <f t="shared" si="262"/>
        <v>plays</v>
      </c>
      <c r="T3377" s="10">
        <f t="shared" si="263"/>
        <v>41765.402465277773</v>
      </c>
      <c r="U3377" s="10">
        <f t="shared" si="264"/>
        <v>41777.402465277773</v>
      </c>
      <c r="V3377" s="16">
        <f>Table1[[#This Row],[Date Ended Conversion]]-Table1[[#This Row],[Date Created Conversion]]</f>
        <v>12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3" t="str">
        <f t="shared" si="260"/>
        <v>5000 to 9999</v>
      </c>
      <c r="E3378">
        <v>8000</v>
      </c>
      <c r="F3378">
        <v>8001</v>
      </c>
      <c r="G3378" t="s">
        <v>8219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8270</v>
      </c>
      <c r="P3378" s="6">
        <f>(F3378/E3378)</f>
        <v>1.0001249999999999</v>
      </c>
      <c r="Q3378">
        <f>F3378/M3378</f>
        <v>421.10526315789474</v>
      </c>
      <c r="R3378" t="str">
        <f t="shared" si="261"/>
        <v>theater</v>
      </c>
      <c r="S3378" t="str">
        <f t="shared" si="262"/>
        <v>plays</v>
      </c>
      <c r="T3378" s="10">
        <f t="shared" si="263"/>
        <v>42059.492986111109</v>
      </c>
      <c r="U3378" s="10">
        <f t="shared" si="264"/>
        <v>42119.451319444437</v>
      </c>
      <c r="V3378" s="16">
        <f>Table1[[#This Row],[Date Ended Conversion]]-Table1[[#This Row],[Date Created Conversion]]</f>
        <v>59.958333333328483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3" t="str">
        <f t="shared" si="260"/>
        <v>5000 to 9999</v>
      </c>
      <c r="E3379">
        <v>8000</v>
      </c>
      <c r="F3379">
        <v>8084</v>
      </c>
      <c r="G3379" t="s">
        <v>8219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8270</v>
      </c>
      <c r="P3379" s="6">
        <f>(F3379/E3379)</f>
        <v>1.0105</v>
      </c>
      <c r="Q3379">
        <f>F3379/M3379</f>
        <v>104.98701298701299</v>
      </c>
      <c r="R3379" t="str">
        <f t="shared" si="261"/>
        <v>theater</v>
      </c>
      <c r="S3379" t="str">
        <f t="shared" si="262"/>
        <v>plays</v>
      </c>
      <c r="T3379" s="10">
        <f t="shared" si="263"/>
        <v>42053.524293981478</v>
      </c>
      <c r="U3379" s="10">
        <f t="shared" si="264"/>
        <v>42083.49722222222</v>
      </c>
      <c r="V3379" s="16">
        <f>Table1[[#This Row],[Date Ended Conversion]]-Table1[[#This Row],[Date Created Conversion]]</f>
        <v>29.972928240742476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3" t="str">
        <f t="shared" si="260"/>
        <v>Less Than 1000</v>
      </c>
      <c r="E3380">
        <v>550</v>
      </c>
      <c r="F3380">
        <v>592</v>
      </c>
      <c r="G3380" t="s">
        <v>8219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8270</v>
      </c>
      <c r="P3380" s="6">
        <f>(F3380/E3380)</f>
        <v>1.0763636363636364</v>
      </c>
      <c r="Q3380">
        <f>F3380/M3380</f>
        <v>28.19047619047619</v>
      </c>
      <c r="R3380" t="str">
        <f t="shared" si="261"/>
        <v>theater</v>
      </c>
      <c r="S3380" t="str">
        <f t="shared" si="262"/>
        <v>plays</v>
      </c>
      <c r="T3380" s="10">
        <f t="shared" si="263"/>
        <v>41858.147060185183</v>
      </c>
      <c r="U3380" s="10">
        <f t="shared" si="264"/>
        <v>41882.338888888888</v>
      </c>
      <c r="V3380" s="16">
        <f>Table1[[#This Row],[Date Ended Conversion]]-Table1[[#This Row],[Date Created Conversion]]</f>
        <v>24.191828703704232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3" t="str">
        <f t="shared" si="260"/>
        <v>1000 to 4999</v>
      </c>
      <c r="E3381">
        <v>2000</v>
      </c>
      <c r="F3381">
        <v>2073</v>
      </c>
      <c r="G3381" t="s">
        <v>8219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8270</v>
      </c>
      <c r="P3381" s="6">
        <f>(F3381/E3381)</f>
        <v>1.0365</v>
      </c>
      <c r="Q3381">
        <f>F3381/M3381</f>
        <v>54.55263157894737</v>
      </c>
      <c r="R3381" t="str">
        <f t="shared" si="261"/>
        <v>theater</v>
      </c>
      <c r="S3381" t="str">
        <f t="shared" si="262"/>
        <v>plays</v>
      </c>
      <c r="T3381" s="10">
        <f t="shared" si="263"/>
        <v>42225.305555555555</v>
      </c>
      <c r="U3381" s="10">
        <f t="shared" si="264"/>
        <v>42242.749999999993</v>
      </c>
      <c r="V3381" s="16">
        <f>Table1[[#This Row],[Date Ended Conversion]]-Table1[[#This Row],[Date Created Conversion]]</f>
        <v>17.444444444437977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3" t="str">
        <f t="shared" si="260"/>
        <v>1000 to 4999</v>
      </c>
      <c r="E3382">
        <v>3000</v>
      </c>
      <c r="F3382">
        <v>3133</v>
      </c>
      <c r="G3382" t="s">
        <v>8219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8270</v>
      </c>
      <c r="P3382" s="6">
        <f>(F3382/E3382)</f>
        <v>1.0443333333333333</v>
      </c>
      <c r="Q3382">
        <f>F3382/M3382</f>
        <v>111.89285714285714</v>
      </c>
      <c r="R3382" t="str">
        <f t="shared" si="261"/>
        <v>theater</v>
      </c>
      <c r="S3382" t="str">
        <f t="shared" si="262"/>
        <v>plays</v>
      </c>
      <c r="T3382" s="10">
        <f t="shared" si="263"/>
        <v>41937.745115740741</v>
      </c>
      <c r="U3382" s="10">
        <f t="shared" si="264"/>
        <v>41972.786782407406</v>
      </c>
      <c r="V3382" s="16">
        <f>Table1[[#This Row],[Date Ended Conversion]]-Table1[[#This Row],[Date Created Conversion]]</f>
        <v>35.041666666664241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3" t="str">
        <f t="shared" si="260"/>
        <v>1000 to 4999</v>
      </c>
      <c r="E3383">
        <v>4000</v>
      </c>
      <c r="F3383">
        <v>4090</v>
      </c>
      <c r="G3383" t="s">
        <v>8219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8270</v>
      </c>
      <c r="P3383" s="6">
        <f>(F3383/E3383)</f>
        <v>1.0225</v>
      </c>
      <c r="Q3383">
        <f>F3383/M3383</f>
        <v>85.208333333333329</v>
      </c>
      <c r="R3383" t="str">
        <f t="shared" si="261"/>
        <v>theater</v>
      </c>
      <c r="S3383" t="str">
        <f t="shared" si="262"/>
        <v>plays</v>
      </c>
      <c r="T3383" s="10">
        <f t="shared" si="263"/>
        <v>42043.976655092592</v>
      </c>
      <c r="U3383" s="10">
        <f t="shared" si="264"/>
        <v>42073.934988425921</v>
      </c>
      <c r="V3383" s="16">
        <f>Table1[[#This Row],[Date Ended Conversion]]-Table1[[#This Row],[Date Created Conversion]]</f>
        <v>29.958333333328483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3" t="str">
        <f t="shared" si="260"/>
        <v>1000 to 4999</v>
      </c>
      <c r="E3384">
        <v>3500</v>
      </c>
      <c r="F3384">
        <v>3526</v>
      </c>
      <c r="G3384" t="s">
        <v>8219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8270</v>
      </c>
      <c r="P3384" s="6">
        <f>(F3384/E3384)</f>
        <v>1.0074285714285713</v>
      </c>
      <c r="Q3384">
        <f>F3384/M3384</f>
        <v>76.652173913043484</v>
      </c>
      <c r="R3384" t="str">
        <f t="shared" si="261"/>
        <v>theater</v>
      </c>
      <c r="S3384" t="str">
        <f t="shared" si="262"/>
        <v>plays</v>
      </c>
      <c r="T3384" s="10">
        <f t="shared" si="263"/>
        <v>42559.222870370366</v>
      </c>
      <c r="U3384" s="10">
        <f t="shared" si="264"/>
        <v>42583.749305555553</v>
      </c>
      <c r="V3384" s="16">
        <f>Table1[[#This Row],[Date Ended Conversion]]-Table1[[#This Row],[Date Created Conversion]]</f>
        <v>24.526435185187438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3" t="str">
        <f t="shared" si="260"/>
        <v>1000 to 4999</v>
      </c>
      <c r="E3385">
        <v>1750</v>
      </c>
      <c r="F3385">
        <v>1955</v>
      </c>
      <c r="G3385" t="s">
        <v>8219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8270</v>
      </c>
      <c r="P3385" s="6">
        <f>(F3385/E3385)</f>
        <v>1.1171428571428572</v>
      </c>
      <c r="Q3385">
        <f>F3385/M3385</f>
        <v>65.166666666666671</v>
      </c>
      <c r="R3385" t="str">
        <f t="shared" si="261"/>
        <v>theater</v>
      </c>
      <c r="S3385" t="str">
        <f t="shared" si="262"/>
        <v>plays</v>
      </c>
      <c r="T3385" s="10">
        <f t="shared" si="263"/>
        <v>42524.574305555558</v>
      </c>
      <c r="U3385" s="10">
        <f t="shared" si="264"/>
        <v>42544.574305555558</v>
      </c>
      <c r="V3385" s="16">
        <f>Table1[[#This Row],[Date Ended Conversion]]-Table1[[#This Row],[Date Created Conversion]]</f>
        <v>20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3" t="str">
        <f t="shared" si="260"/>
        <v>5000 to 9999</v>
      </c>
      <c r="E3386">
        <v>6000</v>
      </c>
      <c r="F3386">
        <v>6000.66</v>
      </c>
      <c r="G3386" t="s">
        <v>8219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8270</v>
      </c>
      <c r="P3386" s="6">
        <f>(F3386/E3386)</f>
        <v>1.0001100000000001</v>
      </c>
      <c r="Q3386">
        <f>F3386/M3386</f>
        <v>93.760312499999998</v>
      </c>
      <c r="R3386" t="str">
        <f t="shared" si="261"/>
        <v>theater</v>
      </c>
      <c r="S3386" t="str">
        <f t="shared" si="262"/>
        <v>plays</v>
      </c>
      <c r="T3386" s="10">
        <f t="shared" si="263"/>
        <v>42291.879259259258</v>
      </c>
      <c r="U3386" s="10">
        <f t="shared" si="264"/>
        <v>42328.916666666664</v>
      </c>
      <c r="V3386" s="16">
        <f>Table1[[#This Row],[Date Ended Conversion]]-Table1[[#This Row],[Date Created Conversion]]</f>
        <v>37.037407407406135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3" t="str">
        <f t="shared" si="260"/>
        <v>1000 to 4999</v>
      </c>
      <c r="E3387">
        <v>2000</v>
      </c>
      <c r="F3387">
        <v>2000</v>
      </c>
      <c r="G3387" t="s">
        <v>8219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8270</v>
      </c>
      <c r="P3387" s="6">
        <f>(F3387/E3387)</f>
        <v>1</v>
      </c>
      <c r="Q3387">
        <f>F3387/M3387</f>
        <v>133.33333333333334</v>
      </c>
      <c r="R3387" t="str">
        <f t="shared" si="261"/>
        <v>theater</v>
      </c>
      <c r="S3387" t="str">
        <f t="shared" si="262"/>
        <v>plays</v>
      </c>
      <c r="T3387" s="10">
        <f t="shared" si="263"/>
        <v>41953.659166666665</v>
      </c>
      <c r="U3387" s="10">
        <f t="shared" si="264"/>
        <v>41983.659166666665</v>
      </c>
      <c r="V3387" s="16">
        <f>Table1[[#This Row],[Date Ended Conversion]]-Table1[[#This Row],[Date Created Conversion]]</f>
        <v>30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3" t="str">
        <f t="shared" si="260"/>
        <v>1000 to 4999</v>
      </c>
      <c r="E3388">
        <v>2000</v>
      </c>
      <c r="F3388">
        <v>2100</v>
      </c>
      <c r="G3388" t="s">
        <v>8219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8270</v>
      </c>
      <c r="P3388" s="6">
        <f>(F3388/E3388)</f>
        <v>1.05</v>
      </c>
      <c r="Q3388">
        <f>F3388/M3388</f>
        <v>51.219512195121951</v>
      </c>
      <c r="R3388" t="str">
        <f t="shared" si="261"/>
        <v>theater</v>
      </c>
      <c r="S3388" t="str">
        <f t="shared" si="262"/>
        <v>plays</v>
      </c>
      <c r="T3388" s="10">
        <f t="shared" si="263"/>
        <v>41946.436412037037</v>
      </c>
      <c r="U3388" s="10">
        <f t="shared" si="264"/>
        <v>41976.436412037037</v>
      </c>
      <c r="V3388" s="16">
        <f>Table1[[#This Row],[Date Ended Conversion]]-Table1[[#This Row],[Date Created Conversion]]</f>
        <v>30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3" t="str">
        <f t="shared" si="260"/>
        <v>1000 to 4999</v>
      </c>
      <c r="E3389">
        <v>3000</v>
      </c>
      <c r="F3389">
        <v>3506</v>
      </c>
      <c r="G3389" t="s">
        <v>8219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8270</v>
      </c>
      <c r="P3389" s="6">
        <f>(F3389/E3389)</f>
        <v>1.1686666666666667</v>
      </c>
      <c r="Q3389">
        <f>F3389/M3389</f>
        <v>100.17142857142858</v>
      </c>
      <c r="R3389" t="str">
        <f t="shared" si="261"/>
        <v>theater</v>
      </c>
      <c r="S3389" t="str">
        <f t="shared" si="262"/>
        <v>plays</v>
      </c>
      <c r="T3389" s="10">
        <f t="shared" si="263"/>
        <v>41947.554259259261</v>
      </c>
      <c r="U3389" s="10">
        <f t="shared" si="264"/>
        <v>41987.554259259261</v>
      </c>
      <c r="V3389" s="16">
        <f>Table1[[#This Row],[Date Ended Conversion]]-Table1[[#This Row],[Date Created Conversion]]</f>
        <v>40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3" t="str">
        <f t="shared" si="260"/>
        <v>1000 to 4999</v>
      </c>
      <c r="E3390">
        <v>1500</v>
      </c>
      <c r="F3390">
        <v>1557</v>
      </c>
      <c r="G3390" t="s">
        <v>8219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8270</v>
      </c>
      <c r="P3390" s="6">
        <f>(F3390/E3390)</f>
        <v>1.038</v>
      </c>
      <c r="Q3390">
        <f>F3390/M3390</f>
        <v>34.6</v>
      </c>
      <c r="R3390" t="str">
        <f t="shared" si="261"/>
        <v>theater</v>
      </c>
      <c r="S3390" t="str">
        <f t="shared" si="262"/>
        <v>plays</v>
      </c>
      <c r="T3390" s="10">
        <f t="shared" si="263"/>
        <v>42143.252789351849</v>
      </c>
      <c r="U3390" s="10">
        <f t="shared" si="264"/>
        <v>42173.252789351849</v>
      </c>
      <c r="V3390" s="16">
        <f>Table1[[#This Row],[Date Ended Conversion]]-Table1[[#This Row],[Date Created Conversion]]</f>
        <v>30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3" t="str">
        <f t="shared" si="260"/>
        <v>10000 to 14999</v>
      </c>
      <c r="E3391">
        <v>10000</v>
      </c>
      <c r="F3391">
        <v>11450</v>
      </c>
      <c r="G3391" t="s">
        <v>8219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8270</v>
      </c>
      <c r="P3391" s="6">
        <f>(F3391/E3391)</f>
        <v>1.145</v>
      </c>
      <c r="Q3391">
        <f>F3391/M3391</f>
        <v>184.67741935483872</v>
      </c>
      <c r="R3391" t="str">
        <f t="shared" si="261"/>
        <v>theater</v>
      </c>
      <c r="S3391" t="str">
        <f t="shared" si="262"/>
        <v>plays</v>
      </c>
      <c r="T3391" s="10">
        <f t="shared" si="263"/>
        <v>42494.355115740742</v>
      </c>
      <c r="U3391" s="10">
        <f t="shared" si="264"/>
        <v>42524.355115740742</v>
      </c>
      <c r="V3391" s="16">
        <f>Table1[[#This Row],[Date Ended Conversion]]-Table1[[#This Row],[Date Created Conversion]]</f>
        <v>30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3" t="str">
        <f t="shared" si="260"/>
        <v>1000 to 4999</v>
      </c>
      <c r="E3392">
        <v>1500</v>
      </c>
      <c r="F3392">
        <v>1536</v>
      </c>
      <c r="G3392" t="s">
        <v>8219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8270</v>
      </c>
      <c r="P3392" s="6">
        <f>(F3392/E3392)</f>
        <v>1.024</v>
      </c>
      <c r="Q3392">
        <f>F3392/M3392</f>
        <v>69.818181818181813</v>
      </c>
      <c r="R3392" t="str">
        <f t="shared" si="261"/>
        <v>theater</v>
      </c>
      <c r="S3392" t="str">
        <f t="shared" si="262"/>
        <v>plays</v>
      </c>
      <c r="T3392" s="10">
        <f t="shared" si="263"/>
        <v>41815.566493055558</v>
      </c>
      <c r="U3392" s="10">
        <f t="shared" si="264"/>
        <v>41830.566493055558</v>
      </c>
      <c r="V3392" s="16">
        <f>Table1[[#This Row],[Date Ended Conversion]]-Table1[[#This Row],[Date Created Conversion]]</f>
        <v>15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3" t="str">
        <f t="shared" si="260"/>
        <v>Less Than 1000</v>
      </c>
      <c r="E3393">
        <v>500</v>
      </c>
      <c r="F3393">
        <v>1115</v>
      </c>
      <c r="G3393" t="s">
        <v>8219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8270</v>
      </c>
      <c r="P3393" s="6">
        <f>(F3393/E3393)</f>
        <v>2.23</v>
      </c>
      <c r="Q3393">
        <f>F3393/M3393</f>
        <v>61.944444444444443</v>
      </c>
      <c r="R3393" t="str">
        <f t="shared" si="261"/>
        <v>theater</v>
      </c>
      <c r="S3393" t="str">
        <f t="shared" si="262"/>
        <v>plays</v>
      </c>
      <c r="T3393" s="10">
        <f t="shared" si="263"/>
        <v>41830.337361111109</v>
      </c>
      <c r="U3393" s="10">
        <f t="shared" si="264"/>
        <v>41859.727777777771</v>
      </c>
      <c r="V3393" s="16">
        <f>Table1[[#This Row],[Date Ended Conversion]]-Table1[[#This Row],[Date Created Conversion]]</f>
        <v>29.390416666661622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3" t="str">
        <f t="shared" ref="D3394:D3457" si="265">IF(E3394&lt;1000,"Less Than 1000",
 IF(AND(E3394&gt;=1000,E3394&lt;5000),"1000 to 4999",
 IF(AND(E3394&gt;=5000,E3394&lt;10000),"5000 to 9999",
 IF(AND(E3394&gt;=10000,E3394&lt;15000),"10000 to 14999",
 IF(AND(E3394&gt;=15000,E3394&lt;20000),"15000 to 19999",
 IF(AND(E3394&gt;=20000,E3394&lt;25000),"20000 to 24999",
 IF(AND(E3394&gt;=25000,E3394&lt;30000),"25000 to 29999",
 IF(AND(E3394&gt;=30000,E3394&lt;35000),"30000 to 34999",
 IF(AND(E3394&gt;=35000,E3394&lt;40000),"35000 to 39999",
 IF(AND(E3394&gt;=40000,E3394&lt;45000),"40000 to 44999",
 IF(AND(E3394&gt;=45000,E3394&lt;50000),"45000 to 49999","Greater than or equal to 50000")))))))))))</f>
        <v>Less Than 1000</v>
      </c>
      <c r="E3394">
        <v>500</v>
      </c>
      <c r="F3394">
        <v>500</v>
      </c>
      <c r="G3394" t="s">
        <v>8219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8270</v>
      </c>
      <c r="P3394" s="6">
        <f>(F3394/E3394)</f>
        <v>1</v>
      </c>
      <c r="Q3394">
        <f>F3394/M3394</f>
        <v>41.666666666666664</v>
      </c>
      <c r="R3394" t="str">
        <f t="shared" si="261"/>
        <v>theater</v>
      </c>
      <c r="S3394" t="str">
        <f t="shared" si="262"/>
        <v>plays</v>
      </c>
      <c r="T3394" s="10">
        <f t="shared" si="263"/>
        <v>42446.63721064815</v>
      </c>
      <c r="U3394" s="10">
        <f t="shared" si="264"/>
        <v>42496.63721064815</v>
      </c>
      <c r="V3394" s="16">
        <f>Table1[[#This Row],[Date Ended Conversion]]-Table1[[#This Row],[Date Created Conversion]]</f>
        <v>50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3" t="str">
        <f t="shared" si="265"/>
        <v>1000 to 4999</v>
      </c>
      <c r="E3395">
        <v>1500</v>
      </c>
      <c r="F3395">
        <v>1587</v>
      </c>
      <c r="G3395" t="s">
        <v>8219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8270</v>
      </c>
      <c r="P3395" s="6">
        <f>(F3395/E3395)</f>
        <v>1.0580000000000001</v>
      </c>
      <c r="Q3395">
        <f>F3395/M3395</f>
        <v>36.06818181818182</v>
      </c>
      <c r="R3395" t="str">
        <f t="shared" ref="R3395:R3458" si="266">LEFT(O3395,FIND("/",O3395)-1)</f>
        <v>theater</v>
      </c>
      <c r="S3395" t="str">
        <f t="shared" ref="S3395:S3458" si="267">RIGHT(O3395,LEN(O3395)-FIND("/",O3395))</f>
        <v>plays</v>
      </c>
      <c r="T3395" s="10">
        <f t="shared" ref="T3395:T3458" si="268">(K3395/86400)+25569+(-5/24)</f>
        <v>41923.713310185187</v>
      </c>
      <c r="U3395" s="10">
        <f t="shared" ref="U3395:U3458" si="269">(J3395/86400)+25569+(-5/24)</f>
        <v>41948.823611111111</v>
      </c>
      <c r="V3395" s="16">
        <f>Table1[[#This Row],[Date Ended Conversion]]-Table1[[#This Row],[Date Created Conversion]]</f>
        <v>25.110300925924093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3" t="str">
        <f t="shared" si="265"/>
        <v>Less Than 1000</v>
      </c>
      <c r="E3396">
        <v>550</v>
      </c>
      <c r="F3396">
        <v>783</v>
      </c>
      <c r="G3396" t="s">
        <v>8219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8270</v>
      </c>
      <c r="P3396" s="6">
        <f>(F3396/E3396)</f>
        <v>1.4236363636363636</v>
      </c>
      <c r="Q3396">
        <f>F3396/M3396</f>
        <v>29</v>
      </c>
      <c r="R3396" t="str">
        <f t="shared" si="266"/>
        <v>theater</v>
      </c>
      <c r="S3396" t="str">
        <f t="shared" si="267"/>
        <v>plays</v>
      </c>
      <c r="T3396" s="10">
        <f t="shared" si="268"/>
        <v>41817.387094907404</v>
      </c>
      <c r="U3396" s="10">
        <f t="shared" si="269"/>
        <v>41847.387094907404</v>
      </c>
      <c r="V3396" s="16">
        <f>Table1[[#This Row],[Date Ended Conversion]]-Table1[[#This Row],[Date Created Conversion]]</f>
        <v>30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3" t="str">
        <f t="shared" si="265"/>
        <v>Less Than 1000</v>
      </c>
      <c r="E3397">
        <v>500</v>
      </c>
      <c r="F3397">
        <v>920</v>
      </c>
      <c r="G3397" t="s">
        <v>8219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8270</v>
      </c>
      <c r="P3397" s="6">
        <f>(F3397/E3397)</f>
        <v>1.84</v>
      </c>
      <c r="Q3397">
        <f>F3397/M3397</f>
        <v>24.210526315789473</v>
      </c>
      <c r="R3397" t="str">
        <f t="shared" si="266"/>
        <v>theater</v>
      </c>
      <c r="S3397" t="str">
        <f t="shared" si="267"/>
        <v>plays</v>
      </c>
      <c r="T3397" s="10">
        <f t="shared" si="268"/>
        <v>42140.503981481474</v>
      </c>
      <c r="U3397" s="10">
        <f t="shared" si="269"/>
        <v>42154.548611111109</v>
      </c>
      <c r="V3397" s="16">
        <f>Table1[[#This Row],[Date Ended Conversion]]-Table1[[#This Row],[Date Created Conversion]]</f>
        <v>14.044629629635892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3" t="str">
        <f t="shared" si="265"/>
        <v>1000 to 4999</v>
      </c>
      <c r="E3398">
        <v>1500</v>
      </c>
      <c r="F3398">
        <v>1565</v>
      </c>
      <c r="G3398" t="s">
        <v>8219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8270</v>
      </c>
      <c r="P3398" s="6">
        <f>(F3398/E3398)</f>
        <v>1.0433333333333332</v>
      </c>
      <c r="Q3398">
        <f>F3398/M3398</f>
        <v>55.892857142857146</v>
      </c>
      <c r="R3398" t="str">
        <f t="shared" si="266"/>
        <v>theater</v>
      </c>
      <c r="S3398" t="str">
        <f t="shared" si="267"/>
        <v>plays</v>
      </c>
      <c r="T3398" s="10">
        <f t="shared" si="268"/>
        <v>41764.238298611112</v>
      </c>
      <c r="U3398" s="10">
        <f t="shared" si="269"/>
        <v>41790.957638888889</v>
      </c>
      <c r="V3398" s="16">
        <f>Table1[[#This Row],[Date Ended Conversion]]-Table1[[#This Row],[Date Created Conversion]]</f>
        <v>26.719340277777519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3" t="str">
        <f t="shared" si="265"/>
        <v>Less Than 1000</v>
      </c>
      <c r="E3399">
        <v>250</v>
      </c>
      <c r="F3399">
        <v>280</v>
      </c>
      <c r="G3399" t="s">
        <v>8219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8270</v>
      </c>
      <c r="P3399" s="6">
        <f>(F3399/E3399)</f>
        <v>1.1200000000000001</v>
      </c>
      <c r="Q3399">
        <f>F3399/M3399</f>
        <v>11.666666666666666</v>
      </c>
      <c r="R3399" t="str">
        <f t="shared" si="266"/>
        <v>theater</v>
      </c>
      <c r="S3399" t="str">
        <f t="shared" si="267"/>
        <v>plays</v>
      </c>
      <c r="T3399" s="10">
        <f t="shared" si="268"/>
        <v>42378.270011574066</v>
      </c>
      <c r="U3399" s="10">
        <f t="shared" si="269"/>
        <v>42418.708333333336</v>
      </c>
      <c r="V3399" s="16">
        <f>Table1[[#This Row],[Date Ended Conversion]]-Table1[[#This Row],[Date Created Conversion]]</f>
        <v>40.438321759269456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3" t="str">
        <f t="shared" si="265"/>
        <v>1000 to 4999</v>
      </c>
      <c r="E3400">
        <v>4000</v>
      </c>
      <c r="F3400">
        <v>4443</v>
      </c>
      <c r="G3400" t="s">
        <v>8219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8270</v>
      </c>
      <c r="P3400" s="6">
        <f>(F3400/E3400)</f>
        <v>1.1107499999999999</v>
      </c>
      <c r="Q3400">
        <f>F3400/M3400</f>
        <v>68.353846153846149</v>
      </c>
      <c r="R3400" t="str">
        <f t="shared" si="266"/>
        <v>theater</v>
      </c>
      <c r="S3400" t="str">
        <f t="shared" si="267"/>
        <v>plays</v>
      </c>
      <c r="T3400" s="10">
        <f t="shared" si="268"/>
        <v>41941.543703703697</v>
      </c>
      <c r="U3400" s="10">
        <f t="shared" si="269"/>
        <v>41964.499999999993</v>
      </c>
      <c r="V3400" s="16">
        <f>Table1[[#This Row],[Date Ended Conversion]]-Table1[[#This Row],[Date Created Conversion]]</f>
        <v>22.956296296295477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3" t="str">
        <f t="shared" si="265"/>
        <v>1000 to 4999</v>
      </c>
      <c r="E3401">
        <v>1200</v>
      </c>
      <c r="F3401">
        <v>1245</v>
      </c>
      <c r="G3401" t="s">
        <v>8219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8270</v>
      </c>
      <c r="P3401" s="6">
        <f>(F3401/E3401)</f>
        <v>1.0375000000000001</v>
      </c>
      <c r="Q3401">
        <f>F3401/M3401</f>
        <v>27.065217391304348</v>
      </c>
      <c r="R3401" t="str">
        <f t="shared" si="266"/>
        <v>theater</v>
      </c>
      <c r="S3401" t="str">
        <f t="shared" si="267"/>
        <v>plays</v>
      </c>
      <c r="T3401" s="10">
        <f t="shared" si="268"/>
        <v>42026.712094907409</v>
      </c>
      <c r="U3401" s="10">
        <f t="shared" si="269"/>
        <v>42056.712094907409</v>
      </c>
      <c r="V3401" s="16">
        <f>Table1[[#This Row],[Date Ended Conversion]]-Table1[[#This Row],[Date Created Conversion]]</f>
        <v>30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3" t="str">
        <f t="shared" si="265"/>
        <v>10000 to 14999</v>
      </c>
      <c r="E3402">
        <v>10000</v>
      </c>
      <c r="F3402">
        <v>10041</v>
      </c>
      <c r="G3402" t="s">
        <v>8219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8270</v>
      </c>
      <c r="P3402" s="6">
        <f>(F3402/E3402)</f>
        <v>1.0041</v>
      </c>
      <c r="Q3402">
        <f>F3402/M3402</f>
        <v>118.12941176470588</v>
      </c>
      <c r="R3402" t="str">
        <f t="shared" si="266"/>
        <v>theater</v>
      </c>
      <c r="S3402" t="str">
        <f t="shared" si="267"/>
        <v>plays</v>
      </c>
      <c r="T3402" s="10">
        <f t="shared" si="268"/>
        <v>41834.745532407404</v>
      </c>
      <c r="U3402" s="10">
        <f t="shared" si="269"/>
        <v>41879.745532407404</v>
      </c>
      <c r="V3402" s="16">
        <f>Table1[[#This Row],[Date Ended Conversion]]-Table1[[#This Row],[Date Created Conversion]]</f>
        <v>45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3" t="str">
        <f t="shared" si="265"/>
        <v>1000 to 4999</v>
      </c>
      <c r="E3403">
        <v>2900</v>
      </c>
      <c r="F3403">
        <v>2954</v>
      </c>
      <c r="G3403" t="s">
        <v>8219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8270</v>
      </c>
      <c r="P3403" s="6">
        <f>(F3403/E3403)</f>
        <v>1.0186206896551724</v>
      </c>
      <c r="Q3403">
        <f>F3403/M3403</f>
        <v>44.757575757575758</v>
      </c>
      <c r="R3403" t="str">
        <f t="shared" si="266"/>
        <v>theater</v>
      </c>
      <c r="S3403" t="str">
        <f t="shared" si="267"/>
        <v>plays</v>
      </c>
      <c r="T3403" s="10">
        <f t="shared" si="268"/>
        <v>42193.5155787037</v>
      </c>
      <c r="U3403" s="10">
        <f t="shared" si="269"/>
        <v>42223.5155787037</v>
      </c>
      <c r="V3403" s="16">
        <f>Table1[[#This Row],[Date Ended Conversion]]-Table1[[#This Row],[Date Created Conversion]]</f>
        <v>30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3" t="str">
        <f t="shared" si="265"/>
        <v>15000 to 19999</v>
      </c>
      <c r="E3404">
        <v>15000</v>
      </c>
      <c r="F3404">
        <v>16465</v>
      </c>
      <c r="G3404" t="s">
        <v>8219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8270</v>
      </c>
      <c r="P3404" s="6">
        <f>(F3404/E3404)</f>
        <v>1.0976666666666666</v>
      </c>
      <c r="Q3404">
        <f>F3404/M3404</f>
        <v>99.787878787878782</v>
      </c>
      <c r="R3404" t="str">
        <f t="shared" si="266"/>
        <v>theater</v>
      </c>
      <c r="S3404" t="str">
        <f t="shared" si="267"/>
        <v>plays</v>
      </c>
      <c r="T3404" s="10">
        <f t="shared" si="268"/>
        <v>42290.410219907404</v>
      </c>
      <c r="U3404" s="10">
        <f t="shared" si="269"/>
        <v>42319.896527777775</v>
      </c>
      <c r="V3404" s="16">
        <f>Table1[[#This Row],[Date Ended Conversion]]-Table1[[#This Row],[Date Created Conversion]]</f>
        <v>29.486307870371093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3" t="str">
        <f t="shared" si="265"/>
        <v>1000 to 4999</v>
      </c>
      <c r="E3405">
        <v>2000</v>
      </c>
      <c r="F3405">
        <v>2000</v>
      </c>
      <c r="G3405" t="s">
        <v>8219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8270</v>
      </c>
      <c r="P3405" s="6">
        <f>(F3405/E3405)</f>
        <v>1</v>
      </c>
      <c r="Q3405">
        <f>F3405/M3405</f>
        <v>117.64705882352941</v>
      </c>
      <c r="R3405" t="str">
        <f t="shared" si="266"/>
        <v>theater</v>
      </c>
      <c r="S3405" t="str">
        <f t="shared" si="267"/>
        <v>plays</v>
      </c>
      <c r="T3405" s="10">
        <f t="shared" si="268"/>
        <v>42150.253749999996</v>
      </c>
      <c r="U3405" s="10">
        <f t="shared" si="269"/>
        <v>42180.253749999996</v>
      </c>
      <c r="V3405" s="16">
        <f>Table1[[#This Row],[Date Ended Conversion]]-Table1[[#This Row],[Date Created Conversion]]</f>
        <v>30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3" t="str">
        <f t="shared" si="265"/>
        <v>Less Than 1000</v>
      </c>
      <c r="E3406">
        <v>500</v>
      </c>
      <c r="F3406">
        <v>610</v>
      </c>
      <c r="G3406" t="s">
        <v>8219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8270</v>
      </c>
      <c r="P3406" s="6">
        <f>(F3406/E3406)</f>
        <v>1.22</v>
      </c>
      <c r="Q3406">
        <f>F3406/M3406</f>
        <v>203.33333333333334</v>
      </c>
      <c r="R3406" t="str">
        <f t="shared" si="266"/>
        <v>theater</v>
      </c>
      <c r="S3406" t="str">
        <f t="shared" si="267"/>
        <v>plays</v>
      </c>
      <c r="T3406" s="10">
        <f t="shared" si="268"/>
        <v>42152.295162037037</v>
      </c>
      <c r="U3406" s="10">
        <f t="shared" si="269"/>
        <v>42172.295162037037</v>
      </c>
      <c r="V3406" s="16">
        <f>Table1[[#This Row],[Date Ended Conversion]]-Table1[[#This Row],[Date Created Conversion]]</f>
        <v>20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3" t="str">
        <f t="shared" si="265"/>
        <v>Less Than 1000</v>
      </c>
      <c r="E3407">
        <v>350</v>
      </c>
      <c r="F3407">
        <v>481.5</v>
      </c>
      <c r="G3407" t="s">
        <v>8219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8270</v>
      </c>
      <c r="P3407" s="6">
        <f>(F3407/E3407)</f>
        <v>1.3757142857142857</v>
      </c>
      <c r="Q3407">
        <f>F3407/M3407</f>
        <v>28.323529411764707</v>
      </c>
      <c r="R3407" t="str">
        <f t="shared" si="266"/>
        <v>theater</v>
      </c>
      <c r="S3407" t="str">
        <f t="shared" si="267"/>
        <v>plays</v>
      </c>
      <c r="T3407" s="10">
        <f t="shared" si="268"/>
        <v>42409.808865740742</v>
      </c>
      <c r="U3407" s="10">
        <f t="shared" si="269"/>
        <v>42430.790972222218</v>
      </c>
      <c r="V3407" s="16">
        <f>Table1[[#This Row],[Date Ended Conversion]]-Table1[[#This Row],[Date Created Conversion]]</f>
        <v>20.982106481475057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3" t="str">
        <f t="shared" si="265"/>
        <v>10000 to 14999</v>
      </c>
      <c r="E3408">
        <v>10000</v>
      </c>
      <c r="F3408">
        <v>10031</v>
      </c>
      <c r="G3408" t="s">
        <v>8219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8270</v>
      </c>
      <c r="P3408" s="6">
        <f>(F3408/E3408)</f>
        <v>1.0031000000000001</v>
      </c>
      <c r="Q3408">
        <f>F3408/M3408</f>
        <v>110.23076923076923</v>
      </c>
      <c r="R3408" t="str">
        <f t="shared" si="266"/>
        <v>theater</v>
      </c>
      <c r="S3408" t="str">
        <f t="shared" si="267"/>
        <v>plays</v>
      </c>
      <c r="T3408" s="10">
        <f t="shared" si="268"/>
        <v>41791.284444444442</v>
      </c>
      <c r="U3408" s="10">
        <f t="shared" si="269"/>
        <v>41836.284444444442</v>
      </c>
      <c r="V3408" s="16">
        <f>Table1[[#This Row],[Date Ended Conversion]]-Table1[[#This Row],[Date Created Conversion]]</f>
        <v>45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3" t="str">
        <f t="shared" si="265"/>
        <v>1000 to 4999</v>
      </c>
      <c r="E3409">
        <v>2000</v>
      </c>
      <c r="F3409">
        <v>2142</v>
      </c>
      <c r="G3409" t="s">
        <v>8219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8270</v>
      </c>
      <c r="P3409" s="6">
        <f>(F3409/E3409)</f>
        <v>1.071</v>
      </c>
      <c r="Q3409">
        <f>F3409/M3409</f>
        <v>31.970149253731343</v>
      </c>
      <c r="R3409" t="str">
        <f t="shared" si="266"/>
        <v>theater</v>
      </c>
      <c r="S3409" t="str">
        <f t="shared" si="267"/>
        <v>plays</v>
      </c>
      <c r="T3409" s="10">
        <f t="shared" si="268"/>
        <v>41796.21399305555</v>
      </c>
      <c r="U3409" s="10">
        <f t="shared" si="269"/>
        <v>41826.21399305555</v>
      </c>
      <c r="V3409" s="16">
        <f>Table1[[#This Row],[Date Ended Conversion]]-Table1[[#This Row],[Date Created Conversion]]</f>
        <v>30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3" t="str">
        <f t="shared" si="265"/>
        <v>Less Than 1000</v>
      </c>
      <c r="E3410">
        <v>500</v>
      </c>
      <c r="F3410">
        <v>1055</v>
      </c>
      <c r="G3410" t="s">
        <v>8219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8270</v>
      </c>
      <c r="P3410" s="6">
        <f>(F3410/E3410)</f>
        <v>2.11</v>
      </c>
      <c r="Q3410">
        <f>F3410/M3410</f>
        <v>58.611111111111114</v>
      </c>
      <c r="R3410" t="str">
        <f t="shared" si="266"/>
        <v>theater</v>
      </c>
      <c r="S3410" t="str">
        <f t="shared" si="267"/>
        <v>plays</v>
      </c>
      <c r="T3410" s="10">
        <f t="shared" si="268"/>
        <v>41808.78361111111</v>
      </c>
      <c r="U3410" s="10">
        <f t="shared" si="269"/>
        <v>41838.78361111111</v>
      </c>
      <c r="V3410" s="16">
        <f>Table1[[#This Row],[Date Ended Conversion]]-Table1[[#This Row],[Date Created Conversion]]</f>
        <v>30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3" t="str">
        <f t="shared" si="265"/>
        <v>Less Than 1000</v>
      </c>
      <c r="E3411">
        <v>500</v>
      </c>
      <c r="F3411">
        <v>618</v>
      </c>
      <c r="G3411" t="s">
        <v>8219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8270</v>
      </c>
      <c r="P3411" s="6">
        <f>(F3411/E3411)</f>
        <v>1.236</v>
      </c>
      <c r="Q3411">
        <f>F3411/M3411</f>
        <v>29.428571428571427</v>
      </c>
      <c r="R3411" t="str">
        <f t="shared" si="266"/>
        <v>theater</v>
      </c>
      <c r="S3411" t="str">
        <f t="shared" si="267"/>
        <v>plays</v>
      </c>
      <c r="T3411" s="10">
        <f t="shared" si="268"/>
        <v>42544.605995370366</v>
      </c>
      <c r="U3411" s="10">
        <f t="shared" si="269"/>
        <v>42582.665277777771</v>
      </c>
      <c r="V3411" s="16">
        <f>Table1[[#This Row],[Date Ended Conversion]]-Table1[[#This Row],[Date Created Conversion]]</f>
        <v>38.05928240740468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3" t="str">
        <f t="shared" si="265"/>
        <v>1000 to 4999</v>
      </c>
      <c r="E3412">
        <v>3000</v>
      </c>
      <c r="F3412">
        <v>3255</v>
      </c>
      <c r="G3412" t="s">
        <v>8219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8270</v>
      </c>
      <c r="P3412" s="6">
        <f>(F3412/E3412)</f>
        <v>1.085</v>
      </c>
      <c r="Q3412">
        <f>F3412/M3412</f>
        <v>81.375</v>
      </c>
      <c r="R3412" t="str">
        <f t="shared" si="266"/>
        <v>theater</v>
      </c>
      <c r="S3412" t="str">
        <f t="shared" si="267"/>
        <v>plays</v>
      </c>
      <c r="T3412" s="10">
        <f t="shared" si="268"/>
        <v>42499.83321759259</v>
      </c>
      <c r="U3412" s="10">
        <f t="shared" si="269"/>
        <v>42527.083333333336</v>
      </c>
      <c r="V3412" s="16">
        <f>Table1[[#This Row],[Date Ended Conversion]]-Table1[[#This Row],[Date Created Conversion]]</f>
        <v>27.250115740745969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3" t="str">
        <f t="shared" si="265"/>
        <v>15000 to 19999</v>
      </c>
      <c r="E3413">
        <v>15000</v>
      </c>
      <c r="F3413">
        <v>15535</v>
      </c>
      <c r="G3413" t="s">
        <v>8219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8270</v>
      </c>
      <c r="P3413" s="6">
        <f>(F3413/E3413)</f>
        <v>1.0356666666666667</v>
      </c>
      <c r="Q3413">
        <f>F3413/M3413</f>
        <v>199.16666666666666</v>
      </c>
      <c r="R3413" t="str">
        <f t="shared" si="266"/>
        <v>theater</v>
      </c>
      <c r="S3413" t="str">
        <f t="shared" si="267"/>
        <v>plays</v>
      </c>
      <c r="T3413" s="10">
        <f t="shared" si="268"/>
        <v>42264.814490740733</v>
      </c>
      <c r="U3413" s="10">
        <f t="shared" si="269"/>
        <v>42284.814490740733</v>
      </c>
      <c r="V3413" s="16">
        <f>Table1[[#This Row],[Date Ended Conversion]]-Table1[[#This Row],[Date Created Conversion]]</f>
        <v>20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3" t="str">
        <f t="shared" si="265"/>
        <v>1000 to 4999</v>
      </c>
      <c r="E3414">
        <v>3000</v>
      </c>
      <c r="F3414">
        <v>3000</v>
      </c>
      <c r="G3414" t="s">
        <v>8219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8270</v>
      </c>
      <c r="P3414" s="6">
        <f>(F3414/E3414)</f>
        <v>1</v>
      </c>
      <c r="Q3414">
        <f>F3414/M3414</f>
        <v>115.38461538461539</v>
      </c>
      <c r="R3414" t="str">
        <f t="shared" si="266"/>
        <v>theater</v>
      </c>
      <c r="S3414" t="str">
        <f t="shared" si="267"/>
        <v>plays</v>
      </c>
      <c r="T3414" s="10">
        <f t="shared" si="268"/>
        <v>41879.750717592593</v>
      </c>
      <c r="U3414" s="10">
        <f t="shared" si="269"/>
        <v>41909.750717592593</v>
      </c>
      <c r="V3414" s="16">
        <f>Table1[[#This Row],[Date Ended Conversion]]-Table1[[#This Row],[Date Created Conversion]]</f>
        <v>30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3" t="str">
        <f t="shared" si="265"/>
        <v>Less Than 1000</v>
      </c>
      <c r="E3415">
        <v>500</v>
      </c>
      <c r="F3415">
        <v>650</v>
      </c>
      <c r="G3415" t="s">
        <v>8219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8270</v>
      </c>
      <c r="P3415" s="6">
        <f>(F3415/E3415)</f>
        <v>1.3</v>
      </c>
      <c r="Q3415">
        <f>F3415/M3415</f>
        <v>46.428571428571431</v>
      </c>
      <c r="R3415" t="str">
        <f t="shared" si="266"/>
        <v>theater</v>
      </c>
      <c r="S3415" t="str">
        <f t="shared" si="267"/>
        <v>plays</v>
      </c>
      <c r="T3415" s="10">
        <f t="shared" si="268"/>
        <v>42053.524745370371</v>
      </c>
      <c r="U3415" s="10">
        <f t="shared" si="269"/>
        <v>42062.999305555553</v>
      </c>
      <c r="V3415" s="16">
        <f>Table1[[#This Row],[Date Ended Conversion]]-Table1[[#This Row],[Date Created Conversion]]</f>
        <v>9.4745601851827814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3" t="str">
        <f t="shared" si="265"/>
        <v>1000 to 4999</v>
      </c>
      <c r="E3416">
        <v>3000</v>
      </c>
      <c r="F3416">
        <v>3105</v>
      </c>
      <c r="G3416" t="s">
        <v>8219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8270</v>
      </c>
      <c r="P3416" s="6">
        <f>(F3416/E3416)</f>
        <v>1.0349999999999999</v>
      </c>
      <c r="Q3416">
        <f>F3416/M3416</f>
        <v>70.568181818181813</v>
      </c>
      <c r="R3416" t="str">
        <f t="shared" si="266"/>
        <v>theater</v>
      </c>
      <c r="S3416" t="str">
        <f t="shared" si="267"/>
        <v>plays</v>
      </c>
      <c r="T3416" s="10">
        <f t="shared" si="268"/>
        <v>42675.624131944445</v>
      </c>
      <c r="U3416" s="10">
        <f t="shared" si="269"/>
        <v>42705.124305555553</v>
      </c>
      <c r="V3416" s="16">
        <f>Table1[[#This Row],[Date Ended Conversion]]-Table1[[#This Row],[Date Created Conversion]]</f>
        <v>29.500173611108039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3" t="str">
        <f t="shared" si="265"/>
        <v>Less Than 1000</v>
      </c>
      <c r="E3417">
        <v>200</v>
      </c>
      <c r="F3417">
        <v>200</v>
      </c>
      <c r="G3417" t="s">
        <v>8219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8270</v>
      </c>
      <c r="P3417" s="6">
        <f>(F3417/E3417)</f>
        <v>1</v>
      </c>
      <c r="Q3417">
        <f>F3417/M3417</f>
        <v>22.222222222222221</v>
      </c>
      <c r="R3417" t="str">
        <f t="shared" si="266"/>
        <v>theater</v>
      </c>
      <c r="S3417" t="str">
        <f t="shared" si="267"/>
        <v>plays</v>
      </c>
      <c r="T3417" s="10">
        <f t="shared" si="268"/>
        <v>42466.935833333329</v>
      </c>
      <c r="U3417" s="10">
        <f t="shared" si="269"/>
        <v>42477.770833333336</v>
      </c>
      <c r="V3417" s="16">
        <f>Table1[[#This Row],[Date Ended Conversion]]-Table1[[#This Row],[Date Created Conversion]]</f>
        <v>10.835000000006403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3" t="str">
        <f t="shared" si="265"/>
        <v>1000 to 4999</v>
      </c>
      <c r="E3418">
        <v>4000</v>
      </c>
      <c r="F3418">
        <v>4784</v>
      </c>
      <c r="G3418" t="s">
        <v>8219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8270</v>
      </c>
      <c r="P3418" s="6">
        <f>(F3418/E3418)</f>
        <v>1.196</v>
      </c>
      <c r="Q3418">
        <f>F3418/M3418</f>
        <v>159.46666666666667</v>
      </c>
      <c r="R3418" t="str">
        <f t="shared" si="266"/>
        <v>theater</v>
      </c>
      <c r="S3418" t="str">
        <f t="shared" si="267"/>
        <v>plays</v>
      </c>
      <c r="T3418" s="10">
        <f t="shared" si="268"/>
        <v>42089.204224537032</v>
      </c>
      <c r="U3418" s="10">
        <f t="shared" si="269"/>
        <v>42117.562499999993</v>
      </c>
      <c r="V3418" s="16">
        <f>Table1[[#This Row],[Date Ended Conversion]]-Table1[[#This Row],[Date Created Conversion]]</f>
        <v>28.358275462960592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3" t="str">
        <f t="shared" si="265"/>
        <v>1000 to 4999</v>
      </c>
      <c r="E3419">
        <v>1700</v>
      </c>
      <c r="F3419">
        <v>1700.01</v>
      </c>
      <c r="G3419" t="s">
        <v>8219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8270</v>
      </c>
      <c r="P3419" s="6">
        <f>(F3419/E3419)</f>
        <v>1.0000058823529412</v>
      </c>
      <c r="Q3419">
        <f>F3419/M3419</f>
        <v>37.777999999999999</v>
      </c>
      <c r="R3419" t="str">
        <f t="shared" si="266"/>
        <v>theater</v>
      </c>
      <c r="S3419" t="str">
        <f t="shared" si="267"/>
        <v>plays</v>
      </c>
      <c r="T3419" s="10">
        <f t="shared" si="268"/>
        <v>41894.705416666664</v>
      </c>
      <c r="U3419" s="10">
        <f t="shared" si="269"/>
        <v>41937.821527777771</v>
      </c>
      <c r="V3419" s="16">
        <f>Table1[[#This Row],[Date Ended Conversion]]-Table1[[#This Row],[Date Created Conversion]]</f>
        <v>43.116111111106875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3" t="str">
        <f t="shared" si="265"/>
        <v>1000 to 4999</v>
      </c>
      <c r="E3420">
        <v>4000</v>
      </c>
      <c r="F3420">
        <v>4035</v>
      </c>
      <c r="G3420" t="s">
        <v>8219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8270</v>
      </c>
      <c r="P3420" s="6">
        <f>(F3420/E3420)</f>
        <v>1.00875</v>
      </c>
      <c r="Q3420">
        <f>F3420/M3420</f>
        <v>72.053571428571431</v>
      </c>
      <c r="R3420" t="str">
        <f t="shared" si="266"/>
        <v>theater</v>
      </c>
      <c r="S3420" t="str">
        <f t="shared" si="267"/>
        <v>plays</v>
      </c>
      <c r="T3420" s="10">
        <f t="shared" si="268"/>
        <v>41752.626238425924</v>
      </c>
      <c r="U3420" s="10">
        <f t="shared" si="269"/>
        <v>41782.626238425924</v>
      </c>
      <c r="V3420" s="16">
        <f>Table1[[#This Row],[Date Ended Conversion]]-Table1[[#This Row],[Date Created Conversion]]</f>
        <v>30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3" t="str">
        <f t="shared" si="265"/>
        <v>1000 to 4999</v>
      </c>
      <c r="E3421">
        <v>2750</v>
      </c>
      <c r="F3421">
        <v>2930</v>
      </c>
      <c r="G3421" t="s">
        <v>8219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8270</v>
      </c>
      <c r="P3421" s="6">
        <f>(F3421/E3421)</f>
        <v>1.0654545454545454</v>
      </c>
      <c r="Q3421">
        <f>F3421/M3421</f>
        <v>63.695652173913047</v>
      </c>
      <c r="R3421" t="str">
        <f t="shared" si="266"/>
        <v>theater</v>
      </c>
      <c r="S3421" t="str">
        <f t="shared" si="267"/>
        <v>plays</v>
      </c>
      <c r="T3421" s="10">
        <f t="shared" si="268"/>
        <v>42448.613252314812</v>
      </c>
      <c r="U3421" s="10">
        <f t="shared" si="269"/>
        <v>42466.687499999993</v>
      </c>
      <c r="V3421" s="16">
        <f>Table1[[#This Row],[Date Ended Conversion]]-Table1[[#This Row],[Date Created Conversion]]</f>
        <v>18.074247685181035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3" t="str">
        <f t="shared" si="265"/>
        <v>Less Than 1000</v>
      </c>
      <c r="E3422">
        <v>700</v>
      </c>
      <c r="F3422">
        <v>966</v>
      </c>
      <c r="G3422" t="s">
        <v>8219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8270</v>
      </c>
      <c r="P3422" s="6">
        <f>(F3422/E3422)</f>
        <v>1.38</v>
      </c>
      <c r="Q3422">
        <f>F3422/M3422</f>
        <v>28.411764705882351</v>
      </c>
      <c r="R3422" t="str">
        <f t="shared" si="266"/>
        <v>theater</v>
      </c>
      <c r="S3422" t="str">
        <f t="shared" si="267"/>
        <v>plays</v>
      </c>
      <c r="T3422" s="10">
        <f t="shared" si="268"/>
        <v>42404.881967592592</v>
      </c>
      <c r="U3422" s="10">
        <f t="shared" si="269"/>
        <v>42413.791666666664</v>
      </c>
      <c r="V3422" s="16">
        <f>Table1[[#This Row],[Date Ended Conversion]]-Table1[[#This Row],[Date Created Conversion]]</f>
        <v>8.9096990740727051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3" t="str">
        <f t="shared" si="265"/>
        <v>10000 to 14999</v>
      </c>
      <c r="E3423">
        <v>10000</v>
      </c>
      <c r="F3423">
        <v>10115</v>
      </c>
      <c r="G3423" t="s">
        <v>8219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8270</v>
      </c>
      <c r="P3423" s="6">
        <f>(F3423/E3423)</f>
        <v>1.0115000000000001</v>
      </c>
      <c r="Q3423">
        <f>F3423/M3423</f>
        <v>103.21428571428571</v>
      </c>
      <c r="R3423" t="str">
        <f t="shared" si="266"/>
        <v>theater</v>
      </c>
      <c r="S3423" t="str">
        <f t="shared" si="267"/>
        <v>plays</v>
      </c>
      <c r="T3423" s="10">
        <f t="shared" si="268"/>
        <v>42037.582905092589</v>
      </c>
      <c r="U3423" s="10">
        <f t="shared" si="269"/>
        <v>42067.582905092589</v>
      </c>
      <c r="V3423" s="16">
        <f>Table1[[#This Row],[Date Ended Conversion]]-Table1[[#This Row],[Date Created Conversion]]</f>
        <v>30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3" t="str">
        <f t="shared" si="265"/>
        <v>1000 to 4999</v>
      </c>
      <c r="E3424">
        <v>3000</v>
      </c>
      <c r="F3424">
        <v>3273</v>
      </c>
      <c r="G3424" t="s">
        <v>8219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8270</v>
      </c>
      <c r="P3424" s="6">
        <f>(F3424/E3424)</f>
        <v>1.091</v>
      </c>
      <c r="Q3424">
        <f>F3424/M3424</f>
        <v>71.152173913043484</v>
      </c>
      <c r="R3424" t="str">
        <f t="shared" si="266"/>
        <v>theater</v>
      </c>
      <c r="S3424" t="str">
        <f t="shared" si="267"/>
        <v>plays</v>
      </c>
      <c r="T3424" s="10">
        <f t="shared" si="268"/>
        <v>42323.353888888887</v>
      </c>
      <c r="U3424" s="10">
        <f t="shared" si="269"/>
        <v>42351.791666666664</v>
      </c>
      <c r="V3424" s="16">
        <f>Table1[[#This Row],[Date Ended Conversion]]-Table1[[#This Row],[Date Created Conversion]]</f>
        <v>28.437777777777228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3" t="str">
        <f t="shared" si="265"/>
        <v>Less Than 1000</v>
      </c>
      <c r="E3425">
        <v>250</v>
      </c>
      <c r="F3425">
        <v>350</v>
      </c>
      <c r="G3425" t="s">
        <v>8219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8270</v>
      </c>
      <c r="P3425" s="6">
        <f>(F3425/E3425)</f>
        <v>1.4</v>
      </c>
      <c r="Q3425">
        <f>F3425/M3425</f>
        <v>35</v>
      </c>
      <c r="R3425" t="str">
        <f t="shared" si="266"/>
        <v>theater</v>
      </c>
      <c r="S3425" t="str">
        <f t="shared" si="267"/>
        <v>plays</v>
      </c>
      <c r="T3425" s="10">
        <f t="shared" si="268"/>
        <v>42088.703020833331</v>
      </c>
      <c r="U3425" s="10">
        <f t="shared" si="269"/>
        <v>42118.703020833331</v>
      </c>
      <c r="V3425" s="16">
        <f>Table1[[#This Row],[Date Ended Conversion]]-Table1[[#This Row],[Date Created Conversion]]</f>
        <v>30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3" t="str">
        <f t="shared" si="265"/>
        <v>5000 to 9999</v>
      </c>
      <c r="E3426">
        <v>6000</v>
      </c>
      <c r="F3426">
        <v>6215</v>
      </c>
      <c r="G3426" t="s">
        <v>8219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8270</v>
      </c>
      <c r="P3426" s="6">
        <f>(F3426/E3426)</f>
        <v>1.0358333333333334</v>
      </c>
      <c r="Q3426">
        <f>F3426/M3426</f>
        <v>81.776315789473685</v>
      </c>
      <c r="R3426" t="str">
        <f t="shared" si="266"/>
        <v>theater</v>
      </c>
      <c r="S3426" t="str">
        <f t="shared" si="267"/>
        <v>plays</v>
      </c>
      <c r="T3426" s="10">
        <f t="shared" si="268"/>
        <v>42018.468564814808</v>
      </c>
      <c r="U3426" s="10">
        <f t="shared" si="269"/>
        <v>42040.082638888889</v>
      </c>
      <c r="V3426" s="16">
        <f>Table1[[#This Row],[Date Ended Conversion]]-Table1[[#This Row],[Date Created Conversion]]</f>
        <v>21.614074074081145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3" t="str">
        <f t="shared" si="265"/>
        <v>30000 to 34999</v>
      </c>
      <c r="E3427">
        <v>30000</v>
      </c>
      <c r="F3427">
        <v>30891.1</v>
      </c>
      <c r="G3427" t="s">
        <v>8219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8270</v>
      </c>
      <c r="P3427" s="6">
        <f>(F3427/E3427)</f>
        <v>1.0297033333333332</v>
      </c>
      <c r="Q3427">
        <f>F3427/M3427</f>
        <v>297.02980769230766</v>
      </c>
      <c r="R3427" t="str">
        <f t="shared" si="266"/>
        <v>theater</v>
      </c>
      <c r="S3427" t="str">
        <f t="shared" si="267"/>
        <v>plays</v>
      </c>
      <c r="T3427" s="10">
        <f t="shared" si="268"/>
        <v>41884.40898148148</v>
      </c>
      <c r="U3427" s="10">
        <f t="shared" si="269"/>
        <v>41916.40898148148</v>
      </c>
      <c r="V3427" s="16">
        <f>Table1[[#This Row],[Date Ended Conversion]]-Table1[[#This Row],[Date Created Conversion]]</f>
        <v>32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3" t="str">
        <f t="shared" si="265"/>
        <v>1000 to 4999</v>
      </c>
      <c r="E3428">
        <v>3750</v>
      </c>
      <c r="F3428">
        <v>4055</v>
      </c>
      <c r="G3428" t="s">
        <v>8219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8270</v>
      </c>
      <c r="P3428" s="6">
        <f>(F3428/E3428)</f>
        <v>1.0813333333333333</v>
      </c>
      <c r="Q3428">
        <f>F3428/M3428</f>
        <v>46.609195402298852</v>
      </c>
      <c r="R3428" t="str">
        <f t="shared" si="266"/>
        <v>theater</v>
      </c>
      <c r="S3428" t="str">
        <f t="shared" si="267"/>
        <v>plays</v>
      </c>
      <c r="T3428" s="10">
        <f t="shared" si="268"/>
        <v>41883.848414351851</v>
      </c>
      <c r="U3428" s="10">
        <f t="shared" si="269"/>
        <v>41902.875</v>
      </c>
      <c r="V3428" s="16">
        <f>Table1[[#This Row],[Date Ended Conversion]]-Table1[[#This Row],[Date Created Conversion]]</f>
        <v>19.026585648149194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3" t="str">
        <f t="shared" si="265"/>
        <v>1000 to 4999</v>
      </c>
      <c r="E3429">
        <v>1500</v>
      </c>
      <c r="F3429">
        <v>1500</v>
      </c>
      <c r="G3429" t="s">
        <v>8219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8270</v>
      </c>
      <c r="P3429" s="6">
        <f>(F3429/E3429)</f>
        <v>1</v>
      </c>
      <c r="Q3429">
        <f>F3429/M3429</f>
        <v>51.724137931034484</v>
      </c>
      <c r="R3429" t="str">
        <f t="shared" si="266"/>
        <v>theater</v>
      </c>
      <c r="S3429" t="str">
        <f t="shared" si="267"/>
        <v>plays</v>
      </c>
      <c r="T3429" s="10">
        <f t="shared" si="268"/>
        <v>41792.436944444438</v>
      </c>
      <c r="U3429" s="10">
        <f t="shared" si="269"/>
        <v>41822.436944444438</v>
      </c>
      <c r="V3429" s="16">
        <f>Table1[[#This Row],[Date Ended Conversion]]-Table1[[#This Row],[Date Created Conversion]]</f>
        <v>30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3" t="str">
        <f t="shared" si="265"/>
        <v>1000 to 4999</v>
      </c>
      <c r="E3430">
        <v>2000</v>
      </c>
      <c r="F3430">
        <v>2055</v>
      </c>
      <c r="G3430" t="s">
        <v>8219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8270</v>
      </c>
      <c r="P3430" s="6">
        <f>(F3430/E3430)</f>
        <v>1.0275000000000001</v>
      </c>
      <c r="Q3430">
        <f>F3430/M3430</f>
        <v>40.294117647058826</v>
      </c>
      <c r="R3430" t="str">
        <f t="shared" si="266"/>
        <v>theater</v>
      </c>
      <c r="S3430" t="str">
        <f t="shared" si="267"/>
        <v>plays</v>
      </c>
      <c r="T3430" s="10">
        <f t="shared" si="268"/>
        <v>42038.512118055551</v>
      </c>
      <c r="U3430" s="10">
        <f t="shared" si="269"/>
        <v>42063.499999999993</v>
      </c>
      <c r="V3430" s="16">
        <f>Table1[[#This Row],[Date Ended Conversion]]-Table1[[#This Row],[Date Created Conversion]]</f>
        <v>24.987881944442051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3" t="str">
        <f t="shared" si="265"/>
        <v>Less Than 1000</v>
      </c>
      <c r="E3431">
        <v>150</v>
      </c>
      <c r="F3431">
        <v>195</v>
      </c>
      <c r="G3431" t="s">
        <v>8219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8270</v>
      </c>
      <c r="P3431" s="6">
        <f>(F3431/E3431)</f>
        <v>1.3</v>
      </c>
      <c r="Q3431">
        <f>F3431/M3431</f>
        <v>16.25</v>
      </c>
      <c r="R3431" t="str">
        <f t="shared" si="266"/>
        <v>theater</v>
      </c>
      <c r="S3431" t="str">
        <f t="shared" si="267"/>
        <v>plays</v>
      </c>
      <c r="T3431" s="10">
        <f t="shared" si="268"/>
        <v>42661.813206018516</v>
      </c>
      <c r="U3431" s="10">
        <f t="shared" si="269"/>
        <v>42675.813206018516</v>
      </c>
      <c r="V3431" s="16">
        <f>Table1[[#This Row],[Date Ended Conversion]]-Table1[[#This Row],[Date Created Conversion]]</f>
        <v>14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3" t="str">
        <f t="shared" si="265"/>
        <v>1000 to 4999</v>
      </c>
      <c r="E3432">
        <v>2000</v>
      </c>
      <c r="F3432">
        <v>2170.9899999999998</v>
      </c>
      <c r="G3432" t="s">
        <v>8219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8270</v>
      </c>
      <c r="P3432" s="6">
        <f>(F3432/E3432)</f>
        <v>1.0854949999999999</v>
      </c>
      <c r="Q3432">
        <f>F3432/M3432</f>
        <v>30.152638888888887</v>
      </c>
      <c r="R3432" t="str">
        <f t="shared" si="266"/>
        <v>theater</v>
      </c>
      <c r="S3432" t="str">
        <f t="shared" si="267"/>
        <v>plays</v>
      </c>
      <c r="T3432" s="10">
        <f t="shared" si="268"/>
        <v>41820.737280092588</v>
      </c>
      <c r="U3432" s="10">
        <f t="shared" si="269"/>
        <v>41850.737280092588</v>
      </c>
      <c r="V3432" s="16">
        <f>Table1[[#This Row],[Date Ended Conversion]]-Table1[[#This Row],[Date Created Conversion]]</f>
        <v>30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3" t="str">
        <f t="shared" si="265"/>
        <v>1000 to 4999</v>
      </c>
      <c r="E3433">
        <v>2000</v>
      </c>
      <c r="F3433">
        <v>2000</v>
      </c>
      <c r="G3433" t="s">
        <v>8219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8270</v>
      </c>
      <c r="P3433" s="6">
        <f>(F3433/E3433)</f>
        <v>1</v>
      </c>
      <c r="Q3433">
        <f>F3433/M3433</f>
        <v>95.238095238095241</v>
      </c>
      <c r="R3433" t="str">
        <f t="shared" si="266"/>
        <v>theater</v>
      </c>
      <c r="S3433" t="str">
        <f t="shared" si="267"/>
        <v>plays</v>
      </c>
      <c r="T3433" s="10">
        <f t="shared" si="268"/>
        <v>41839.522604166668</v>
      </c>
      <c r="U3433" s="10">
        <f t="shared" si="269"/>
        <v>41869.522604166668</v>
      </c>
      <c r="V3433" s="16">
        <f>Table1[[#This Row],[Date Ended Conversion]]-Table1[[#This Row],[Date Created Conversion]]</f>
        <v>30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3" t="str">
        <f t="shared" si="265"/>
        <v>1000 to 4999</v>
      </c>
      <c r="E3434">
        <v>2000</v>
      </c>
      <c r="F3434">
        <v>2193</v>
      </c>
      <c r="G3434" t="s">
        <v>8219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8270</v>
      </c>
      <c r="P3434" s="6">
        <f>(F3434/E3434)</f>
        <v>1.0965</v>
      </c>
      <c r="Q3434">
        <f>F3434/M3434</f>
        <v>52.214285714285715</v>
      </c>
      <c r="R3434" t="str">
        <f t="shared" si="266"/>
        <v>theater</v>
      </c>
      <c r="S3434" t="str">
        <f t="shared" si="267"/>
        <v>plays</v>
      </c>
      <c r="T3434" s="10">
        <f t="shared" si="268"/>
        <v>42380.372847222221</v>
      </c>
      <c r="U3434" s="10">
        <f t="shared" si="269"/>
        <v>42405.708333333336</v>
      </c>
      <c r="V3434" s="16">
        <f>Table1[[#This Row],[Date Ended Conversion]]-Table1[[#This Row],[Date Created Conversion]]</f>
        <v>25.335486111114733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3" t="str">
        <f t="shared" si="265"/>
        <v>5000 to 9999</v>
      </c>
      <c r="E3435">
        <v>9500</v>
      </c>
      <c r="F3435">
        <v>9525</v>
      </c>
      <c r="G3435" t="s">
        <v>8219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8270</v>
      </c>
      <c r="P3435" s="6">
        <f>(F3435/E3435)</f>
        <v>1.0026315789473683</v>
      </c>
      <c r="Q3435">
        <f>F3435/M3435</f>
        <v>134.1549295774648</v>
      </c>
      <c r="R3435" t="str">
        <f t="shared" si="266"/>
        <v>theater</v>
      </c>
      <c r="S3435" t="str">
        <f t="shared" si="267"/>
        <v>plays</v>
      </c>
      <c r="T3435" s="10">
        <f t="shared" si="268"/>
        <v>41775.854803240734</v>
      </c>
      <c r="U3435" s="10">
        <f t="shared" si="269"/>
        <v>41806.916666666664</v>
      </c>
      <c r="V3435" s="16">
        <f>Table1[[#This Row],[Date Ended Conversion]]-Table1[[#This Row],[Date Created Conversion]]</f>
        <v>31.061863425929914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3" t="str">
        <f t="shared" si="265"/>
        <v>10000 to 14999</v>
      </c>
      <c r="E3436">
        <v>10000</v>
      </c>
      <c r="F3436">
        <v>10555</v>
      </c>
      <c r="G3436" t="s">
        <v>8219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8270</v>
      </c>
      <c r="P3436" s="6">
        <f>(F3436/E3436)</f>
        <v>1.0555000000000001</v>
      </c>
      <c r="Q3436">
        <f>F3436/M3436</f>
        <v>62.827380952380949</v>
      </c>
      <c r="R3436" t="str">
        <f t="shared" si="266"/>
        <v>theater</v>
      </c>
      <c r="S3436" t="str">
        <f t="shared" si="267"/>
        <v>plays</v>
      </c>
      <c r="T3436" s="10">
        <f t="shared" si="268"/>
        <v>41800.172094907401</v>
      </c>
      <c r="U3436" s="10">
        <f t="shared" si="269"/>
        <v>41830.172094907401</v>
      </c>
      <c r="V3436" s="16">
        <f>Table1[[#This Row],[Date Ended Conversion]]-Table1[[#This Row],[Date Created Conversion]]</f>
        <v>30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3" t="str">
        <f t="shared" si="265"/>
        <v>1000 to 4999</v>
      </c>
      <c r="E3437">
        <v>1000</v>
      </c>
      <c r="F3437">
        <v>1120</v>
      </c>
      <c r="G3437" t="s">
        <v>8219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8270</v>
      </c>
      <c r="P3437" s="6">
        <f>(F3437/E3437)</f>
        <v>1.1200000000000001</v>
      </c>
      <c r="Q3437">
        <f>F3437/M3437</f>
        <v>58.94736842105263</v>
      </c>
      <c r="R3437" t="str">
        <f t="shared" si="266"/>
        <v>theater</v>
      </c>
      <c r="S3437" t="str">
        <f t="shared" si="267"/>
        <v>plays</v>
      </c>
      <c r="T3437" s="10">
        <f t="shared" si="268"/>
        <v>42572.408483796295</v>
      </c>
      <c r="U3437" s="10">
        <f t="shared" si="269"/>
        <v>42588.916666666664</v>
      </c>
      <c r="V3437" s="16">
        <f>Table1[[#This Row],[Date Ended Conversion]]-Table1[[#This Row],[Date Created Conversion]]</f>
        <v>16.508182870369637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3" t="str">
        <f t="shared" si="265"/>
        <v>5000 to 9999</v>
      </c>
      <c r="E3438">
        <v>5000</v>
      </c>
      <c r="F3438">
        <v>5295</v>
      </c>
      <c r="G3438" t="s">
        <v>8219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8270</v>
      </c>
      <c r="P3438" s="6">
        <f>(F3438/E3438)</f>
        <v>1.0589999999999999</v>
      </c>
      <c r="Q3438">
        <f>F3438/M3438</f>
        <v>143.1081081081081</v>
      </c>
      <c r="R3438" t="str">
        <f t="shared" si="266"/>
        <v>theater</v>
      </c>
      <c r="S3438" t="str">
        <f t="shared" si="267"/>
        <v>plays</v>
      </c>
      <c r="T3438" s="10">
        <f t="shared" si="268"/>
        <v>41851.333252314813</v>
      </c>
      <c r="U3438" s="10">
        <f t="shared" si="269"/>
        <v>41872.477777777771</v>
      </c>
      <c r="V3438" s="16">
        <f>Table1[[#This Row],[Date Ended Conversion]]-Table1[[#This Row],[Date Created Conversion]]</f>
        <v>21.144525462957972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3" t="str">
        <f t="shared" si="265"/>
        <v>1000 to 4999</v>
      </c>
      <c r="E3439">
        <v>3000</v>
      </c>
      <c r="F3439">
        <v>3030</v>
      </c>
      <c r="G3439" t="s">
        <v>8219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8270</v>
      </c>
      <c r="P3439" s="6">
        <f>(F3439/E3439)</f>
        <v>1.01</v>
      </c>
      <c r="Q3439">
        <f>F3439/M3439</f>
        <v>84.166666666666671</v>
      </c>
      <c r="R3439" t="str">
        <f t="shared" si="266"/>
        <v>theater</v>
      </c>
      <c r="S3439" t="str">
        <f t="shared" si="267"/>
        <v>plays</v>
      </c>
      <c r="T3439" s="10">
        <f t="shared" si="268"/>
        <v>42205.502546296295</v>
      </c>
      <c r="U3439" s="10">
        <f t="shared" si="269"/>
        <v>42235.502546296295</v>
      </c>
      <c r="V3439" s="16">
        <f>Table1[[#This Row],[Date Ended Conversion]]-Table1[[#This Row],[Date Created Conversion]]</f>
        <v>30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3" t="str">
        <f t="shared" si="265"/>
        <v>1000 to 4999</v>
      </c>
      <c r="E3440">
        <v>2500</v>
      </c>
      <c r="F3440">
        <v>2605</v>
      </c>
      <c r="G3440" t="s">
        <v>8219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8270</v>
      </c>
      <c r="P3440" s="6">
        <f>(F3440/E3440)</f>
        <v>1.042</v>
      </c>
      <c r="Q3440">
        <f>F3440/M3440</f>
        <v>186.07142857142858</v>
      </c>
      <c r="R3440" t="str">
        <f t="shared" si="266"/>
        <v>theater</v>
      </c>
      <c r="S3440" t="str">
        <f t="shared" si="267"/>
        <v>plays</v>
      </c>
      <c r="T3440" s="10">
        <f t="shared" si="268"/>
        <v>42100.719525462962</v>
      </c>
      <c r="U3440" s="10">
        <f t="shared" si="269"/>
        <v>42126.666666666664</v>
      </c>
      <c r="V3440" s="16">
        <f>Table1[[#This Row],[Date Ended Conversion]]-Table1[[#This Row],[Date Created Conversion]]</f>
        <v>25.947141203701904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3" t="str">
        <f t="shared" si="265"/>
        <v>1000 to 4999</v>
      </c>
      <c r="E3441">
        <v>1200</v>
      </c>
      <c r="F3441">
        <v>1616.14</v>
      </c>
      <c r="G3441" t="s">
        <v>8219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8270</v>
      </c>
      <c r="P3441" s="6">
        <f>(F3441/E3441)</f>
        <v>1.3467833333333334</v>
      </c>
      <c r="Q3441">
        <f>F3441/M3441</f>
        <v>89.785555555555561</v>
      </c>
      <c r="R3441" t="str">
        <f t="shared" si="266"/>
        <v>theater</v>
      </c>
      <c r="S3441" t="str">
        <f t="shared" si="267"/>
        <v>plays</v>
      </c>
      <c r="T3441" s="10">
        <f t="shared" si="268"/>
        <v>42374.702893518515</v>
      </c>
      <c r="U3441" s="10">
        <f t="shared" si="269"/>
        <v>42387.999305555553</v>
      </c>
      <c r="V3441" s="16">
        <f>Table1[[#This Row],[Date Ended Conversion]]-Table1[[#This Row],[Date Created Conversion]]</f>
        <v>13.296412037037953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3" t="str">
        <f t="shared" si="265"/>
        <v>5000 to 9999</v>
      </c>
      <c r="E3442">
        <v>5000</v>
      </c>
      <c r="F3442">
        <v>5260.92</v>
      </c>
      <c r="G3442" t="s">
        <v>8219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8270</v>
      </c>
      <c r="P3442" s="6">
        <f>(F3442/E3442)</f>
        <v>1.052184</v>
      </c>
      <c r="Q3442">
        <f>F3442/M3442</f>
        <v>64.157560975609755</v>
      </c>
      <c r="R3442" t="str">
        <f t="shared" si="266"/>
        <v>theater</v>
      </c>
      <c r="S3442" t="str">
        <f t="shared" si="267"/>
        <v>plays</v>
      </c>
      <c r="T3442" s="10">
        <f t="shared" si="268"/>
        <v>41808.914675925924</v>
      </c>
      <c r="U3442" s="10">
        <f t="shared" si="269"/>
        <v>41831.46875</v>
      </c>
      <c r="V3442" s="16">
        <f>Table1[[#This Row],[Date Ended Conversion]]-Table1[[#This Row],[Date Created Conversion]]</f>
        <v>22.554074074076198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3" t="str">
        <f t="shared" si="265"/>
        <v>1000 to 4999</v>
      </c>
      <c r="E3443">
        <v>2500</v>
      </c>
      <c r="F3443">
        <v>2565</v>
      </c>
      <c r="G3443" t="s">
        <v>8219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8270</v>
      </c>
      <c r="P3443" s="6">
        <f>(F3443/E3443)</f>
        <v>1.026</v>
      </c>
      <c r="Q3443">
        <f>F3443/M3443</f>
        <v>59.651162790697676</v>
      </c>
      <c r="R3443" t="str">
        <f t="shared" si="266"/>
        <v>theater</v>
      </c>
      <c r="S3443" t="str">
        <f t="shared" si="267"/>
        <v>plays</v>
      </c>
      <c r="T3443" s="10">
        <f t="shared" si="268"/>
        <v>42294.221307870372</v>
      </c>
      <c r="U3443" s="10">
        <f t="shared" si="269"/>
        <v>42321.636805555558</v>
      </c>
      <c r="V3443" s="16">
        <f>Table1[[#This Row],[Date Ended Conversion]]-Table1[[#This Row],[Date Created Conversion]]</f>
        <v>27.415497685185983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3" t="str">
        <f t="shared" si="265"/>
        <v>Less Than 1000</v>
      </c>
      <c r="E3444">
        <v>250</v>
      </c>
      <c r="F3444">
        <v>250</v>
      </c>
      <c r="G3444" t="s">
        <v>8219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8270</v>
      </c>
      <c r="P3444" s="6">
        <f>(F3444/E3444)</f>
        <v>1</v>
      </c>
      <c r="Q3444">
        <f>F3444/M3444</f>
        <v>31.25</v>
      </c>
      <c r="R3444" t="str">
        <f t="shared" si="266"/>
        <v>theater</v>
      </c>
      <c r="S3444" t="str">
        <f t="shared" si="267"/>
        <v>plays</v>
      </c>
      <c r="T3444" s="10">
        <f t="shared" si="268"/>
        <v>42124.632777777777</v>
      </c>
      <c r="U3444" s="10">
        <f t="shared" si="269"/>
        <v>42154.632777777777</v>
      </c>
      <c r="V3444" s="16">
        <f>Table1[[#This Row],[Date Ended Conversion]]-Table1[[#This Row],[Date Created Conversion]]</f>
        <v>30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3" t="str">
        <f t="shared" si="265"/>
        <v>1000 to 4999</v>
      </c>
      <c r="E3445">
        <v>1000</v>
      </c>
      <c r="F3445">
        <v>1855</v>
      </c>
      <c r="G3445" t="s">
        <v>8219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8270</v>
      </c>
      <c r="P3445" s="6">
        <f>(F3445/E3445)</f>
        <v>1.855</v>
      </c>
      <c r="Q3445">
        <f>F3445/M3445</f>
        <v>41.222222222222221</v>
      </c>
      <c r="R3445" t="str">
        <f t="shared" si="266"/>
        <v>theater</v>
      </c>
      <c r="S3445" t="str">
        <f t="shared" si="267"/>
        <v>plays</v>
      </c>
      <c r="T3445" s="10">
        <f t="shared" si="268"/>
        <v>41861.316504629627</v>
      </c>
      <c r="U3445" s="10">
        <f t="shared" si="269"/>
        <v>41891.316504629627</v>
      </c>
      <c r="V3445" s="16">
        <f>Table1[[#This Row],[Date Ended Conversion]]-Table1[[#This Row],[Date Created Conversion]]</f>
        <v>30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3" t="str">
        <f t="shared" si="265"/>
        <v>Less Than 1000</v>
      </c>
      <c r="E3446">
        <v>300</v>
      </c>
      <c r="F3446">
        <v>867</v>
      </c>
      <c r="G3446" t="s">
        <v>8219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8270</v>
      </c>
      <c r="P3446" s="6">
        <f>(F3446/E3446)</f>
        <v>2.89</v>
      </c>
      <c r="Q3446">
        <f>F3446/M3446</f>
        <v>43.35</v>
      </c>
      <c r="R3446" t="str">
        <f t="shared" si="266"/>
        <v>theater</v>
      </c>
      <c r="S3446" t="str">
        <f t="shared" si="267"/>
        <v>plays</v>
      </c>
      <c r="T3446" s="10">
        <f t="shared" si="268"/>
        <v>42521.08317129629</v>
      </c>
      <c r="U3446" s="10">
        <f t="shared" si="269"/>
        <v>42529.374305555553</v>
      </c>
      <c r="V3446" s="16">
        <f>Table1[[#This Row],[Date Ended Conversion]]-Table1[[#This Row],[Date Created Conversion]]</f>
        <v>8.2911342592633446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3" t="str">
        <f t="shared" si="265"/>
        <v>1000 to 4999</v>
      </c>
      <c r="E3447">
        <v>2000</v>
      </c>
      <c r="F3447">
        <v>2000</v>
      </c>
      <c r="G3447" t="s">
        <v>8219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8270</v>
      </c>
      <c r="P3447" s="6">
        <f>(F3447/E3447)</f>
        <v>1</v>
      </c>
      <c r="Q3447">
        <f>F3447/M3447</f>
        <v>64.516129032258064</v>
      </c>
      <c r="R3447" t="str">
        <f t="shared" si="266"/>
        <v>theater</v>
      </c>
      <c r="S3447" t="str">
        <f t="shared" si="267"/>
        <v>plays</v>
      </c>
      <c r="T3447" s="10">
        <f t="shared" si="268"/>
        <v>42272.322175925925</v>
      </c>
      <c r="U3447" s="10">
        <f t="shared" si="269"/>
        <v>42300.322175925925</v>
      </c>
      <c r="V3447" s="16">
        <f>Table1[[#This Row],[Date Ended Conversion]]-Table1[[#This Row],[Date Created Conversion]]</f>
        <v>28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3" t="str">
        <f t="shared" si="265"/>
        <v>1000 to 4999</v>
      </c>
      <c r="E3448">
        <v>1000</v>
      </c>
      <c r="F3448">
        <v>1082</v>
      </c>
      <c r="G3448" t="s">
        <v>8219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8270</v>
      </c>
      <c r="P3448" s="6">
        <f>(F3448/E3448)</f>
        <v>1.0820000000000001</v>
      </c>
      <c r="Q3448">
        <f>F3448/M3448</f>
        <v>43.28</v>
      </c>
      <c r="R3448" t="str">
        <f t="shared" si="266"/>
        <v>theater</v>
      </c>
      <c r="S3448" t="str">
        <f t="shared" si="267"/>
        <v>plays</v>
      </c>
      <c r="T3448" s="10">
        <f t="shared" si="268"/>
        <v>42016.624131944445</v>
      </c>
      <c r="U3448" s="10">
        <f t="shared" si="269"/>
        <v>42040.305555555555</v>
      </c>
      <c r="V3448" s="16">
        <f>Table1[[#This Row],[Date Ended Conversion]]-Table1[[#This Row],[Date Created Conversion]]</f>
        <v>23.681423611109494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3" t="str">
        <f t="shared" si="265"/>
        <v>1000 to 4999</v>
      </c>
      <c r="E3449">
        <v>1000</v>
      </c>
      <c r="F3449">
        <v>1078</v>
      </c>
      <c r="G3449" t="s">
        <v>8219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8270</v>
      </c>
      <c r="P3449" s="6">
        <f>(F3449/E3449)</f>
        <v>1.0780000000000001</v>
      </c>
      <c r="Q3449">
        <f>F3449/M3449</f>
        <v>77</v>
      </c>
      <c r="R3449" t="str">
        <f t="shared" si="266"/>
        <v>theater</v>
      </c>
      <c r="S3449" t="str">
        <f t="shared" si="267"/>
        <v>plays</v>
      </c>
      <c r="T3449" s="10">
        <f t="shared" si="268"/>
        <v>42402.680694444447</v>
      </c>
      <c r="U3449" s="10">
        <f t="shared" si="269"/>
        <v>42447.639027777775</v>
      </c>
      <c r="V3449" s="16">
        <f>Table1[[#This Row],[Date Ended Conversion]]-Table1[[#This Row],[Date Created Conversion]]</f>
        <v>44.958333333328483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3" t="str">
        <f t="shared" si="265"/>
        <v>1000 to 4999</v>
      </c>
      <c r="E3450">
        <v>2100</v>
      </c>
      <c r="F3450">
        <v>2305</v>
      </c>
      <c r="G3450" t="s">
        <v>8219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8270</v>
      </c>
      <c r="P3450" s="6">
        <f>(F3450/E3450)</f>
        <v>1.0976190476190477</v>
      </c>
      <c r="Q3450">
        <f>F3450/M3450</f>
        <v>51.222222222222221</v>
      </c>
      <c r="R3450" t="str">
        <f t="shared" si="266"/>
        <v>theater</v>
      </c>
      <c r="S3450" t="str">
        <f t="shared" si="267"/>
        <v>plays</v>
      </c>
      <c r="T3450" s="10">
        <f t="shared" si="268"/>
        <v>41959.910752314812</v>
      </c>
      <c r="U3450" s="10">
        <f t="shared" si="269"/>
        <v>41989.910752314812</v>
      </c>
      <c r="V3450" s="16">
        <f>Table1[[#This Row],[Date Ended Conversion]]-Table1[[#This Row],[Date Created Conversion]]</f>
        <v>30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3" t="str">
        <f t="shared" si="265"/>
        <v>Less Than 1000</v>
      </c>
      <c r="E3451">
        <v>800</v>
      </c>
      <c r="F3451">
        <v>1365</v>
      </c>
      <c r="G3451" t="s">
        <v>8219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8270</v>
      </c>
      <c r="P3451" s="6">
        <f>(F3451/E3451)</f>
        <v>1.70625</v>
      </c>
      <c r="Q3451">
        <f>F3451/M3451</f>
        <v>68.25</v>
      </c>
      <c r="R3451" t="str">
        <f t="shared" si="266"/>
        <v>theater</v>
      </c>
      <c r="S3451" t="str">
        <f t="shared" si="267"/>
        <v>plays</v>
      </c>
      <c r="T3451" s="10">
        <f t="shared" si="268"/>
        <v>42531.844189814808</v>
      </c>
      <c r="U3451" s="10">
        <f t="shared" si="269"/>
        <v>42559.958333333336</v>
      </c>
      <c r="V3451" s="16">
        <f>Table1[[#This Row],[Date Ended Conversion]]-Table1[[#This Row],[Date Created Conversion]]</f>
        <v>28.114143518527271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3" t="str">
        <f t="shared" si="265"/>
        <v>Less Than 1000</v>
      </c>
      <c r="E3452">
        <v>500</v>
      </c>
      <c r="F3452">
        <v>760</v>
      </c>
      <c r="G3452" t="s">
        <v>8219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8270</v>
      </c>
      <c r="P3452" s="6">
        <f>(F3452/E3452)</f>
        <v>1.52</v>
      </c>
      <c r="Q3452">
        <f>F3452/M3452</f>
        <v>19.487179487179485</v>
      </c>
      <c r="R3452" t="str">
        <f t="shared" si="266"/>
        <v>theater</v>
      </c>
      <c r="S3452" t="str">
        <f t="shared" si="267"/>
        <v>plays</v>
      </c>
      <c r="T3452" s="10">
        <f t="shared" si="268"/>
        <v>42036.496192129627</v>
      </c>
      <c r="U3452" s="10">
        <f t="shared" si="269"/>
        <v>42096.454525462956</v>
      </c>
      <c r="V3452" s="16">
        <f>Table1[[#This Row],[Date Ended Conversion]]-Table1[[#This Row],[Date Created Conversion]]</f>
        <v>59.958333333328483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3" t="str">
        <f t="shared" si="265"/>
        <v>Less Than 1000</v>
      </c>
      <c r="E3453">
        <v>650</v>
      </c>
      <c r="F3453">
        <v>658</v>
      </c>
      <c r="G3453" t="s">
        <v>8219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8270</v>
      </c>
      <c r="P3453" s="6">
        <f>(F3453/E3453)</f>
        <v>1.0123076923076924</v>
      </c>
      <c r="Q3453">
        <f>F3453/M3453</f>
        <v>41.125</v>
      </c>
      <c r="R3453" t="str">
        <f t="shared" si="266"/>
        <v>theater</v>
      </c>
      <c r="S3453" t="str">
        <f t="shared" si="267"/>
        <v>plays</v>
      </c>
      <c r="T3453" s="10">
        <f t="shared" si="268"/>
        <v>42088.515358796292</v>
      </c>
      <c r="U3453" s="10">
        <f t="shared" si="269"/>
        <v>42115.515358796292</v>
      </c>
      <c r="V3453" s="16">
        <f>Table1[[#This Row],[Date Ended Conversion]]-Table1[[#This Row],[Date Created Conversion]]</f>
        <v>27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3" t="str">
        <f t="shared" si="265"/>
        <v>1000 to 4999</v>
      </c>
      <c r="E3454">
        <v>1000</v>
      </c>
      <c r="F3454">
        <v>1532</v>
      </c>
      <c r="G3454" t="s">
        <v>8219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8270</v>
      </c>
      <c r="P3454" s="6">
        <f>(F3454/E3454)</f>
        <v>1.532</v>
      </c>
      <c r="Q3454">
        <f>F3454/M3454</f>
        <v>41.405405405405403</v>
      </c>
      <c r="R3454" t="str">
        <f t="shared" si="266"/>
        <v>theater</v>
      </c>
      <c r="S3454" t="str">
        <f t="shared" si="267"/>
        <v>plays</v>
      </c>
      <c r="T3454" s="10">
        <f t="shared" si="268"/>
        <v>41820.430856481478</v>
      </c>
      <c r="U3454" s="10">
        <f t="shared" si="269"/>
        <v>41842.957638888889</v>
      </c>
      <c r="V3454" s="16">
        <f>Table1[[#This Row],[Date Ended Conversion]]-Table1[[#This Row],[Date Created Conversion]]</f>
        <v>22.526782407410792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3" t="str">
        <f t="shared" si="265"/>
        <v>Less Than 1000</v>
      </c>
      <c r="E3455">
        <v>300</v>
      </c>
      <c r="F3455">
        <v>385</v>
      </c>
      <c r="G3455" t="s">
        <v>8219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8270</v>
      </c>
      <c r="P3455" s="6">
        <f>(F3455/E3455)</f>
        <v>1.2833333333333334</v>
      </c>
      <c r="Q3455">
        <f>F3455/M3455</f>
        <v>27.5</v>
      </c>
      <c r="R3455" t="str">
        <f t="shared" si="266"/>
        <v>theater</v>
      </c>
      <c r="S3455" t="str">
        <f t="shared" si="267"/>
        <v>plays</v>
      </c>
      <c r="T3455" s="10">
        <f t="shared" si="268"/>
        <v>42535.770324074074</v>
      </c>
      <c r="U3455" s="10">
        <f t="shared" si="269"/>
        <v>42595.770324074074</v>
      </c>
      <c r="V3455" s="16">
        <f>Table1[[#This Row],[Date Ended Conversion]]-Table1[[#This Row],[Date Created Conversion]]</f>
        <v>60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3" t="str">
        <f t="shared" si="265"/>
        <v>Less Than 1000</v>
      </c>
      <c r="E3456">
        <v>700</v>
      </c>
      <c r="F3456">
        <v>705</v>
      </c>
      <c r="G3456" t="s">
        <v>8219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8270</v>
      </c>
      <c r="P3456" s="6">
        <f>(F3456/E3456)</f>
        <v>1.0071428571428571</v>
      </c>
      <c r="Q3456">
        <f>F3456/M3456</f>
        <v>33.571428571428569</v>
      </c>
      <c r="R3456" t="str">
        <f t="shared" si="266"/>
        <v>theater</v>
      </c>
      <c r="S3456" t="str">
        <f t="shared" si="267"/>
        <v>plays</v>
      </c>
      <c r="T3456" s="10">
        <f t="shared" si="268"/>
        <v>41821.490266203698</v>
      </c>
      <c r="U3456" s="10">
        <f t="shared" si="269"/>
        <v>41851.490266203698</v>
      </c>
      <c r="V3456" s="16">
        <f>Table1[[#This Row],[Date Ended Conversion]]-Table1[[#This Row],[Date Created Conversion]]</f>
        <v>30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3" t="str">
        <f t="shared" si="265"/>
        <v>10000 to 14999</v>
      </c>
      <c r="E3457">
        <v>10000</v>
      </c>
      <c r="F3457">
        <v>10065</v>
      </c>
      <c r="G3457" t="s">
        <v>8219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8270</v>
      </c>
      <c r="P3457" s="6">
        <f>(F3457/E3457)</f>
        <v>1.0065</v>
      </c>
      <c r="Q3457">
        <f>F3457/M3457</f>
        <v>145.86956521739131</v>
      </c>
      <c r="R3457" t="str">
        <f t="shared" si="266"/>
        <v>theater</v>
      </c>
      <c r="S3457" t="str">
        <f t="shared" si="267"/>
        <v>plays</v>
      </c>
      <c r="T3457" s="10">
        <f t="shared" si="268"/>
        <v>42626.541979166665</v>
      </c>
      <c r="U3457" s="10">
        <f t="shared" si="269"/>
        <v>42656.541979166665</v>
      </c>
      <c r="V3457" s="16">
        <f>Table1[[#This Row],[Date Ended Conversion]]-Table1[[#This Row],[Date Created Conversion]]</f>
        <v>30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3" t="str">
        <f t="shared" ref="D3458:D3521" si="270">IF(E3458&lt;1000,"Less Than 1000",
 IF(AND(E3458&gt;=1000,E3458&lt;5000),"1000 to 4999",
 IF(AND(E3458&gt;=5000,E3458&lt;10000),"5000 to 9999",
 IF(AND(E3458&gt;=10000,E3458&lt;15000),"10000 to 14999",
 IF(AND(E3458&gt;=15000,E3458&lt;20000),"15000 to 19999",
 IF(AND(E3458&gt;=20000,E3458&lt;25000),"20000 to 24999",
 IF(AND(E3458&gt;=25000,E3458&lt;30000),"25000 to 29999",
 IF(AND(E3458&gt;=30000,E3458&lt;35000),"30000 to 34999",
 IF(AND(E3458&gt;=35000,E3458&lt;40000),"35000 to 39999",
 IF(AND(E3458&gt;=40000,E3458&lt;45000),"40000 to 44999",
 IF(AND(E3458&gt;=45000,E3458&lt;50000),"45000 to 49999","Greater than or equal to 50000")))))))))))</f>
        <v>1000 to 4999</v>
      </c>
      <c r="E3458">
        <v>3000</v>
      </c>
      <c r="F3458">
        <v>5739</v>
      </c>
      <c r="G3458" t="s">
        <v>8219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8270</v>
      </c>
      <c r="P3458" s="6">
        <f>(F3458/E3458)</f>
        <v>1.913</v>
      </c>
      <c r="Q3458">
        <f>F3458/M3458</f>
        <v>358.6875</v>
      </c>
      <c r="R3458" t="str">
        <f t="shared" si="266"/>
        <v>theater</v>
      </c>
      <c r="S3458" t="str">
        <f t="shared" si="267"/>
        <v>plays</v>
      </c>
      <c r="T3458" s="10">
        <f t="shared" si="268"/>
        <v>41820.997303240736</v>
      </c>
      <c r="U3458" s="10">
        <f t="shared" si="269"/>
        <v>41852.082638888889</v>
      </c>
      <c r="V3458" s="16">
        <f>Table1[[#This Row],[Date Ended Conversion]]-Table1[[#This Row],[Date Created Conversion]]</f>
        <v>31.085335648152977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3" t="str">
        <f t="shared" si="270"/>
        <v>1000 to 4999</v>
      </c>
      <c r="E3459">
        <v>2000</v>
      </c>
      <c r="F3459">
        <v>2804</v>
      </c>
      <c r="G3459" t="s">
        <v>8219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8270</v>
      </c>
      <c r="P3459" s="6">
        <f>(F3459/E3459)</f>
        <v>1.4019999999999999</v>
      </c>
      <c r="Q3459">
        <f>F3459/M3459</f>
        <v>50.981818181818184</v>
      </c>
      <c r="R3459" t="str">
        <f t="shared" ref="R3459:R3522" si="271">LEFT(O3459,FIND("/",O3459)-1)</f>
        <v>theater</v>
      </c>
      <c r="S3459" t="str">
        <f t="shared" ref="S3459:S3522" si="272">RIGHT(O3459,LEN(O3459)-FIND("/",O3459))</f>
        <v>plays</v>
      </c>
      <c r="T3459" s="10">
        <f t="shared" ref="T3459:T3522" si="273">(K3459/86400)+25569+(-5/24)</f>
        <v>42016.498344907406</v>
      </c>
      <c r="U3459" s="10">
        <f t="shared" ref="U3459:U3522" si="274">(J3459/86400)+25569+(-5/24)</f>
        <v>42047.040972222218</v>
      </c>
      <c r="V3459" s="16">
        <f>Table1[[#This Row],[Date Ended Conversion]]-Table1[[#This Row],[Date Created Conversion]]</f>
        <v>30.542627314811398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3" t="str">
        <f t="shared" si="270"/>
        <v>Less Than 1000</v>
      </c>
      <c r="E3460">
        <v>978</v>
      </c>
      <c r="F3460">
        <v>1216</v>
      </c>
      <c r="G3460" t="s">
        <v>8219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8270</v>
      </c>
      <c r="P3460" s="6">
        <f>(F3460/E3460)</f>
        <v>1.2433537832310839</v>
      </c>
      <c r="Q3460">
        <f>F3460/M3460</f>
        <v>45.037037037037038</v>
      </c>
      <c r="R3460" t="str">
        <f t="shared" si="271"/>
        <v>theater</v>
      </c>
      <c r="S3460" t="str">
        <f t="shared" si="272"/>
        <v>plays</v>
      </c>
      <c r="T3460" s="10">
        <f t="shared" si="273"/>
        <v>42010.994247685179</v>
      </c>
      <c r="U3460" s="10">
        <f t="shared" si="274"/>
        <v>42037.977083333331</v>
      </c>
      <c r="V3460" s="16">
        <f>Table1[[#This Row],[Date Ended Conversion]]-Table1[[#This Row],[Date Created Conversion]]</f>
        <v>26.982835648152104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3" t="str">
        <f t="shared" si="270"/>
        <v>Less Than 1000</v>
      </c>
      <c r="E3461">
        <v>500</v>
      </c>
      <c r="F3461">
        <v>631</v>
      </c>
      <c r="G3461" t="s">
        <v>8219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8270</v>
      </c>
      <c r="P3461" s="6">
        <f>(F3461/E3461)</f>
        <v>1.262</v>
      </c>
      <c r="Q3461">
        <f>F3461/M3461</f>
        <v>17.527777777777779</v>
      </c>
      <c r="R3461" t="str">
        <f t="shared" si="271"/>
        <v>theater</v>
      </c>
      <c r="S3461" t="str">
        <f t="shared" si="272"/>
        <v>plays</v>
      </c>
      <c r="T3461" s="10">
        <f t="shared" si="273"/>
        <v>42480.271527777775</v>
      </c>
      <c r="U3461" s="10">
        <f t="shared" si="274"/>
        <v>42510.271527777775</v>
      </c>
      <c r="V3461" s="16">
        <f>Table1[[#This Row],[Date Ended Conversion]]-Table1[[#This Row],[Date Created Conversion]]</f>
        <v>30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3" t="str">
        <f t="shared" si="270"/>
        <v>Less Than 1000</v>
      </c>
      <c r="E3462">
        <v>500</v>
      </c>
      <c r="F3462">
        <v>950</v>
      </c>
      <c r="G3462" t="s">
        <v>8219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8270</v>
      </c>
      <c r="P3462" s="6">
        <f>(F3462/E3462)</f>
        <v>1.9</v>
      </c>
      <c r="Q3462">
        <f>F3462/M3462</f>
        <v>50</v>
      </c>
      <c r="R3462" t="str">
        <f t="shared" si="271"/>
        <v>theater</v>
      </c>
      <c r="S3462" t="str">
        <f t="shared" si="272"/>
        <v>plays</v>
      </c>
      <c r="T3462" s="10">
        <f t="shared" si="273"/>
        <v>41852.318888888891</v>
      </c>
      <c r="U3462" s="10">
        <f t="shared" si="274"/>
        <v>41866.318888888891</v>
      </c>
      <c r="V3462" s="16">
        <f>Table1[[#This Row],[Date Ended Conversion]]-Table1[[#This Row],[Date Created Conversion]]</f>
        <v>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3" t="str">
        <f t="shared" si="270"/>
        <v>Less Than 1000</v>
      </c>
      <c r="E3463">
        <v>500</v>
      </c>
      <c r="F3463">
        <v>695</v>
      </c>
      <c r="G3463" t="s">
        <v>8219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8270</v>
      </c>
      <c r="P3463" s="6">
        <f>(F3463/E3463)</f>
        <v>1.39</v>
      </c>
      <c r="Q3463">
        <f>F3463/M3463</f>
        <v>57.916666666666664</v>
      </c>
      <c r="R3463" t="str">
        <f t="shared" si="271"/>
        <v>theater</v>
      </c>
      <c r="S3463" t="str">
        <f t="shared" si="272"/>
        <v>plays</v>
      </c>
      <c r="T3463" s="10">
        <f t="shared" si="273"/>
        <v>42643.424525462957</v>
      </c>
      <c r="U3463" s="10">
        <f t="shared" si="274"/>
        <v>42671.916666666664</v>
      </c>
      <c r="V3463" s="16">
        <f>Table1[[#This Row],[Date Ended Conversion]]-Table1[[#This Row],[Date Created Conversion]]</f>
        <v>28.492141203707433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3" t="str">
        <f t="shared" si="270"/>
        <v>Less Than 1000</v>
      </c>
      <c r="E3464">
        <v>250</v>
      </c>
      <c r="F3464">
        <v>505</v>
      </c>
      <c r="G3464" t="s">
        <v>8219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8270</v>
      </c>
      <c r="P3464" s="6">
        <f>(F3464/E3464)</f>
        <v>2.02</v>
      </c>
      <c r="Q3464">
        <f>F3464/M3464</f>
        <v>29.705882352941178</v>
      </c>
      <c r="R3464" t="str">
        <f t="shared" si="271"/>
        <v>theater</v>
      </c>
      <c r="S3464" t="str">
        <f t="shared" si="272"/>
        <v>plays</v>
      </c>
      <c r="T3464" s="10">
        <f t="shared" si="273"/>
        <v>42179.690138888887</v>
      </c>
      <c r="U3464" s="10">
        <f t="shared" si="274"/>
        <v>42195.541666666664</v>
      </c>
      <c r="V3464" s="16">
        <f>Table1[[#This Row],[Date Ended Conversion]]-Table1[[#This Row],[Date Created Conversion]]</f>
        <v>15.851527777776937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3" t="str">
        <f t="shared" si="270"/>
        <v>10000 to 14999</v>
      </c>
      <c r="E3465">
        <v>10000</v>
      </c>
      <c r="F3465">
        <v>10338</v>
      </c>
      <c r="G3465" t="s">
        <v>8219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8270</v>
      </c>
      <c r="P3465" s="6">
        <f>(F3465/E3465)</f>
        <v>1.0338000000000001</v>
      </c>
      <c r="Q3465">
        <f>F3465/M3465</f>
        <v>90.684210526315795</v>
      </c>
      <c r="R3465" t="str">
        <f t="shared" si="271"/>
        <v>theater</v>
      </c>
      <c r="S3465" t="str">
        <f t="shared" si="272"/>
        <v>plays</v>
      </c>
      <c r="T3465" s="10">
        <f t="shared" si="273"/>
        <v>42612.710474537038</v>
      </c>
      <c r="U3465" s="10">
        <f t="shared" si="274"/>
        <v>42653.957638888889</v>
      </c>
      <c r="V3465" s="16">
        <f>Table1[[#This Row],[Date Ended Conversion]]-Table1[[#This Row],[Date Created Conversion]]</f>
        <v>41.247164351851097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3" t="str">
        <f t="shared" si="270"/>
        <v>5000 to 9999</v>
      </c>
      <c r="E3466">
        <v>5000</v>
      </c>
      <c r="F3466">
        <v>5116.18</v>
      </c>
      <c r="G3466" t="s">
        <v>8219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8270</v>
      </c>
      <c r="P3466" s="6">
        <f>(F3466/E3466)</f>
        <v>1.023236</v>
      </c>
      <c r="Q3466">
        <f>F3466/M3466</f>
        <v>55.012688172043013</v>
      </c>
      <c r="R3466" t="str">
        <f t="shared" si="271"/>
        <v>theater</v>
      </c>
      <c r="S3466" t="str">
        <f t="shared" si="272"/>
        <v>plays</v>
      </c>
      <c r="T3466" s="10">
        <f t="shared" si="273"/>
        <v>42574.921724537031</v>
      </c>
      <c r="U3466" s="10">
        <f t="shared" si="274"/>
        <v>42604.921724537031</v>
      </c>
      <c r="V3466" s="16">
        <f>Table1[[#This Row],[Date Ended Conversion]]-Table1[[#This Row],[Date Created Conversion]]</f>
        <v>30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3" t="str">
        <f t="shared" si="270"/>
        <v>1000 to 4999</v>
      </c>
      <c r="E3467">
        <v>2000</v>
      </c>
      <c r="F3467">
        <v>2060</v>
      </c>
      <c r="G3467" t="s">
        <v>8219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8270</v>
      </c>
      <c r="P3467" s="6">
        <f>(F3467/E3467)</f>
        <v>1.03</v>
      </c>
      <c r="Q3467">
        <f>F3467/M3467</f>
        <v>57.222222222222221</v>
      </c>
      <c r="R3467" t="str">
        <f t="shared" si="271"/>
        <v>theater</v>
      </c>
      <c r="S3467" t="str">
        <f t="shared" si="272"/>
        <v>plays</v>
      </c>
      <c r="T3467" s="10">
        <f t="shared" si="273"/>
        <v>42200.417499999996</v>
      </c>
      <c r="U3467" s="10">
        <f t="shared" si="274"/>
        <v>42225.458333333336</v>
      </c>
      <c r="V3467" s="16">
        <f>Table1[[#This Row],[Date Ended Conversion]]-Table1[[#This Row],[Date Created Conversion]]</f>
        <v>25.040833333339833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3" t="str">
        <f t="shared" si="270"/>
        <v>1000 to 4999</v>
      </c>
      <c r="E3468">
        <v>3500</v>
      </c>
      <c r="F3468">
        <v>4450</v>
      </c>
      <c r="G3468" t="s">
        <v>8219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8270</v>
      </c>
      <c r="P3468" s="6">
        <f>(F3468/E3468)</f>
        <v>1.2714285714285714</v>
      </c>
      <c r="Q3468">
        <f>F3468/M3468</f>
        <v>72.950819672131146</v>
      </c>
      <c r="R3468" t="str">
        <f t="shared" si="271"/>
        <v>theater</v>
      </c>
      <c r="S3468" t="str">
        <f t="shared" si="272"/>
        <v>plays</v>
      </c>
      <c r="T3468" s="10">
        <f t="shared" si="273"/>
        <v>42419.810763888883</v>
      </c>
      <c r="U3468" s="10">
        <f t="shared" si="274"/>
        <v>42479.769097222219</v>
      </c>
      <c r="V3468" s="16">
        <f>Table1[[#This Row],[Date Ended Conversion]]-Table1[[#This Row],[Date Created Conversion]]</f>
        <v>59.958333333335759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3" t="str">
        <f t="shared" si="270"/>
        <v>1000 to 4999</v>
      </c>
      <c r="E3469">
        <v>3000</v>
      </c>
      <c r="F3469">
        <v>3030</v>
      </c>
      <c r="G3469" t="s">
        <v>8219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8270</v>
      </c>
      <c r="P3469" s="6">
        <f>(F3469/E3469)</f>
        <v>1.01</v>
      </c>
      <c r="Q3469">
        <f>F3469/M3469</f>
        <v>64.468085106382972</v>
      </c>
      <c r="R3469" t="str">
        <f t="shared" si="271"/>
        <v>theater</v>
      </c>
      <c r="S3469" t="str">
        <f t="shared" si="272"/>
        <v>plays</v>
      </c>
      <c r="T3469" s="10">
        <f t="shared" si="273"/>
        <v>42053.463333333326</v>
      </c>
      <c r="U3469" s="10">
        <f t="shared" si="274"/>
        <v>42083.421666666669</v>
      </c>
      <c r="V3469" s="16">
        <f>Table1[[#This Row],[Date Ended Conversion]]-Table1[[#This Row],[Date Created Conversion]]</f>
        <v>29.958333333343035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3" t="str">
        <f t="shared" si="270"/>
        <v>10000 to 14999</v>
      </c>
      <c r="E3470">
        <v>10000</v>
      </c>
      <c r="F3470">
        <v>12178</v>
      </c>
      <c r="G3470" t="s">
        <v>8219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8270</v>
      </c>
      <c r="P3470" s="6">
        <f>(F3470/E3470)</f>
        <v>1.2178</v>
      </c>
      <c r="Q3470">
        <f>F3470/M3470</f>
        <v>716.35294117647061</v>
      </c>
      <c r="R3470" t="str">
        <f t="shared" si="271"/>
        <v>theater</v>
      </c>
      <c r="S3470" t="str">
        <f t="shared" si="272"/>
        <v>plays</v>
      </c>
      <c r="T3470" s="10">
        <f t="shared" si="273"/>
        <v>42605.55704861111</v>
      </c>
      <c r="U3470" s="10">
        <f t="shared" si="274"/>
        <v>42633.916666666664</v>
      </c>
      <c r="V3470" s="16">
        <f>Table1[[#This Row],[Date Ended Conversion]]-Table1[[#This Row],[Date Created Conversion]]</f>
        <v>28.359618055554165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3" t="str">
        <f t="shared" si="270"/>
        <v>1000 to 4999</v>
      </c>
      <c r="E3471">
        <v>2800</v>
      </c>
      <c r="F3471">
        <v>3175</v>
      </c>
      <c r="G3471" t="s">
        <v>8219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8270</v>
      </c>
      <c r="P3471" s="6">
        <f>(F3471/E3471)</f>
        <v>1.1339285714285714</v>
      </c>
      <c r="Q3471">
        <f>F3471/M3471</f>
        <v>50.396825396825399</v>
      </c>
      <c r="R3471" t="str">
        <f t="shared" si="271"/>
        <v>theater</v>
      </c>
      <c r="S3471" t="str">
        <f t="shared" si="272"/>
        <v>plays</v>
      </c>
      <c r="T3471" s="10">
        <f t="shared" si="273"/>
        <v>42458.433391203704</v>
      </c>
      <c r="U3471" s="10">
        <f t="shared" si="274"/>
        <v>42488.433391203704</v>
      </c>
      <c r="V3471" s="16">
        <f>Table1[[#This Row],[Date Ended Conversion]]-Table1[[#This Row],[Date Created Conversion]]</f>
        <v>30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3" t="str">
        <f t="shared" si="270"/>
        <v>Less Than 1000</v>
      </c>
      <c r="E3472">
        <v>250</v>
      </c>
      <c r="F3472">
        <v>375</v>
      </c>
      <c r="G3472" t="s">
        <v>8219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8270</v>
      </c>
      <c r="P3472" s="6">
        <f>(F3472/E3472)</f>
        <v>1.5</v>
      </c>
      <c r="Q3472">
        <f>F3472/M3472</f>
        <v>41.666666666666664</v>
      </c>
      <c r="R3472" t="str">
        <f t="shared" si="271"/>
        <v>theater</v>
      </c>
      <c r="S3472" t="str">
        <f t="shared" si="272"/>
        <v>plays</v>
      </c>
      <c r="T3472" s="10">
        <f t="shared" si="273"/>
        <v>42528.813680555548</v>
      </c>
      <c r="U3472" s="10">
        <f t="shared" si="274"/>
        <v>42566.693055555552</v>
      </c>
      <c r="V3472" s="16">
        <f>Table1[[#This Row],[Date Ended Conversion]]-Table1[[#This Row],[Date Created Conversion]]</f>
        <v>37.879375000004075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3" t="str">
        <f t="shared" si="270"/>
        <v>Less Than 1000</v>
      </c>
      <c r="E3473">
        <v>500</v>
      </c>
      <c r="F3473">
        <v>1073</v>
      </c>
      <c r="G3473" t="s">
        <v>8219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8270</v>
      </c>
      <c r="P3473" s="6">
        <f>(F3473/E3473)</f>
        <v>2.1459999999999999</v>
      </c>
      <c r="Q3473">
        <f>F3473/M3473</f>
        <v>35.766666666666666</v>
      </c>
      <c r="R3473" t="str">
        <f t="shared" si="271"/>
        <v>theater</v>
      </c>
      <c r="S3473" t="str">
        <f t="shared" si="272"/>
        <v>plays</v>
      </c>
      <c r="T3473" s="10">
        <f t="shared" si="273"/>
        <v>41841.61215277778</v>
      </c>
      <c r="U3473" s="10">
        <f t="shared" si="274"/>
        <v>41882.625</v>
      </c>
      <c r="V3473" s="16">
        <f>Table1[[#This Row],[Date Ended Conversion]]-Table1[[#This Row],[Date Created Conversion]]</f>
        <v>41.012847222220444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3" t="str">
        <f t="shared" si="270"/>
        <v>1000 to 4999</v>
      </c>
      <c r="E3474">
        <v>2000</v>
      </c>
      <c r="F3474">
        <v>2041</v>
      </c>
      <c r="G3474" t="s">
        <v>8219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8270</v>
      </c>
      <c r="P3474" s="6">
        <f>(F3474/E3474)</f>
        <v>1.0205</v>
      </c>
      <c r="Q3474">
        <f>F3474/M3474</f>
        <v>88.739130434782609</v>
      </c>
      <c r="R3474" t="str">
        <f t="shared" si="271"/>
        <v>theater</v>
      </c>
      <c r="S3474" t="str">
        <f t="shared" si="272"/>
        <v>plays</v>
      </c>
      <c r="T3474" s="10">
        <f t="shared" si="273"/>
        <v>41927.962164351848</v>
      </c>
      <c r="U3474" s="10">
        <f t="shared" si="274"/>
        <v>41949.040972222218</v>
      </c>
      <c r="V3474" s="16">
        <f>Table1[[#This Row],[Date Ended Conversion]]-Table1[[#This Row],[Date Created Conversion]]</f>
        <v>21.078807870369928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3" t="str">
        <f t="shared" si="270"/>
        <v>1000 to 4999</v>
      </c>
      <c r="E3475">
        <v>4900</v>
      </c>
      <c r="F3475">
        <v>4900</v>
      </c>
      <c r="G3475" t="s">
        <v>8219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8270</v>
      </c>
      <c r="P3475" s="6">
        <f>(F3475/E3475)</f>
        <v>1</v>
      </c>
      <c r="Q3475">
        <f>F3475/M3475</f>
        <v>148.4848484848485</v>
      </c>
      <c r="R3475" t="str">
        <f t="shared" si="271"/>
        <v>theater</v>
      </c>
      <c r="S3475" t="str">
        <f t="shared" si="272"/>
        <v>plays</v>
      </c>
      <c r="T3475" s="10">
        <f t="shared" si="273"/>
        <v>42062.626111111109</v>
      </c>
      <c r="U3475" s="10">
        <f t="shared" si="274"/>
        <v>42083.643749999996</v>
      </c>
      <c r="V3475" s="16">
        <f>Table1[[#This Row],[Date Ended Conversion]]-Table1[[#This Row],[Date Created Conversion]]</f>
        <v>21.017638888886722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3" t="str">
        <f t="shared" si="270"/>
        <v>1000 to 4999</v>
      </c>
      <c r="E3476">
        <v>2000</v>
      </c>
      <c r="F3476">
        <v>2020</v>
      </c>
      <c r="G3476" t="s">
        <v>8219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8270</v>
      </c>
      <c r="P3476" s="6">
        <f>(F3476/E3476)</f>
        <v>1.01</v>
      </c>
      <c r="Q3476">
        <f>F3476/M3476</f>
        <v>51.794871794871796</v>
      </c>
      <c r="R3476" t="str">
        <f t="shared" si="271"/>
        <v>theater</v>
      </c>
      <c r="S3476" t="str">
        <f t="shared" si="272"/>
        <v>plays</v>
      </c>
      <c r="T3476" s="10">
        <f t="shared" si="273"/>
        <v>42541.293182870366</v>
      </c>
      <c r="U3476" s="10">
        <f t="shared" si="274"/>
        <v>42571.293182870366</v>
      </c>
      <c r="V3476" s="16">
        <f>Table1[[#This Row],[Date Ended Conversion]]-Table1[[#This Row],[Date Created Conversion]]</f>
        <v>30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3" t="str">
        <f t="shared" si="270"/>
        <v>Less Than 1000</v>
      </c>
      <c r="E3477">
        <v>300</v>
      </c>
      <c r="F3477">
        <v>340</v>
      </c>
      <c r="G3477" t="s">
        <v>8219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8270</v>
      </c>
      <c r="P3477" s="6">
        <f>(F3477/E3477)</f>
        <v>1.1333333333333333</v>
      </c>
      <c r="Q3477">
        <f>F3477/M3477</f>
        <v>20</v>
      </c>
      <c r="R3477" t="str">
        <f t="shared" si="271"/>
        <v>theater</v>
      </c>
      <c r="S3477" t="str">
        <f t="shared" si="272"/>
        <v>plays</v>
      </c>
      <c r="T3477" s="10">
        <f t="shared" si="273"/>
        <v>41918.672499999993</v>
      </c>
      <c r="U3477" s="10">
        <f t="shared" si="274"/>
        <v>41945.791666666664</v>
      </c>
      <c r="V3477" s="16">
        <f>Table1[[#This Row],[Date Ended Conversion]]-Table1[[#This Row],[Date Created Conversion]]</f>
        <v>27.119166666670935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3" t="str">
        <f t="shared" si="270"/>
        <v>Less Than 1000</v>
      </c>
      <c r="E3478">
        <v>300</v>
      </c>
      <c r="F3478">
        <v>312</v>
      </c>
      <c r="G3478" t="s">
        <v>8219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8270</v>
      </c>
      <c r="P3478" s="6">
        <f>(F3478/E3478)</f>
        <v>1.04</v>
      </c>
      <c r="Q3478">
        <f>F3478/M3478</f>
        <v>52</v>
      </c>
      <c r="R3478" t="str">
        <f t="shared" si="271"/>
        <v>theater</v>
      </c>
      <c r="S3478" t="str">
        <f t="shared" si="272"/>
        <v>plays</v>
      </c>
      <c r="T3478" s="10">
        <f t="shared" si="273"/>
        <v>41921.071643518517</v>
      </c>
      <c r="U3478" s="10">
        <f t="shared" si="274"/>
        <v>41938.916666666664</v>
      </c>
      <c r="V3478" s="16">
        <f>Table1[[#This Row],[Date Ended Conversion]]-Table1[[#This Row],[Date Created Conversion]]</f>
        <v>17.845023148147448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3" t="str">
        <f t="shared" si="270"/>
        <v>1000 to 4999</v>
      </c>
      <c r="E3479">
        <v>1800</v>
      </c>
      <c r="F3479">
        <v>2076</v>
      </c>
      <c r="G3479" t="s">
        <v>8219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8270</v>
      </c>
      <c r="P3479" s="6">
        <f>(F3479/E3479)</f>
        <v>1.1533333333333333</v>
      </c>
      <c r="Q3479">
        <f>F3479/M3479</f>
        <v>53.230769230769234</v>
      </c>
      <c r="R3479" t="str">
        <f t="shared" si="271"/>
        <v>theater</v>
      </c>
      <c r="S3479" t="str">
        <f t="shared" si="272"/>
        <v>plays</v>
      </c>
      <c r="T3479" s="10">
        <f t="shared" si="273"/>
        <v>42128.528275462959</v>
      </c>
      <c r="U3479" s="10">
        <f t="shared" si="274"/>
        <v>42140.916666666664</v>
      </c>
      <c r="V3479" s="16">
        <f>Table1[[#This Row],[Date Ended Conversion]]-Table1[[#This Row],[Date Created Conversion]]</f>
        <v>12.388391203705396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3" t="str">
        <f t="shared" si="270"/>
        <v>1000 to 4999</v>
      </c>
      <c r="E3480">
        <v>2000</v>
      </c>
      <c r="F3480">
        <v>2257</v>
      </c>
      <c r="G3480" t="s">
        <v>8219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8270</v>
      </c>
      <c r="P3480" s="6">
        <f>(F3480/E3480)</f>
        <v>1.1285000000000001</v>
      </c>
      <c r="Q3480">
        <f>F3480/M3480</f>
        <v>39.596491228070178</v>
      </c>
      <c r="R3480" t="str">
        <f t="shared" si="271"/>
        <v>theater</v>
      </c>
      <c r="S3480" t="str">
        <f t="shared" si="272"/>
        <v>plays</v>
      </c>
      <c r="T3480" s="10">
        <f t="shared" si="273"/>
        <v>42053.708587962959</v>
      </c>
      <c r="U3480" s="10">
        <f t="shared" si="274"/>
        <v>42079.666666666664</v>
      </c>
      <c r="V3480" s="16">
        <f>Table1[[#This Row],[Date Ended Conversion]]-Table1[[#This Row],[Date Created Conversion]]</f>
        <v>25.958078703704814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3" t="str">
        <f t="shared" si="270"/>
        <v>1000 to 4999</v>
      </c>
      <c r="E3481">
        <v>1500</v>
      </c>
      <c r="F3481">
        <v>1918</v>
      </c>
      <c r="G3481" t="s">
        <v>8219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8270</v>
      </c>
      <c r="P3481" s="6">
        <f>(F3481/E3481)</f>
        <v>1.2786666666666666</v>
      </c>
      <c r="Q3481">
        <f>F3481/M3481</f>
        <v>34.25</v>
      </c>
      <c r="R3481" t="str">
        <f t="shared" si="271"/>
        <v>theater</v>
      </c>
      <c r="S3481" t="str">
        <f t="shared" si="272"/>
        <v>plays</v>
      </c>
      <c r="T3481" s="10">
        <f t="shared" si="273"/>
        <v>41781.64675925926</v>
      </c>
      <c r="U3481" s="10">
        <f t="shared" si="274"/>
        <v>41811.64675925926</v>
      </c>
      <c r="V3481" s="16">
        <f>Table1[[#This Row],[Date Ended Conversion]]-Table1[[#This Row],[Date Created Conversion]]</f>
        <v>30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3" t="str">
        <f t="shared" si="270"/>
        <v>1000 to 4999</v>
      </c>
      <c r="E3482">
        <v>1500</v>
      </c>
      <c r="F3482">
        <v>2140</v>
      </c>
      <c r="G3482" t="s">
        <v>8219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8270</v>
      </c>
      <c r="P3482" s="6">
        <f>(F3482/E3482)</f>
        <v>1.4266666666666667</v>
      </c>
      <c r="Q3482">
        <f>F3482/M3482</f>
        <v>164.61538461538461</v>
      </c>
      <c r="R3482" t="str">
        <f t="shared" si="271"/>
        <v>theater</v>
      </c>
      <c r="S3482" t="str">
        <f t="shared" si="272"/>
        <v>plays</v>
      </c>
      <c r="T3482" s="10">
        <f t="shared" si="273"/>
        <v>42171.109108796292</v>
      </c>
      <c r="U3482" s="10">
        <f t="shared" si="274"/>
        <v>42195.666666666664</v>
      </c>
      <c r="V3482" s="16">
        <f>Table1[[#This Row],[Date Ended Conversion]]-Table1[[#This Row],[Date Created Conversion]]</f>
        <v>24.557557870371966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3" t="str">
        <f t="shared" si="270"/>
        <v>10000 to 14999</v>
      </c>
      <c r="E3483">
        <v>10000</v>
      </c>
      <c r="F3483">
        <v>11880</v>
      </c>
      <c r="G3483" t="s">
        <v>8219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8270</v>
      </c>
      <c r="P3483" s="6">
        <f>(F3483/E3483)</f>
        <v>1.1879999999999999</v>
      </c>
      <c r="Q3483">
        <f>F3483/M3483</f>
        <v>125.05263157894737</v>
      </c>
      <c r="R3483" t="str">
        <f t="shared" si="271"/>
        <v>theater</v>
      </c>
      <c r="S3483" t="str">
        <f t="shared" si="272"/>
        <v>plays</v>
      </c>
      <c r="T3483" s="10">
        <f t="shared" si="273"/>
        <v>41989.039212962962</v>
      </c>
      <c r="U3483" s="10">
        <f t="shared" si="274"/>
        <v>42006.039212962962</v>
      </c>
      <c r="V3483" s="16">
        <f>Table1[[#This Row],[Date Ended Conversion]]-Table1[[#This Row],[Date Created Conversion]]</f>
        <v>17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3" t="str">
        <f t="shared" si="270"/>
        <v>1000 to 4999</v>
      </c>
      <c r="E3484">
        <v>3000</v>
      </c>
      <c r="F3484">
        <v>4150</v>
      </c>
      <c r="G3484" t="s">
        <v>8219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8270</v>
      </c>
      <c r="P3484" s="6">
        <f>(F3484/E3484)</f>
        <v>1.3833333333333333</v>
      </c>
      <c r="Q3484">
        <f>F3484/M3484</f>
        <v>51.875</v>
      </c>
      <c r="R3484" t="str">
        <f t="shared" si="271"/>
        <v>theater</v>
      </c>
      <c r="S3484" t="str">
        <f t="shared" si="272"/>
        <v>plays</v>
      </c>
      <c r="T3484" s="10">
        <f t="shared" si="273"/>
        <v>41796.563263888886</v>
      </c>
      <c r="U3484" s="10">
        <f t="shared" si="274"/>
        <v>41826.563263888886</v>
      </c>
      <c r="V3484" s="16">
        <f>Table1[[#This Row],[Date Ended Conversion]]-Table1[[#This Row],[Date Created Conversion]]</f>
        <v>30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3" t="str">
        <f t="shared" si="270"/>
        <v>1000 to 4999</v>
      </c>
      <c r="E3485">
        <v>3350</v>
      </c>
      <c r="F3485">
        <v>5358</v>
      </c>
      <c r="G3485" t="s">
        <v>8219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8270</v>
      </c>
      <c r="P3485" s="6">
        <f>(F3485/E3485)</f>
        <v>1.599402985074627</v>
      </c>
      <c r="Q3485">
        <f>F3485/M3485</f>
        <v>40.285714285714285</v>
      </c>
      <c r="R3485" t="str">
        <f t="shared" si="271"/>
        <v>theater</v>
      </c>
      <c r="S3485" t="str">
        <f t="shared" si="272"/>
        <v>plays</v>
      </c>
      <c r="T3485" s="10">
        <f t="shared" si="273"/>
        <v>41793.460428240738</v>
      </c>
      <c r="U3485" s="10">
        <f t="shared" si="274"/>
        <v>41823.460428240738</v>
      </c>
      <c r="V3485" s="16">
        <f>Table1[[#This Row],[Date Ended Conversion]]-Table1[[#This Row],[Date Created Conversion]]</f>
        <v>30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3" t="str">
        <f t="shared" si="270"/>
        <v>1000 to 4999</v>
      </c>
      <c r="E3486">
        <v>2500</v>
      </c>
      <c r="F3486">
        <v>2856</v>
      </c>
      <c r="G3486" t="s">
        <v>8219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8270</v>
      </c>
      <c r="P3486" s="6">
        <f>(F3486/E3486)</f>
        <v>1.1424000000000001</v>
      </c>
      <c r="Q3486">
        <f>F3486/M3486</f>
        <v>64.909090909090907</v>
      </c>
      <c r="R3486" t="str">
        <f t="shared" si="271"/>
        <v>theater</v>
      </c>
      <c r="S3486" t="str">
        <f t="shared" si="272"/>
        <v>plays</v>
      </c>
      <c r="T3486" s="10">
        <f t="shared" si="273"/>
        <v>42506.552071759252</v>
      </c>
      <c r="U3486" s="10">
        <f t="shared" si="274"/>
        <v>42536.552071759252</v>
      </c>
      <c r="V3486" s="16">
        <f>Table1[[#This Row],[Date Ended Conversion]]-Table1[[#This Row],[Date Created Conversion]]</f>
        <v>30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3" t="str">
        <f t="shared" si="270"/>
        <v>1000 to 4999</v>
      </c>
      <c r="E3487">
        <v>1650</v>
      </c>
      <c r="F3487">
        <v>1660</v>
      </c>
      <c r="G3487" t="s">
        <v>8219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8270</v>
      </c>
      <c r="P3487" s="6">
        <f>(F3487/E3487)</f>
        <v>1.0060606060606061</v>
      </c>
      <c r="Q3487">
        <f>F3487/M3487</f>
        <v>55.333333333333336</v>
      </c>
      <c r="R3487" t="str">
        <f t="shared" si="271"/>
        <v>theater</v>
      </c>
      <c r="S3487" t="str">
        <f t="shared" si="272"/>
        <v>plays</v>
      </c>
      <c r="T3487" s="10">
        <f t="shared" si="273"/>
        <v>42372.484722222223</v>
      </c>
      <c r="U3487" s="10">
        <f t="shared" si="274"/>
        <v>42402.484722222223</v>
      </c>
      <c r="V3487" s="16">
        <f>Table1[[#This Row],[Date Ended Conversion]]-Table1[[#This Row],[Date Created Conversion]]</f>
        <v>30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3" t="str">
        <f t="shared" si="270"/>
        <v>1000 to 4999</v>
      </c>
      <c r="E3488">
        <v>3000</v>
      </c>
      <c r="F3488">
        <v>4656</v>
      </c>
      <c r="G3488" t="s">
        <v>8219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8270</v>
      </c>
      <c r="P3488" s="6">
        <f>(F3488/E3488)</f>
        <v>1.552</v>
      </c>
      <c r="Q3488">
        <f>F3488/M3488</f>
        <v>83.142857142857139</v>
      </c>
      <c r="R3488" t="str">
        <f t="shared" si="271"/>
        <v>theater</v>
      </c>
      <c r="S3488" t="str">
        <f t="shared" si="272"/>
        <v>plays</v>
      </c>
      <c r="T3488" s="10">
        <f t="shared" si="273"/>
        <v>42126.666678240734</v>
      </c>
      <c r="U3488" s="10">
        <f t="shared" si="274"/>
        <v>42158.082638888889</v>
      </c>
      <c r="V3488" s="16">
        <f>Table1[[#This Row],[Date Ended Conversion]]-Table1[[#This Row],[Date Created Conversion]]</f>
        <v>31.415960648155306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3" t="str">
        <f t="shared" si="270"/>
        <v>1000 to 4999</v>
      </c>
      <c r="E3489">
        <v>2000</v>
      </c>
      <c r="F3489">
        <v>2555</v>
      </c>
      <c r="G3489" t="s">
        <v>8219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8270</v>
      </c>
      <c r="P3489" s="6">
        <f>(F3489/E3489)</f>
        <v>1.2775000000000001</v>
      </c>
      <c r="Q3489">
        <f>F3489/M3489</f>
        <v>38.712121212121211</v>
      </c>
      <c r="R3489" t="str">
        <f t="shared" si="271"/>
        <v>theater</v>
      </c>
      <c r="S3489" t="str">
        <f t="shared" si="272"/>
        <v>plays</v>
      </c>
      <c r="T3489" s="10">
        <f t="shared" si="273"/>
        <v>42149.732083333329</v>
      </c>
      <c r="U3489" s="10">
        <f t="shared" si="274"/>
        <v>42179.732083333329</v>
      </c>
      <c r="V3489" s="16">
        <f>Table1[[#This Row],[Date Ended Conversion]]-Table1[[#This Row],[Date Created Conversion]]</f>
        <v>30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3" t="str">
        <f t="shared" si="270"/>
        <v>1000 to 4999</v>
      </c>
      <c r="E3490">
        <v>3000</v>
      </c>
      <c r="F3490">
        <v>3636</v>
      </c>
      <c r="G3490" t="s">
        <v>8219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8270</v>
      </c>
      <c r="P3490" s="6">
        <f>(F3490/E3490)</f>
        <v>1.212</v>
      </c>
      <c r="Q3490">
        <f>F3490/M3490</f>
        <v>125.37931034482759</v>
      </c>
      <c r="R3490" t="str">
        <f t="shared" si="271"/>
        <v>theater</v>
      </c>
      <c r="S3490" t="str">
        <f t="shared" si="272"/>
        <v>plays</v>
      </c>
      <c r="T3490" s="10">
        <f t="shared" si="273"/>
        <v>42087.55972222222</v>
      </c>
      <c r="U3490" s="10">
        <f t="shared" si="274"/>
        <v>42111.458333333336</v>
      </c>
      <c r="V3490" s="16">
        <f>Table1[[#This Row],[Date Ended Conversion]]-Table1[[#This Row],[Date Created Conversion]]</f>
        <v>23.898611111115315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3" t="str">
        <f t="shared" si="270"/>
        <v>5000 to 9999</v>
      </c>
      <c r="E3491">
        <v>5000</v>
      </c>
      <c r="F3491">
        <v>5635</v>
      </c>
      <c r="G3491" t="s">
        <v>8219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8270</v>
      </c>
      <c r="P3491" s="6">
        <f>(F3491/E3491)</f>
        <v>1.127</v>
      </c>
      <c r="Q3491">
        <f>F3491/M3491</f>
        <v>78.263888888888886</v>
      </c>
      <c r="R3491" t="str">
        <f t="shared" si="271"/>
        <v>theater</v>
      </c>
      <c r="S3491" t="str">
        <f t="shared" si="272"/>
        <v>plays</v>
      </c>
      <c r="T3491" s="10">
        <f t="shared" si="273"/>
        <v>41753.427442129629</v>
      </c>
      <c r="U3491" s="10">
        <f t="shared" si="274"/>
        <v>41783.666666666664</v>
      </c>
      <c r="V3491" s="16">
        <f>Table1[[#This Row],[Date Ended Conversion]]-Table1[[#This Row],[Date Created Conversion]]</f>
        <v>30.239224537035625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3" t="str">
        <f t="shared" si="270"/>
        <v>1000 to 4999</v>
      </c>
      <c r="E3492">
        <v>1000</v>
      </c>
      <c r="F3492">
        <v>1275</v>
      </c>
      <c r="G3492" t="s">
        <v>8219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8270</v>
      </c>
      <c r="P3492" s="6">
        <f>(F3492/E3492)</f>
        <v>1.2749999999999999</v>
      </c>
      <c r="Q3492">
        <f>F3492/M3492</f>
        <v>47.222222222222221</v>
      </c>
      <c r="R3492" t="str">
        <f t="shared" si="271"/>
        <v>theater</v>
      </c>
      <c r="S3492" t="str">
        <f t="shared" si="272"/>
        <v>plays</v>
      </c>
      <c r="T3492" s="10">
        <f t="shared" si="273"/>
        <v>42443.594027777777</v>
      </c>
      <c r="U3492" s="10">
        <f t="shared" si="274"/>
        <v>42473.594027777777</v>
      </c>
      <c r="V3492" s="16">
        <f>Table1[[#This Row],[Date Ended Conversion]]-Table1[[#This Row],[Date Created Conversion]]</f>
        <v>30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3" t="str">
        <f t="shared" si="270"/>
        <v>Less Than 1000</v>
      </c>
      <c r="E3493">
        <v>500</v>
      </c>
      <c r="F3493">
        <v>791</v>
      </c>
      <c r="G3493" t="s">
        <v>8219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8270</v>
      </c>
      <c r="P3493" s="6">
        <f>(F3493/E3493)</f>
        <v>1.5820000000000001</v>
      </c>
      <c r="Q3493">
        <f>F3493/M3493</f>
        <v>79.099999999999994</v>
      </c>
      <c r="R3493" t="str">
        <f t="shared" si="271"/>
        <v>theater</v>
      </c>
      <c r="S3493" t="str">
        <f t="shared" si="272"/>
        <v>plays</v>
      </c>
      <c r="T3493" s="10">
        <f t="shared" si="273"/>
        <v>42121.041481481479</v>
      </c>
      <c r="U3493" s="10">
        <f t="shared" si="274"/>
        <v>42142.041481481479</v>
      </c>
      <c r="V3493" s="16">
        <f>Table1[[#This Row],[Date Ended Conversion]]-Table1[[#This Row],[Date Created Conversion]]</f>
        <v>21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3" t="str">
        <f t="shared" si="270"/>
        <v>1000 to 4999</v>
      </c>
      <c r="E3494">
        <v>3800</v>
      </c>
      <c r="F3494">
        <v>4000.22</v>
      </c>
      <c r="G3494" t="s">
        <v>8219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8270</v>
      </c>
      <c r="P3494" s="6">
        <f>(F3494/E3494)</f>
        <v>1.0526894736842105</v>
      </c>
      <c r="Q3494">
        <f>F3494/M3494</f>
        <v>114.29199999999999</v>
      </c>
      <c r="R3494" t="str">
        <f t="shared" si="271"/>
        <v>theater</v>
      </c>
      <c r="S3494" t="str">
        <f t="shared" si="272"/>
        <v>plays</v>
      </c>
      <c r="T3494" s="10">
        <f t="shared" si="273"/>
        <v>42267.800891203697</v>
      </c>
      <c r="U3494" s="10">
        <f t="shared" si="274"/>
        <v>42302.800891203697</v>
      </c>
      <c r="V3494" s="16">
        <f>Table1[[#This Row],[Date Ended Conversion]]-Table1[[#This Row],[Date Created Conversion]]</f>
        <v>35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3" t="str">
        <f t="shared" si="270"/>
        <v>1000 to 4999</v>
      </c>
      <c r="E3495">
        <v>1500</v>
      </c>
      <c r="F3495">
        <v>1500</v>
      </c>
      <c r="G3495" t="s">
        <v>8219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8270</v>
      </c>
      <c r="P3495" s="6">
        <f>(F3495/E3495)</f>
        <v>1</v>
      </c>
      <c r="Q3495">
        <f>F3495/M3495</f>
        <v>51.724137931034484</v>
      </c>
      <c r="R3495" t="str">
        <f t="shared" si="271"/>
        <v>theater</v>
      </c>
      <c r="S3495" t="str">
        <f t="shared" si="272"/>
        <v>plays</v>
      </c>
      <c r="T3495" s="10">
        <f t="shared" si="273"/>
        <v>41848.657824074071</v>
      </c>
      <c r="U3495" s="10">
        <f t="shared" si="274"/>
        <v>41868.007638888885</v>
      </c>
      <c r="V3495" s="16">
        <f>Table1[[#This Row],[Date Ended Conversion]]-Table1[[#This Row],[Date Created Conversion]]</f>
        <v>19.349814814813726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3" t="str">
        <f t="shared" si="270"/>
        <v>Less Than 1000</v>
      </c>
      <c r="E3496">
        <v>400</v>
      </c>
      <c r="F3496">
        <v>400</v>
      </c>
      <c r="G3496" t="s">
        <v>8219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8270</v>
      </c>
      <c r="P3496" s="6">
        <f>(F3496/E3496)</f>
        <v>1</v>
      </c>
      <c r="Q3496">
        <f>F3496/M3496</f>
        <v>30.76923076923077</v>
      </c>
      <c r="R3496" t="str">
        <f t="shared" si="271"/>
        <v>theater</v>
      </c>
      <c r="S3496" t="str">
        <f t="shared" si="272"/>
        <v>plays</v>
      </c>
      <c r="T3496" s="10">
        <f t="shared" si="273"/>
        <v>42689.006655092591</v>
      </c>
      <c r="U3496" s="10">
        <f t="shared" si="274"/>
        <v>42700.041666666664</v>
      </c>
      <c r="V3496" s="16">
        <f>Table1[[#This Row],[Date Ended Conversion]]-Table1[[#This Row],[Date Created Conversion]]</f>
        <v>11.035011574072996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3" t="str">
        <f t="shared" si="270"/>
        <v>5000 to 9999</v>
      </c>
      <c r="E3497">
        <v>5000</v>
      </c>
      <c r="F3497">
        <v>5343</v>
      </c>
      <c r="G3497" t="s">
        <v>8219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8270</v>
      </c>
      <c r="P3497" s="6">
        <f>(F3497/E3497)</f>
        <v>1.0686</v>
      </c>
      <c r="Q3497">
        <f>F3497/M3497</f>
        <v>74.208333333333329</v>
      </c>
      <c r="R3497" t="str">
        <f t="shared" si="271"/>
        <v>theater</v>
      </c>
      <c r="S3497" t="str">
        <f t="shared" si="272"/>
        <v>plays</v>
      </c>
      <c r="T3497" s="10">
        <f t="shared" si="273"/>
        <v>41915.554502314808</v>
      </c>
      <c r="U3497" s="10">
        <f t="shared" si="274"/>
        <v>41944.512499999997</v>
      </c>
      <c r="V3497" s="16">
        <f>Table1[[#This Row],[Date Ended Conversion]]-Table1[[#This Row],[Date Created Conversion]]</f>
        <v>28.957997685189184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3" t="str">
        <f t="shared" si="270"/>
        <v>1000 to 4999</v>
      </c>
      <c r="E3498">
        <v>3000</v>
      </c>
      <c r="F3498">
        <v>3732</v>
      </c>
      <c r="G3498" t="s">
        <v>8219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8270</v>
      </c>
      <c r="P3498" s="6">
        <f>(F3498/E3498)</f>
        <v>1.244</v>
      </c>
      <c r="Q3498">
        <f>F3498/M3498</f>
        <v>47.846153846153847</v>
      </c>
      <c r="R3498" t="str">
        <f t="shared" si="271"/>
        <v>theater</v>
      </c>
      <c r="S3498" t="str">
        <f t="shared" si="272"/>
        <v>plays</v>
      </c>
      <c r="T3498" s="10">
        <f t="shared" si="273"/>
        <v>42584.638495370367</v>
      </c>
      <c r="U3498" s="10">
        <f t="shared" si="274"/>
        <v>42624.638495370367</v>
      </c>
      <c r="V3498" s="16">
        <f>Table1[[#This Row],[Date Ended Conversion]]-Table1[[#This Row],[Date Created Conversion]]</f>
        <v>40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3" t="str">
        <f t="shared" si="270"/>
        <v>1000 to 4999</v>
      </c>
      <c r="E3499">
        <v>1551</v>
      </c>
      <c r="F3499">
        <v>1686</v>
      </c>
      <c r="G3499" t="s">
        <v>8219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8270</v>
      </c>
      <c r="P3499" s="6">
        <f>(F3499/E3499)</f>
        <v>1.0870406189555126</v>
      </c>
      <c r="Q3499">
        <f>F3499/M3499</f>
        <v>34.408163265306122</v>
      </c>
      <c r="R3499" t="str">
        <f t="shared" si="271"/>
        <v>theater</v>
      </c>
      <c r="S3499" t="str">
        <f t="shared" si="272"/>
        <v>plays</v>
      </c>
      <c r="T3499" s="10">
        <f t="shared" si="273"/>
        <v>42511.53361111111</v>
      </c>
      <c r="U3499" s="10">
        <f t="shared" si="274"/>
        <v>42523.708333333336</v>
      </c>
      <c r="V3499" s="16">
        <f>Table1[[#This Row],[Date Ended Conversion]]-Table1[[#This Row],[Date Created Conversion]]</f>
        <v>12.174722222225682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3" t="str">
        <f t="shared" si="270"/>
        <v>1000 to 4999</v>
      </c>
      <c r="E3500">
        <v>1650</v>
      </c>
      <c r="F3500">
        <v>1690</v>
      </c>
      <c r="G3500" t="s">
        <v>8219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8270</v>
      </c>
      <c r="P3500" s="6">
        <f>(F3500/E3500)</f>
        <v>1.0242424242424242</v>
      </c>
      <c r="Q3500">
        <f>F3500/M3500</f>
        <v>40.238095238095241</v>
      </c>
      <c r="R3500" t="str">
        <f t="shared" si="271"/>
        <v>theater</v>
      </c>
      <c r="S3500" t="str">
        <f t="shared" si="272"/>
        <v>plays</v>
      </c>
      <c r="T3500" s="10">
        <f t="shared" si="273"/>
        <v>42458.950277777774</v>
      </c>
      <c r="U3500" s="10">
        <f t="shared" si="274"/>
        <v>42518.697222222218</v>
      </c>
      <c r="V3500" s="16">
        <f>Table1[[#This Row],[Date Ended Conversion]]-Table1[[#This Row],[Date Created Conversion]]</f>
        <v>59.746944444443216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3" t="str">
        <f t="shared" si="270"/>
        <v>1000 to 4999</v>
      </c>
      <c r="E3501">
        <v>2000</v>
      </c>
      <c r="F3501">
        <v>2110</v>
      </c>
      <c r="G3501" t="s">
        <v>8219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8270</v>
      </c>
      <c r="P3501" s="6">
        <f>(F3501/E3501)</f>
        <v>1.0549999999999999</v>
      </c>
      <c r="Q3501">
        <f>F3501/M3501</f>
        <v>60.285714285714285</v>
      </c>
      <c r="R3501" t="str">
        <f t="shared" si="271"/>
        <v>theater</v>
      </c>
      <c r="S3501" t="str">
        <f t="shared" si="272"/>
        <v>plays</v>
      </c>
      <c r="T3501" s="10">
        <f t="shared" si="273"/>
        <v>42131.827835648146</v>
      </c>
      <c r="U3501" s="10">
        <f t="shared" si="274"/>
        <v>42186.082638888889</v>
      </c>
      <c r="V3501" s="16">
        <f>Table1[[#This Row],[Date Ended Conversion]]-Table1[[#This Row],[Date Created Conversion]]</f>
        <v>54.254803240743058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3" t="str">
        <f t="shared" si="270"/>
        <v>1000 to 4999</v>
      </c>
      <c r="E3502">
        <v>1000</v>
      </c>
      <c r="F3502">
        <v>1063</v>
      </c>
      <c r="G3502" t="s">
        <v>8219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8270</v>
      </c>
      <c r="P3502" s="6">
        <f>(F3502/E3502)</f>
        <v>1.0629999999999999</v>
      </c>
      <c r="Q3502">
        <f>F3502/M3502</f>
        <v>25.30952380952381</v>
      </c>
      <c r="R3502" t="str">
        <f t="shared" si="271"/>
        <v>theater</v>
      </c>
      <c r="S3502" t="str">
        <f t="shared" si="272"/>
        <v>plays</v>
      </c>
      <c r="T3502" s="10">
        <f t="shared" si="273"/>
        <v>42419.711087962962</v>
      </c>
      <c r="U3502" s="10">
        <f t="shared" si="274"/>
        <v>42435.999305555553</v>
      </c>
      <c r="V3502" s="16">
        <f>Table1[[#This Row],[Date Ended Conversion]]-Table1[[#This Row],[Date Created Conversion]]</f>
        <v>16.288217592591536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3" t="str">
        <f t="shared" si="270"/>
        <v>1000 to 4999</v>
      </c>
      <c r="E3503">
        <v>1500</v>
      </c>
      <c r="F3503">
        <v>1510</v>
      </c>
      <c r="G3503" t="s">
        <v>8219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8270</v>
      </c>
      <c r="P3503" s="6">
        <f>(F3503/E3503)</f>
        <v>1.0066666666666666</v>
      </c>
      <c r="Q3503">
        <f>F3503/M3503</f>
        <v>35.952380952380949</v>
      </c>
      <c r="R3503" t="str">
        <f t="shared" si="271"/>
        <v>theater</v>
      </c>
      <c r="S3503" t="str">
        <f t="shared" si="272"/>
        <v>plays</v>
      </c>
      <c r="T3503" s="10">
        <f t="shared" si="273"/>
        <v>42233.555497685178</v>
      </c>
      <c r="U3503" s="10">
        <f t="shared" si="274"/>
        <v>42258.555497685178</v>
      </c>
      <c r="V3503" s="16">
        <f>Table1[[#This Row],[Date Ended Conversion]]-Table1[[#This Row],[Date Created Conversion]]</f>
        <v>25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3" t="str">
        <f t="shared" si="270"/>
        <v>1000 to 4999</v>
      </c>
      <c r="E3504">
        <v>4000</v>
      </c>
      <c r="F3504">
        <v>4216</v>
      </c>
      <c r="G3504" t="s">
        <v>8219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8270</v>
      </c>
      <c r="P3504" s="6">
        <f>(F3504/E3504)</f>
        <v>1.054</v>
      </c>
      <c r="Q3504">
        <f>F3504/M3504</f>
        <v>136</v>
      </c>
      <c r="R3504" t="str">
        <f t="shared" si="271"/>
        <v>theater</v>
      </c>
      <c r="S3504" t="str">
        <f t="shared" si="272"/>
        <v>plays</v>
      </c>
      <c r="T3504" s="10">
        <f t="shared" si="273"/>
        <v>42430.631064814814</v>
      </c>
      <c r="U3504" s="10">
        <f t="shared" si="274"/>
        <v>42444.957638888889</v>
      </c>
      <c r="V3504" s="16">
        <f>Table1[[#This Row],[Date Ended Conversion]]-Table1[[#This Row],[Date Created Conversion]]</f>
        <v>14.326574074075324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3" t="str">
        <f t="shared" si="270"/>
        <v>1000 to 4999</v>
      </c>
      <c r="E3505">
        <v>2500</v>
      </c>
      <c r="F3505">
        <v>2689</v>
      </c>
      <c r="G3505" t="s">
        <v>8219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8270</v>
      </c>
      <c r="P3505" s="6">
        <f>(F3505/E3505)</f>
        <v>1.0755999999999999</v>
      </c>
      <c r="Q3505">
        <f>F3505/M3505</f>
        <v>70.763157894736835</v>
      </c>
      <c r="R3505" t="str">
        <f t="shared" si="271"/>
        <v>theater</v>
      </c>
      <c r="S3505" t="str">
        <f t="shared" si="272"/>
        <v>plays</v>
      </c>
      <c r="T3505" s="10">
        <f t="shared" si="273"/>
        <v>42545.27</v>
      </c>
      <c r="U3505" s="10">
        <f t="shared" si="274"/>
        <v>42575.27</v>
      </c>
      <c r="V3505" s="16">
        <f>Table1[[#This Row],[Date Ended Conversion]]-Table1[[#This Row],[Date Created Conversion]]</f>
        <v>30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3" t="str">
        <f t="shared" si="270"/>
        <v>1000 to 4999</v>
      </c>
      <c r="E3506">
        <v>1000</v>
      </c>
      <c r="F3506">
        <v>1000</v>
      </c>
      <c r="G3506" t="s">
        <v>8219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8270</v>
      </c>
      <c r="P3506" s="6">
        <f>(F3506/E3506)</f>
        <v>1</v>
      </c>
      <c r="Q3506">
        <f>F3506/M3506</f>
        <v>125</v>
      </c>
      <c r="R3506" t="str">
        <f t="shared" si="271"/>
        <v>theater</v>
      </c>
      <c r="S3506" t="str">
        <f t="shared" si="272"/>
        <v>plays</v>
      </c>
      <c r="T3506" s="10">
        <f t="shared" si="273"/>
        <v>42297.540405092594</v>
      </c>
      <c r="U3506" s="10">
        <f t="shared" si="274"/>
        <v>42327.582071759258</v>
      </c>
      <c r="V3506" s="16">
        <f>Table1[[#This Row],[Date Ended Conversion]]-Table1[[#This Row],[Date Created Conversion]]</f>
        <v>30.041666666664241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3" t="str">
        <f t="shared" si="270"/>
        <v>1000 to 4999</v>
      </c>
      <c r="E3507">
        <v>2500</v>
      </c>
      <c r="F3507">
        <v>2594</v>
      </c>
      <c r="G3507" t="s">
        <v>8219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8270</v>
      </c>
      <c r="P3507" s="6">
        <f>(F3507/E3507)</f>
        <v>1.0376000000000001</v>
      </c>
      <c r="Q3507">
        <f>F3507/M3507</f>
        <v>66.512820512820511</v>
      </c>
      <c r="R3507" t="str">
        <f t="shared" si="271"/>
        <v>theater</v>
      </c>
      <c r="S3507" t="str">
        <f t="shared" si="272"/>
        <v>plays</v>
      </c>
      <c r="T3507" s="10">
        <f t="shared" si="273"/>
        <v>41760.727372685185</v>
      </c>
      <c r="U3507" s="10">
        <f t="shared" si="274"/>
        <v>41771.958333333328</v>
      </c>
      <c r="V3507" s="16">
        <f>Table1[[#This Row],[Date Ended Conversion]]-Table1[[#This Row],[Date Created Conversion]]</f>
        <v>11.230960648143082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3" t="str">
        <f t="shared" si="270"/>
        <v>1000 to 4999</v>
      </c>
      <c r="E3508">
        <v>3000</v>
      </c>
      <c r="F3508">
        <v>3045</v>
      </c>
      <c r="G3508" t="s">
        <v>8219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8270</v>
      </c>
      <c r="P3508" s="6">
        <f>(F3508/E3508)</f>
        <v>1.0149999999999999</v>
      </c>
      <c r="Q3508">
        <f>F3508/M3508</f>
        <v>105</v>
      </c>
      <c r="R3508" t="str">
        <f t="shared" si="271"/>
        <v>theater</v>
      </c>
      <c r="S3508" t="str">
        <f t="shared" si="272"/>
        <v>plays</v>
      </c>
      <c r="T3508" s="10">
        <f t="shared" si="273"/>
        <v>41829.525925925926</v>
      </c>
      <c r="U3508" s="10">
        <f t="shared" si="274"/>
        <v>41874.525925925926</v>
      </c>
      <c r="V3508" s="16">
        <f>Table1[[#This Row],[Date Ended Conversion]]-Table1[[#This Row],[Date Created Conversion]]</f>
        <v>45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3" t="str">
        <f t="shared" si="270"/>
        <v>10000 to 14999</v>
      </c>
      <c r="E3509">
        <v>10000</v>
      </c>
      <c r="F3509">
        <v>10440</v>
      </c>
      <c r="G3509" t="s">
        <v>8219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8270</v>
      </c>
      <c r="P3509" s="6">
        <f>(F3509/E3509)</f>
        <v>1.044</v>
      </c>
      <c r="Q3509">
        <f>F3509/M3509</f>
        <v>145</v>
      </c>
      <c r="R3509" t="str">
        <f t="shared" si="271"/>
        <v>theater</v>
      </c>
      <c r="S3509" t="str">
        <f t="shared" si="272"/>
        <v>plays</v>
      </c>
      <c r="T3509" s="10">
        <f t="shared" si="273"/>
        <v>42491.714548611104</v>
      </c>
      <c r="U3509" s="10">
        <f t="shared" si="274"/>
        <v>42521.714548611104</v>
      </c>
      <c r="V3509" s="16">
        <f>Table1[[#This Row],[Date Ended Conversion]]-Table1[[#This Row],[Date Created Conversion]]</f>
        <v>30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3" t="str">
        <f t="shared" si="270"/>
        <v>Less Than 1000</v>
      </c>
      <c r="E3510">
        <v>100</v>
      </c>
      <c r="F3510">
        <v>180</v>
      </c>
      <c r="G3510" t="s">
        <v>8219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8270</v>
      </c>
      <c r="P3510" s="6">
        <f>(F3510/E3510)</f>
        <v>1.8</v>
      </c>
      <c r="Q3510">
        <f>F3510/M3510</f>
        <v>12</v>
      </c>
      <c r="R3510" t="str">
        <f t="shared" si="271"/>
        <v>theater</v>
      </c>
      <c r="S3510" t="str">
        <f t="shared" si="272"/>
        <v>plays</v>
      </c>
      <c r="T3510" s="10">
        <f t="shared" si="273"/>
        <v>42477.521446759252</v>
      </c>
      <c r="U3510" s="10">
        <f t="shared" si="274"/>
        <v>42500.666666666664</v>
      </c>
      <c r="V3510" s="16">
        <f>Table1[[#This Row],[Date Ended Conversion]]-Table1[[#This Row],[Date Created Conversion]]</f>
        <v>23.145219907411956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3" t="str">
        <f t="shared" si="270"/>
        <v>1000 to 4999</v>
      </c>
      <c r="E3511">
        <v>3000</v>
      </c>
      <c r="F3511">
        <v>3190</v>
      </c>
      <c r="G3511" t="s">
        <v>8219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8270</v>
      </c>
      <c r="P3511" s="6">
        <f>(F3511/E3511)</f>
        <v>1.0633333333333332</v>
      </c>
      <c r="Q3511">
        <f>F3511/M3511</f>
        <v>96.666666666666671</v>
      </c>
      <c r="R3511" t="str">
        <f t="shared" si="271"/>
        <v>theater</v>
      </c>
      <c r="S3511" t="str">
        <f t="shared" si="272"/>
        <v>plays</v>
      </c>
      <c r="T3511" s="10">
        <f t="shared" si="273"/>
        <v>41950.651226851849</v>
      </c>
      <c r="U3511" s="10">
        <f t="shared" si="274"/>
        <v>41963.996527777774</v>
      </c>
      <c r="V3511" s="16">
        <f>Table1[[#This Row],[Date Ended Conversion]]-Table1[[#This Row],[Date Created Conversion]]</f>
        <v>13.345300925924676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3" t="str">
        <f t="shared" si="270"/>
        <v>Less Than 1000</v>
      </c>
      <c r="E3512">
        <v>900</v>
      </c>
      <c r="F3512">
        <v>905</v>
      </c>
      <c r="G3512" t="s">
        <v>8219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8270</v>
      </c>
      <c r="P3512" s="6">
        <f>(F3512/E3512)</f>
        <v>1.0055555555555555</v>
      </c>
      <c r="Q3512">
        <f>F3512/M3512</f>
        <v>60.333333333333336</v>
      </c>
      <c r="R3512" t="str">
        <f t="shared" si="271"/>
        <v>theater</v>
      </c>
      <c r="S3512" t="str">
        <f t="shared" si="272"/>
        <v>plays</v>
      </c>
      <c r="T3512" s="10">
        <f t="shared" si="273"/>
        <v>41802.412569444445</v>
      </c>
      <c r="U3512" s="10">
        <f t="shared" si="274"/>
        <v>41822.412569444445</v>
      </c>
      <c r="V3512" s="16">
        <f>Table1[[#This Row],[Date Ended Conversion]]-Table1[[#This Row],[Date Created Conversion]]</f>
        <v>20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3" t="str">
        <f t="shared" si="270"/>
        <v>1000 to 4999</v>
      </c>
      <c r="E3513">
        <v>1500</v>
      </c>
      <c r="F3513">
        <v>1518</v>
      </c>
      <c r="G3513" t="s">
        <v>8219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8270</v>
      </c>
      <c r="P3513" s="6">
        <f>(F3513/E3513)</f>
        <v>1.012</v>
      </c>
      <c r="Q3513">
        <f>F3513/M3513</f>
        <v>79.89473684210526</v>
      </c>
      <c r="R3513" t="str">
        <f t="shared" si="271"/>
        <v>theater</v>
      </c>
      <c r="S3513" t="str">
        <f t="shared" si="272"/>
        <v>plays</v>
      </c>
      <c r="T3513" s="10">
        <f t="shared" si="273"/>
        <v>41927.665451388886</v>
      </c>
      <c r="U3513" s="10">
        <f t="shared" si="274"/>
        <v>41950.5625</v>
      </c>
      <c r="V3513" s="16">
        <f>Table1[[#This Row],[Date Ended Conversion]]-Table1[[#This Row],[Date Created Conversion]]</f>
        <v>22.89704861111386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3" t="str">
        <f t="shared" si="270"/>
        <v>1000 to 4999</v>
      </c>
      <c r="E3514">
        <v>1000</v>
      </c>
      <c r="F3514">
        <v>1000</v>
      </c>
      <c r="G3514" t="s">
        <v>8219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8270</v>
      </c>
      <c r="P3514" s="6">
        <f>(F3514/E3514)</f>
        <v>1</v>
      </c>
      <c r="Q3514">
        <f>F3514/M3514</f>
        <v>58.823529411764703</v>
      </c>
      <c r="R3514" t="str">
        <f t="shared" si="271"/>
        <v>theater</v>
      </c>
      <c r="S3514" t="str">
        <f t="shared" si="272"/>
        <v>plays</v>
      </c>
      <c r="T3514" s="10">
        <f t="shared" si="273"/>
        <v>42057.328611111108</v>
      </c>
      <c r="U3514" s="10">
        <f t="shared" si="274"/>
        <v>42117.286944444444</v>
      </c>
      <c r="V3514" s="16">
        <f>Table1[[#This Row],[Date Ended Conversion]]-Table1[[#This Row],[Date Created Conversion]]</f>
        <v>59.958333333335759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3" t="str">
        <f t="shared" si="270"/>
        <v>1000 to 4999</v>
      </c>
      <c r="E3515">
        <v>2800</v>
      </c>
      <c r="F3515">
        <v>3315</v>
      </c>
      <c r="G3515" t="s">
        <v>8219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8270</v>
      </c>
      <c r="P3515" s="6">
        <f>(F3515/E3515)</f>
        <v>1.1839285714285714</v>
      </c>
      <c r="Q3515">
        <f>F3515/M3515</f>
        <v>75.340909090909093</v>
      </c>
      <c r="R3515" t="str">
        <f t="shared" si="271"/>
        <v>theater</v>
      </c>
      <c r="S3515" t="str">
        <f t="shared" si="272"/>
        <v>plays</v>
      </c>
      <c r="T3515" s="10">
        <f t="shared" si="273"/>
        <v>41780.887870370367</v>
      </c>
      <c r="U3515" s="10">
        <f t="shared" si="274"/>
        <v>41793.999305555553</v>
      </c>
      <c r="V3515" s="16">
        <f>Table1[[#This Row],[Date Ended Conversion]]-Table1[[#This Row],[Date Created Conversion]]</f>
        <v>13.111435185186565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3" t="str">
        <f t="shared" si="270"/>
        <v>Less Than 1000</v>
      </c>
      <c r="E3516">
        <v>500</v>
      </c>
      <c r="F3516">
        <v>550</v>
      </c>
      <c r="G3516" t="s">
        <v>8219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8270</v>
      </c>
      <c r="P3516" s="6">
        <f>(F3516/E3516)</f>
        <v>1.1000000000000001</v>
      </c>
      <c r="Q3516">
        <f>F3516/M3516</f>
        <v>55</v>
      </c>
      <c r="R3516" t="str">
        <f t="shared" si="271"/>
        <v>theater</v>
      </c>
      <c r="S3516" t="str">
        <f t="shared" si="272"/>
        <v>plays</v>
      </c>
      <c r="T3516" s="10">
        <f t="shared" si="273"/>
        <v>42020.638333333329</v>
      </c>
      <c r="U3516" s="10">
        <f t="shared" si="274"/>
        <v>42036.999305555553</v>
      </c>
      <c r="V3516" s="16">
        <f>Table1[[#This Row],[Date Ended Conversion]]-Table1[[#This Row],[Date Created Conversion]]</f>
        <v>16.360972222224518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3" t="str">
        <f t="shared" si="270"/>
        <v>1000 to 4999</v>
      </c>
      <c r="E3517">
        <v>3000</v>
      </c>
      <c r="F3517">
        <v>3080</v>
      </c>
      <c r="G3517" t="s">
        <v>8219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8270</v>
      </c>
      <c r="P3517" s="6">
        <f>(F3517/E3517)</f>
        <v>1.0266666666666666</v>
      </c>
      <c r="Q3517">
        <f>F3517/M3517</f>
        <v>66.956521739130437</v>
      </c>
      <c r="R3517" t="str">
        <f t="shared" si="271"/>
        <v>theater</v>
      </c>
      <c r="S3517" t="str">
        <f t="shared" si="272"/>
        <v>plays</v>
      </c>
      <c r="T3517" s="10">
        <f t="shared" si="273"/>
        <v>42125.564479166664</v>
      </c>
      <c r="U3517" s="10">
        <f t="shared" si="274"/>
        <v>42155.564479166664</v>
      </c>
      <c r="V3517" s="16">
        <f>Table1[[#This Row],[Date Ended Conversion]]-Table1[[#This Row],[Date Created Conversion]]</f>
        <v>30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3" t="str">
        <f t="shared" si="270"/>
        <v>1000 to 4999</v>
      </c>
      <c r="E3518">
        <v>2500</v>
      </c>
      <c r="F3518">
        <v>2500</v>
      </c>
      <c r="G3518" t="s">
        <v>8219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8270</v>
      </c>
      <c r="P3518" s="6">
        <f>(F3518/E3518)</f>
        <v>1</v>
      </c>
      <c r="Q3518">
        <f>F3518/M3518</f>
        <v>227.27272727272728</v>
      </c>
      <c r="R3518" t="str">
        <f t="shared" si="271"/>
        <v>theater</v>
      </c>
      <c r="S3518" t="str">
        <f t="shared" si="272"/>
        <v>plays</v>
      </c>
      <c r="T3518" s="10">
        <f t="shared" si="273"/>
        <v>41855.801736111105</v>
      </c>
      <c r="U3518" s="10">
        <f t="shared" si="274"/>
        <v>41889.916666666664</v>
      </c>
      <c r="V3518" s="16">
        <f>Table1[[#This Row],[Date Ended Conversion]]-Table1[[#This Row],[Date Created Conversion]]</f>
        <v>34.114930555559113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3" t="str">
        <f t="shared" si="270"/>
        <v>1000 to 4999</v>
      </c>
      <c r="E3519">
        <v>4000</v>
      </c>
      <c r="F3519">
        <v>4000</v>
      </c>
      <c r="G3519" t="s">
        <v>8219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8270</v>
      </c>
      <c r="P3519" s="6">
        <f>(F3519/E3519)</f>
        <v>1</v>
      </c>
      <c r="Q3519">
        <f>F3519/M3519</f>
        <v>307.69230769230768</v>
      </c>
      <c r="R3519" t="str">
        <f t="shared" si="271"/>
        <v>theater</v>
      </c>
      <c r="S3519" t="str">
        <f t="shared" si="272"/>
        <v>plays</v>
      </c>
      <c r="T3519" s="10">
        <f t="shared" si="273"/>
        <v>41794.609189814808</v>
      </c>
      <c r="U3519" s="10">
        <f t="shared" si="274"/>
        <v>41824.25</v>
      </c>
      <c r="V3519" s="16">
        <f>Table1[[#This Row],[Date Ended Conversion]]-Table1[[#This Row],[Date Created Conversion]]</f>
        <v>29.640810185192095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3" t="str">
        <f t="shared" si="270"/>
        <v>1000 to 4999</v>
      </c>
      <c r="E3520">
        <v>1500</v>
      </c>
      <c r="F3520">
        <v>1650.69</v>
      </c>
      <c r="G3520" t="s">
        <v>8219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8270</v>
      </c>
      <c r="P3520" s="6">
        <f>(F3520/E3520)</f>
        <v>1.10046</v>
      </c>
      <c r="Q3520">
        <f>F3520/M3520</f>
        <v>50.020909090909093</v>
      </c>
      <c r="R3520" t="str">
        <f t="shared" si="271"/>
        <v>theater</v>
      </c>
      <c r="S3520" t="str">
        <f t="shared" si="272"/>
        <v>plays</v>
      </c>
      <c r="T3520" s="10">
        <f t="shared" si="273"/>
        <v>41893.575219907405</v>
      </c>
      <c r="U3520" s="10">
        <f t="shared" si="274"/>
        <v>41914.38958333333</v>
      </c>
      <c r="V3520" s="16">
        <f>Table1[[#This Row],[Date Ended Conversion]]-Table1[[#This Row],[Date Created Conversion]]</f>
        <v>20.814363425924967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3" t="str">
        <f t="shared" si="270"/>
        <v>1000 to 4999</v>
      </c>
      <c r="E3521">
        <v>2000</v>
      </c>
      <c r="F3521">
        <v>2027</v>
      </c>
      <c r="G3521" t="s">
        <v>8219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8270</v>
      </c>
      <c r="P3521" s="6">
        <f>(F3521/E3521)</f>
        <v>1.0135000000000001</v>
      </c>
      <c r="Q3521">
        <f>F3521/M3521</f>
        <v>72.392857142857139</v>
      </c>
      <c r="R3521" t="str">
        <f t="shared" si="271"/>
        <v>theater</v>
      </c>
      <c r="S3521" t="str">
        <f t="shared" si="272"/>
        <v>plays</v>
      </c>
      <c r="T3521" s="10">
        <f t="shared" si="273"/>
        <v>42037.390624999993</v>
      </c>
      <c r="U3521" s="10">
        <f t="shared" si="274"/>
        <v>42067.390624999993</v>
      </c>
      <c r="V3521" s="16">
        <f>Table1[[#This Row],[Date Ended Conversion]]-Table1[[#This Row],[Date Created Conversion]]</f>
        <v>30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3" t="str">
        <f t="shared" ref="D3522:D3585" si="275">IF(E3522&lt;1000,"Less Than 1000",
 IF(AND(E3522&gt;=1000,E3522&lt;5000),"1000 to 4999",
 IF(AND(E3522&gt;=5000,E3522&lt;10000),"5000 to 9999",
 IF(AND(E3522&gt;=10000,E3522&lt;15000),"10000 to 14999",
 IF(AND(E3522&gt;=15000,E3522&lt;20000),"15000 to 19999",
 IF(AND(E3522&gt;=20000,E3522&lt;25000),"20000 to 24999",
 IF(AND(E3522&gt;=25000,E3522&lt;30000),"25000 to 29999",
 IF(AND(E3522&gt;=30000,E3522&lt;35000),"30000 to 34999",
 IF(AND(E3522&gt;=35000,E3522&lt;40000),"35000 to 39999",
 IF(AND(E3522&gt;=40000,E3522&lt;45000),"40000 to 44999",
 IF(AND(E3522&gt;=45000,E3522&lt;50000),"45000 to 49999","Greater than or equal to 50000")))))))))))</f>
        <v>1000 to 4999</v>
      </c>
      <c r="E3522">
        <v>2000</v>
      </c>
      <c r="F3522">
        <v>2015</v>
      </c>
      <c r="G3522" t="s">
        <v>8219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8270</v>
      </c>
      <c r="P3522" s="6">
        <f>(F3522/E3522)</f>
        <v>1.0075000000000001</v>
      </c>
      <c r="Q3522">
        <f>F3522/M3522</f>
        <v>95.952380952380949</v>
      </c>
      <c r="R3522" t="str">
        <f t="shared" si="271"/>
        <v>theater</v>
      </c>
      <c r="S3522" t="str">
        <f t="shared" si="272"/>
        <v>plays</v>
      </c>
      <c r="T3522" s="10">
        <f t="shared" si="273"/>
        <v>42227.615879629629</v>
      </c>
      <c r="U3522" s="10">
        <f t="shared" si="274"/>
        <v>42253.365972222215</v>
      </c>
      <c r="V3522" s="16">
        <f>Table1[[#This Row],[Date Ended Conversion]]-Table1[[#This Row],[Date Created Conversion]]</f>
        <v>25.750092592585133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3" t="str">
        <f t="shared" si="275"/>
        <v>Less Than 1000</v>
      </c>
      <c r="E3523">
        <v>350</v>
      </c>
      <c r="F3523">
        <v>593</v>
      </c>
      <c r="G3523" t="s">
        <v>8219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8270</v>
      </c>
      <c r="P3523" s="6">
        <f>(F3523/E3523)</f>
        <v>1.6942857142857144</v>
      </c>
      <c r="Q3523">
        <f>F3523/M3523</f>
        <v>45.615384615384613</v>
      </c>
      <c r="R3523" t="str">
        <f t="shared" ref="R3523:R3586" si="276">LEFT(O3523,FIND("/",O3523)-1)</f>
        <v>theater</v>
      </c>
      <c r="S3523" t="str">
        <f t="shared" ref="S3523:S3586" si="277">RIGHT(O3523,LEN(O3523)-FIND("/",O3523))</f>
        <v>plays</v>
      </c>
      <c r="T3523" s="10">
        <f t="shared" ref="T3523:T3586" si="278">(K3523/86400)+25569+(-5/24)</f>
        <v>41881.153009259258</v>
      </c>
      <c r="U3523" s="10">
        <f t="shared" ref="U3523:U3586" si="279">(J3523/86400)+25569+(-5/24)</f>
        <v>41911.153009259258</v>
      </c>
      <c r="V3523" s="16">
        <f>Table1[[#This Row],[Date Ended Conversion]]-Table1[[#This Row],[Date Created Conversion]]</f>
        <v>30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3" t="str">
        <f t="shared" si="275"/>
        <v>1000 to 4999</v>
      </c>
      <c r="E3524">
        <v>1395</v>
      </c>
      <c r="F3524">
        <v>1395</v>
      </c>
      <c r="G3524" t="s">
        <v>8219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8270</v>
      </c>
      <c r="P3524" s="6">
        <f>(F3524/E3524)</f>
        <v>1</v>
      </c>
      <c r="Q3524">
        <f>F3524/M3524</f>
        <v>41.029411764705884</v>
      </c>
      <c r="R3524" t="str">
        <f t="shared" si="276"/>
        <v>theater</v>
      </c>
      <c r="S3524" t="str">
        <f t="shared" si="277"/>
        <v>plays</v>
      </c>
      <c r="T3524" s="10">
        <f t="shared" si="278"/>
        <v>42234.581550925919</v>
      </c>
      <c r="U3524" s="10">
        <f t="shared" si="279"/>
        <v>42262.212500000001</v>
      </c>
      <c r="V3524" s="16">
        <f>Table1[[#This Row],[Date Ended Conversion]]-Table1[[#This Row],[Date Created Conversion]]</f>
        <v>27.630949074082309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3" t="str">
        <f t="shared" si="275"/>
        <v>1000 to 4999</v>
      </c>
      <c r="E3525">
        <v>4000</v>
      </c>
      <c r="F3525">
        <v>4546</v>
      </c>
      <c r="G3525" t="s">
        <v>8219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8270</v>
      </c>
      <c r="P3525" s="6">
        <f>(F3525/E3525)</f>
        <v>1.1365000000000001</v>
      </c>
      <c r="Q3525">
        <f>F3525/M3525</f>
        <v>56.825000000000003</v>
      </c>
      <c r="R3525" t="str">
        <f t="shared" si="276"/>
        <v>theater</v>
      </c>
      <c r="S3525" t="str">
        <f t="shared" si="277"/>
        <v>plays</v>
      </c>
      <c r="T3525" s="10">
        <f t="shared" si="278"/>
        <v>42581.189212962963</v>
      </c>
      <c r="U3525" s="10">
        <f t="shared" si="279"/>
        <v>42638.749999999993</v>
      </c>
      <c r="V3525" s="16">
        <f>Table1[[#This Row],[Date Ended Conversion]]-Table1[[#This Row],[Date Created Conversion]]</f>
        <v>57.560787037029513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3" t="str">
        <f t="shared" si="275"/>
        <v>10000 to 14999</v>
      </c>
      <c r="E3526">
        <v>10000</v>
      </c>
      <c r="F3526">
        <v>10156</v>
      </c>
      <c r="G3526" t="s">
        <v>8219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8270</v>
      </c>
      <c r="P3526" s="6">
        <f>(F3526/E3526)</f>
        <v>1.0156000000000001</v>
      </c>
      <c r="Q3526">
        <f>F3526/M3526</f>
        <v>137.24324324324326</v>
      </c>
      <c r="R3526" t="str">
        <f t="shared" si="276"/>
        <v>theater</v>
      </c>
      <c r="S3526" t="str">
        <f t="shared" si="277"/>
        <v>plays</v>
      </c>
      <c r="T3526" s="10">
        <f t="shared" si="278"/>
        <v>41880.555243055554</v>
      </c>
      <c r="U3526" s="10">
        <f t="shared" si="279"/>
        <v>41894.958333333328</v>
      </c>
      <c r="V3526" s="16">
        <f>Table1[[#This Row],[Date Ended Conversion]]-Table1[[#This Row],[Date Created Conversion]]</f>
        <v>14.403090277774027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3" t="str">
        <f t="shared" si="275"/>
        <v>Less Than 1000</v>
      </c>
      <c r="E3527">
        <v>500</v>
      </c>
      <c r="F3527">
        <v>530</v>
      </c>
      <c r="G3527" t="s">
        <v>8219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8270</v>
      </c>
      <c r="P3527" s="6">
        <f>(F3527/E3527)</f>
        <v>1.06</v>
      </c>
      <c r="Q3527">
        <f>F3527/M3527</f>
        <v>75.714285714285708</v>
      </c>
      <c r="R3527" t="str">
        <f t="shared" si="276"/>
        <v>theater</v>
      </c>
      <c r="S3527" t="str">
        <f t="shared" si="277"/>
        <v>plays</v>
      </c>
      <c r="T3527" s="10">
        <f t="shared" si="278"/>
        <v>42214.487337962964</v>
      </c>
      <c r="U3527" s="10">
        <f t="shared" si="279"/>
        <v>42225.458333333336</v>
      </c>
      <c r="V3527" s="16">
        <f>Table1[[#This Row],[Date Ended Conversion]]-Table1[[#This Row],[Date Created Conversion]]</f>
        <v>10.970995370371384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3" t="str">
        <f t="shared" si="275"/>
        <v>1000 to 4999</v>
      </c>
      <c r="E3528">
        <v>3300</v>
      </c>
      <c r="F3528">
        <v>3366</v>
      </c>
      <c r="G3528" t="s">
        <v>8219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8270</v>
      </c>
      <c r="P3528" s="6">
        <f>(F3528/E3528)</f>
        <v>1.02</v>
      </c>
      <c r="Q3528">
        <f>F3528/M3528</f>
        <v>99</v>
      </c>
      <c r="R3528" t="str">
        <f t="shared" si="276"/>
        <v>theater</v>
      </c>
      <c r="S3528" t="str">
        <f t="shared" si="277"/>
        <v>plays</v>
      </c>
      <c r="T3528" s="10">
        <f t="shared" si="278"/>
        <v>42460.126979166664</v>
      </c>
      <c r="U3528" s="10">
        <f t="shared" si="279"/>
        <v>42488.040972222218</v>
      </c>
      <c r="V3528" s="16">
        <f>Table1[[#This Row],[Date Ended Conversion]]-Table1[[#This Row],[Date Created Conversion]]</f>
        <v>27.913993055553874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3" t="str">
        <f t="shared" si="275"/>
        <v>5000 to 9999</v>
      </c>
      <c r="E3529">
        <v>6000</v>
      </c>
      <c r="F3529">
        <v>7015</v>
      </c>
      <c r="G3529" t="s">
        <v>8219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8270</v>
      </c>
      <c r="P3529" s="6">
        <f>(F3529/E3529)</f>
        <v>1.1691666666666667</v>
      </c>
      <c r="Q3529">
        <f>F3529/M3529</f>
        <v>81.569767441860463</v>
      </c>
      <c r="R3529" t="str">
        <f t="shared" si="276"/>
        <v>theater</v>
      </c>
      <c r="S3529" t="str">
        <f t="shared" si="277"/>
        <v>plays</v>
      </c>
      <c r="T3529" s="10">
        <f t="shared" si="278"/>
        <v>42166.814872685187</v>
      </c>
      <c r="U3529" s="10">
        <f t="shared" si="279"/>
        <v>42195.957638888889</v>
      </c>
      <c r="V3529" s="16">
        <f>Table1[[#This Row],[Date Ended Conversion]]-Table1[[#This Row],[Date Created Conversion]]</f>
        <v>29.142766203702195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3" t="str">
        <f t="shared" si="275"/>
        <v>1000 to 4999</v>
      </c>
      <c r="E3530">
        <v>1650</v>
      </c>
      <c r="F3530">
        <v>1669</v>
      </c>
      <c r="G3530" t="s">
        <v>8219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8270</v>
      </c>
      <c r="P3530" s="6">
        <f>(F3530/E3530)</f>
        <v>1.0115151515151515</v>
      </c>
      <c r="Q3530">
        <f>F3530/M3530</f>
        <v>45.108108108108105</v>
      </c>
      <c r="R3530" t="str">
        <f t="shared" si="276"/>
        <v>theater</v>
      </c>
      <c r="S3530" t="str">
        <f t="shared" si="277"/>
        <v>plays</v>
      </c>
      <c r="T3530" s="10">
        <f t="shared" si="278"/>
        <v>42733.293032407404</v>
      </c>
      <c r="U3530" s="10">
        <f t="shared" si="279"/>
        <v>42753.293032407404</v>
      </c>
      <c r="V3530" s="16">
        <f>Table1[[#This Row],[Date Ended Conversion]]-Table1[[#This Row],[Date Created Conversion]]</f>
        <v>20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3" t="str">
        <f t="shared" si="275"/>
        <v>Less Than 1000</v>
      </c>
      <c r="E3531">
        <v>500</v>
      </c>
      <c r="F3531">
        <v>660</v>
      </c>
      <c r="G3531" t="s">
        <v>8219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8270</v>
      </c>
      <c r="P3531" s="6">
        <f>(F3531/E3531)</f>
        <v>1.32</v>
      </c>
      <c r="Q3531">
        <f>F3531/M3531</f>
        <v>36.666666666666664</v>
      </c>
      <c r="R3531" t="str">
        <f t="shared" si="276"/>
        <v>theater</v>
      </c>
      <c r="S3531" t="str">
        <f t="shared" si="277"/>
        <v>plays</v>
      </c>
      <c r="T3531" s="10">
        <f t="shared" si="278"/>
        <v>42177.553449074076</v>
      </c>
      <c r="U3531" s="10">
        <f t="shared" si="279"/>
        <v>42197.833333333336</v>
      </c>
      <c r="V3531" s="16">
        <f>Table1[[#This Row],[Date Ended Conversion]]-Table1[[#This Row],[Date Created Conversion]]</f>
        <v>20.279884259260143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3" t="str">
        <f t="shared" si="275"/>
        <v>1000 to 4999</v>
      </c>
      <c r="E3532">
        <v>2750</v>
      </c>
      <c r="F3532">
        <v>2750</v>
      </c>
      <c r="G3532" t="s">
        <v>8219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8270</v>
      </c>
      <c r="P3532" s="6">
        <f>(F3532/E3532)</f>
        <v>1</v>
      </c>
      <c r="Q3532">
        <f>F3532/M3532</f>
        <v>125</v>
      </c>
      <c r="R3532" t="str">
        <f t="shared" si="276"/>
        <v>theater</v>
      </c>
      <c r="S3532" t="str">
        <f t="shared" si="277"/>
        <v>plays</v>
      </c>
      <c r="T3532" s="10">
        <f t="shared" si="278"/>
        <v>42442.41501157407</v>
      </c>
      <c r="U3532" s="10">
        <f t="shared" si="279"/>
        <v>42470.624999999993</v>
      </c>
      <c r="V3532" s="16">
        <f>Table1[[#This Row],[Date Ended Conversion]]-Table1[[#This Row],[Date Created Conversion]]</f>
        <v>28.209988425922347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3" t="str">
        <f t="shared" si="275"/>
        <v>1000 to 4999</v>
      </c>
      <c r="E3533">
        <v>1000</v>
      </c>
      <c r="F3533">
        <v>1280</v>
      </c>
      <c r="G3533" t="s">
        <v>8219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8270</v>
      </c>
      <c r="P3533" s="6">
        <f>(F3533/E3533)</f>
        <v>1.28</v>
      </c>
      <c r="Q3533">
        <f>F3533/M3533</f>
        <v>49.230769230769234</v>
      </c>
      <c r="R3533" t="str">
        <f t="shared" si="276"/>
        <v>theater</v>
      </c>
      <c r="S3533" t="str">
        <f t="shared" si="277"/>
        <v>plays</v>
      </c>
      <c r="T3533" s="10">
        <f t="shared" si="278"/>
        <v>42521.44599537037</v>
      </c>
      <c r="U3533" s="10">
        <f t="shared" si="279"/>
        <v>42551.44599537037</v>
      </c>
      <c r="V3533" s="16">
        <f>Table1[[#This Row],[Date Ended Conversion]]-Table1[[#This Row],[Date Created Conversion]]</f>
        <v>30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3" t="str">
        <f t="shared" si="275"/>
        <v>Less Than 1000</v>
      </c>
      <c r="E3534">
        <v>960</v>
      </c>
      <c r="F3534">
        <v>1142</v>
      </c>
      <c r="G3534" t="s">
        <v>8219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8270</v>
      </c>
      <c r="P3534" s="6">
        <f>(F3534/E3534)</f>
        <v>1.1895833333333334</v>
      </c>
      <c r="Q3534">
        <f>F3534/M3534</f>
        <v>42.296296296296298</v>
      </c>
      <c r="R3534" t="str">
        <f t="shared" si="276"/>
        <v>theater</v>
      </c>
      <c r="S3534" t="str">
        <f t="shared" si="277"/>
        <v>plays</v>
      </c>
      <c r="T3534" s="10">
        <f t="shared" si="278"/>
        <v>41884.391516203701</v>
      </c>
      <c r="U3534" s="10">
        <f t="shared" si="279"/>
        <v>41899.957638888889</v>
      </c>
      <c r="V3534" s="16">
        <f>Table1[[#This Row],[Date Ended Conversion]]-Table1[[#This Row],[Date Created Conversion]]</f>
        <v>15.56612268518802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3" t="str">
        <f t="shared" si="275"/>
        <v>Less Than 1000</v>
      </c>
      <c r="E3535">
        <v>500</v>
      </c>
      <c r="F3535">
        <v>631</v>
      </c>
      <c r="G3535" t="s">
        <v>8219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8270</v>
      </c>
      <c r="P3535" s="6">
        <f>(F3535/E3535)</f>
        <v>1.262</v>
      </c>
      <c r="Q3535">
        <f>F3535/M3535</f>
        <v>78.875</v>
      </c>
      <c r="R3535" t="str">
        <f t="shared" si="276"/>
        <v>theater</v>
      </c>
      <c r="S3535" t="str">
        <f t="shared" si="277"/>
        <v>plays</v>
      </c>
      <c r="T3535" s="10">
        <f t="shared" si="278"/>
        <v>42289.552858796298</v>
      </c>
      <c r="U3535" s="10">
        <f t="shared" si="279"/>
        <v>42319.594525462962</v>
      </c>
      <c r="V3535" s="16">
        <f>Table1[[#This Row],[Date Ended Conversion]]-Table1[[#This Row],[Date Created Conversion]]</f>
        <v>30.041666666664241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3" t="str">
        <f t="shared" si="275"/>
        <v>5000 to 9999</v>
      </c>
      <c r="E3536">
        <v>5000</v>
      </c>
      <c r="F3536">
        <v>7810</v>
      </c>
      <c r="G3536" t="s">
        <v>8219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8270</v>
      </c>
      <c r="P3536" s="6">
        <f>(F3536/E3536)</f>
        <v>1.5620000000000001</v>
      </c>
      <c r="Q3536">
        <f>F3536/M3536</f>
        <v>38.284313725490193</v>
      </c>
      <c r="R3536" t="str">
        <f t="shared" si="276"/>
        <v>theater</v>
      </c>
      <c r="S3536" t="str">
        <f t="shared" si="277"/>
        <v>plays</v>
      </c>
      <c r="T3536" s="10">
        <f t="shared" si="278"/>
        <v>42243.416932870365</v>
      </c>
      <c r="U3536" s="10">
        <f t="shared" si="279"/>
        <v>42278.416932870365</v>
      </c>
      <c r="V3536" s="16">
        <f>Table1[[#This Row],[Date Ended Conversion]]-Table1[[#This Row],[Date Created Conversion]]</f>
        <v>35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3" t="str">
        <f t="shared" si="275"/>
        <v>1000 to 4999</v>
      </c>
      <c r="E3537">
        <v>2000</v>
      </c>
      <c r="F3537">
        <v>2063</v>
      </c>
      <c r="G3537" t="s">
        <v>8219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8270</v>
      </c>
      <c r="P3537" s="6">
        <f>(F3537/E3537)</f>
        <v>1.0315000000000001</v>
      </c>
      <c r="Q3537">
        <f>F3537/M3537</f>
        <v>44.847826086956523</v>
      </c>
      <c r="R3537" t="str">
        <f t="shared" si="276"/>
        <v>theater</v>
      </c>
      <c r="S3537" t="str">
        <f t="shared" si="277"/>
        <v>plays</v>
      </c>
      <c r="T3537" s="10">
        <f t="shared" si="278"/>
        <v>42248.431828703702</v>
      </c>
      <c r="U3537" s="10">
        <f t="shared" si="279"/>
        <v>42279.541666666664</v>
      </c>
      <c r="V3537" s="16">
        <f>Table1[[#This Row],[Date Ended Conversion]]-Table1[[#This Row],[Date Created Conversion]]</f>
        <v>31.109837962962047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3" t="str">
        <f t="shared" si="275"/>
        <v>Less Than 1000</v>
      </c>
      <c r="E3538">
        <v>150</v>
      </c>
      <c r="F3538">
        <v>230</v>
      </c>
      <c r="G3538" t="s">
        <v>8219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8270</v>
      </c>
      <c r="P3538" s="6">
        <f>(F3538/E3538)</f>
        <v>1.5333333333333334</v>
      </c>
      <c r="Q3538">
        <f>F3538/M3538</f>
        <v>13.529411764705882</v>
      </c>
      <c r="R3538" t="str">
        <f t="shared" si="276"/>
        <v>theater</v>
      </c>
      <c r="S3538" t="str">
        <f t="shared" si="277"/>
        <v>plays</v>
      </c>
      <c r="T3538" s="10">
        <f t="shared" si="278"/>
        <v>42328.518807870372</v>
      </c>
      <c r="U3538" s="10">
        <f t="shared" si="279"/>
        <v>42358.290972222218</v>
      </c>
      <c r="V3538" s="16">
        <f>Table1[[#This Row],[Date Ended Conversion]]-Table1[[#This Row],[Date Created Conversion]]</f>
        <v>29.772164351845277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3" t="str">
        <f t="shared" si="275"/>
        <v>Less Than 1000</v>
      </c>
      <c r="E3539">
        <v>675</v>
      </c>
      <c r="F3539">
        <v>1218</v>
      </c>
      <c r="G3539" t="s">
        <v>8219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8270</v>
      </c>
      <c r="P3539" s="6">
        <f>(F3539/E3539)</f>
        <v>1.8044444444444445</v>
      </c>
      <c r="Q3539">
        <f>F3539/M3539</f>
        <v>43.5</v>
      </c>
      <c r="R3539" t="str">
        <f t="shared" si="276"/>
        <v>theater</v>
      </c>
      <c r="S3539" t="str">
        <f t="shared" si="277"/>
        <v>plays</v>
      </c>
      <c r="T3539" s="10">
        <f t="shared" si="278"/>
        <v>41923.146018518521</v>
      </c>
      <c r="U3539" s="10">
        <f t="shared" si="279"/>
        <v>41960.124305555553</v>
      </c>
      <c r="V3539" s="16">
        <f>Table1[[#This Row],[Date Ended Conversion]]-Table1[[#This Row],[Date Created Conversion]]</f>
        <v>36.978287037032715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3" t="str">
        <f t="shared" si="275"/>
        <v>1000 to 4999</v>
      </c>
      <c r="E3540">
        <v>2000</v>
      </c>
      <c r="F3540">
        <v>2569</v>
      </c>
      <c r="G3540" t="s">
        <v>8219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8270</v>
      </c>
      <c r="P3540" s="6">
        <f>(F3540/E3540)</f>
        <v>1.2845</v>
      </c>
      <c r="Q3540">
        <f>F3540/M3540</f>
        <v>30.951807228915662</v>
      </c>
      <c r="R3540" t="str">
        <f t="shared" si="276"/>
        <v>theater</v>
      </c>
      <c r="S3540" t="str">
        <f t="shared" si="277"/>
        <v>plays</v>
      </c>
      <c r="T3540" s="10">
        <f t="shared" si="278"/>
        <v>42571.212268518517</v>
      </c>
      <c r="U3540" s="10">
        <f t="shared" si="279"/>
        <v>42599.212268518517</v>
      </c>
      <c r="V3540" s="16">
        <f>Table1[[#This Row],[Date Ended Conversion]]-Table1[[#This Row],[Date Created Conversion]]</f>
        <v>28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3" t="str">
        <f t="shared" si="275"/>
        <v>Less Than 1000</v>
      </c>
      <c r="E3541">
        <v>600</v>
      </c>
      <c r="F3541">
        <v>718</v>
      </c>
      <c r="G3541" t="s">
        <v>8219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8270</v>
      </c>
      <c r="P3541" s="6">
        <f>(F3541/E3541)</f>
        <v>1.1966666666666668</v>
      </c>
      <c r="Q3541">
        <f>F3541/M3541</f>
        <v>55.230769230769234</v>
      </c>
      <c r="R3541" t="str">
        <f t="shared" si="276"/>
        <v>theater</v>
      </c>
      <c r="S3541" t="str">
        <f t="shared" si="277"/>
        <v>plays</v>
      </c>
      <c r="T3541" s="10">
        <f t="shared" si="278"/>
        <v>42600.547708333332</v>
      </c>
      <c r="U3541" s="10">
        <f t="shared" si="279"/>
        <v>42621.547708333332</v>
      </c>
      <c r="V3541" s="16">
        <f>Table1[[#This Row],[Date Ended Conversion]]-Table1[[#This Row],[Date Created Conversion]]</f>
        <v>21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3" t="str">
        <f t="shared" si="275"/>
        <v>Less Than 1000</v>
      </c>
      <c r="E3542">
        <v>300</v>
      </c>
      <c r="F3542">
        <v>369</v>
      </c>
      <c r="G3542" t="s">
        <v>8219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8270</v>
      </c>
      <c r="P3542" s="6">
        <f>(F3542/E3542)</f>
        <v>1.23</v>
      </c>
      <c r="Q3542">
        <f>F3542/M3542</f>
        <v>46.125</v>
      </c>
      <c r="R3542" t="str">
        <f t="shared" si="276"/>
        <v>theater</v>
      </c>
      <c r="S3542" t="str">
        <f t="shared" si="277"/>
        <v>plays</v>
      </c>
      <c r="T3542" s="10">
        <f t="shared" si="278"/>
        <v>42516.795034722221</v>
      </c>
      <c r="U3542" s="10">
        <f t="shared" si="279"/>
        <v>42546.795034722221</v>
      </c>
      <c r="V3542" s="16">
        <f>Table1[[#This Row],[Date Ended Conversion]]-Table1[[#This Row],[Date Created Conversion]]</f>
        <v>30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3" t="str">
        <f t="shared" si="275"/>
        <v>1000 to 4999</v>
      </c>
      <c r="E3543">
        <v>1200</v>
      </c>
      <c r="F3543">
        <v>1260</v>
      </c>
      <c r="G3543" t="s">
        <v>8219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8270</v>
      </c>
      <c r="P3543" s="6">
        <f>(F3543/E3543)</f>
        <v>1.05</v>
      </c>
      <c r="Q3543">
        <f>F3543/M3543</f>
        <v>39.375</v>
      </c>
      <c r="R3543" t="str">
        <f t="shared" si="276"/>
        <v>theater</v>
      </c>
      <c r="S3543" t="str">
        <f t="shared" si="277"/>
        <v>plays</v>
      </c>
      <c r="T3543" s="10">
        <f t="shared" si="278"/>
        <v>42222.521701388883</v>
      </c>
      <c r="U3543" s="10">
        <f t="shared" si="279"/>
        <v>42247.521701388883</v>
      </c>
      <c r="V3543" s="16">
        <f>Table1[[#This Row],[Date Ended Conversion]]-Table1[[#This Row],[Date Created Conversion]]</f>
        <v>25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3" t="str">
        <f t="shared" si="275"/>
        <v>5000 to 9999</v>
      </c>
      <c r="E3544">
        <v>5500</v>
      </c>
      <c r="F3544">
        <v>5623</v>
      </c>
      <c r="G3544" t="s">
        <v>8219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8270</v>
      </c>
      <c r="P3544" s="6">
        <f>(F3544/E3544)</f>
        <v>1.0223636363636364</v>
      </c>
      <c r="Q3544">
        <f>F3544/M3544</f>
        <v>66.152941176470591</v>
      </c>
      <c r="R3544" t="str">
        <f t="shared" si="276"/>
        <v>theater</v>
      </c>
      <c r="S3544" t="str">
        <f t="shared" si="277"/>
        <v>plays</v>
      </c>
      <c r="T3544" s="10">
        <f t="shared" si="278"/>
        <v>41829.391458333332</v>
      </c>
      <c r="U3544" s="10">
        <f t="shared" si="279"/>
        <v>41889.391458333332</v>
      </c>
      <c r="V3544" s="16">
        <f>Table1[[#This Row],[Date Ended Conversion]]-Table1[[#This Row],[Date Created Conversion]]</f>
        <v>60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3" t="str">
        <f t="shared" si="275"/>
        <v>1000 to 4999</v>
      </c>
      <c r="E3545">
        <v>1500</v>
      </c>
      <c r="F3545">
        <v>1570</v>
      </c>
      <c r="G3545" t="s">
        <v>8219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8270</v>
      </c>
      <c r="P3545" s="6">
        <f>(F3545/E3545)</f>
        <v>1.0466666666666666</v>
      </c>
      <c r="Q3545">
        <f>F3545/M3545</f>
        <v>54.137931034482762</v>
      </c>
      <c r="R3545" t="str">
        <f t="shared" si="276"/>
        <v>theater</v>
      </c>
      <c r="S3545" t="str">
        <f t="shared" si="277"/>
        <v>plays</v>
      </c>
      <c r="T3545" s="10">
        <f t="shared" si="278"/>
        <v>42150.546979166662</v>
      </c>
      <c r="U3545" s="10">
        <f t="shared" si="279"/>
        <v>42180.546979166662</v>
      </c>
      <c r="V3545" s="16">
        <f>Table1[[#This Row],[Date Ended Conversion]]-Table1[[#This Row],[Date Created Conversion]]</f>
        <v>30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3" t="str">
        <f t="shared" si="275"/>
        <v>1000 to 4999</v>
      </c>
      <c r="E3546">
        <v>2500</v>
      </c>
      <c r="F3546">
        <v>2500</v>
      </c>
      <c r="G3546" t="s">
        <v>8219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8270</v>
      </c>
      <c r="P3546" s="6">
        <f>(F3546/E3546)</f>
        <v>1</v>
      </c>
      <c r="Q3546">
        <f>F3546/M3546</f>
        <v>104.16666666666667</v>
      </c>
      <c r="R3546" t="str">
        <f t="shared" si="276"/>
        <v>theater</v>
      </c>
      <c r="S3546" t="str">
        <f t="shared" si="277"/>
        <v>plays</v>
      </c>
      <c r="T3546" s="10">
        <f t="shared" si="278"/>
        <v>42040.623344907406</v>
      </c>
      <c r="U3546" s="10">
        <f t="shared" si="279"/>
        <v>42070.623344907406</v>
      </c>
      <c r="V3546" s="16">
        <f>Table1[[#This Row],[Date Ended Conversion]]-Table1[[#This Row],[Date Created Conversion]]</f>
        <v>30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3" t="str">
        <f t="shared" si="275"/>
        <v>Less Than 1000</v>
      </c>
      <c r="E3547">
        <v>250</v>
      </c>
      <c r="F3547">
        <v>251</v>
      </c>
      <c r="G3547" t="s">
        <v>8219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8270</v>
      </c>
      <c r="P3547" s="6">
        <f>(F3547/E3547)</f>
        <v>1.004</v>
      </c>
      <c r="Q3547">
        <f>F3547/M3547</f>
        <v>31.375</v>
      </c>
      <c r="R3547" t="str">
        <f t="shared" si="276"/>
        <v>theater</v>
      </c>
      <c r="S3547" t="str">
        <f t="shared" si="277"/>
        <v>plays</v>
      </c>
      <c r="T3547" s="10">
        <f t="shared" si="278"/>
        <v>42075.599062499998</v>
      </c>
      <c r="U3547" s="10">
        <f t="shared" si="279"/>
        <v>42105.599062499998</v>
      </c>
      <c r="V3547" s="16">
        <f>Table1[[#This Row],[Date Ended Conversion]]-Table1[[#This Row],[Date Created Conversion]]</f>
        <v>30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3" t="str">
        <f t="shared" si="275"/>
        <v>1000 to 4999</v>
      </c>
      <c r="E3548">
        <v>1100</v>
      </c>
      <c r="F3548">
        <v>1125</v>
      </c>
      <c r="G3548" t="s">
        <v>8219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8270</v>
      </c>
      <c r="P3548" s="6">
        <f>(F3548/E3548)</f>
        <v>1.0227272727272727</v>
      </c>
      <c r="Q3548">
        <f>F3548/M3548</f>
        <v>59.210526315789473</v>
      </c>
      <c r="R3548" t="str">
        <f t="shared" si="276"/>
        <v>theater</v>
      </c>
      <c r="S3548" t="str">
        <f t="shared" si="277"/>
        <v>plays</v>
      </c>
      <c r="T3548" s="10">
        <f t="shared" si="278"/>
        <v>42073.452361111107</v>
      </c>
      <c r="U3548" s="10">
        <f t="shared" si="279"/>
        <v>42094.957638888889</v>
      </c>
      <c r="V3548" s="16">
        <f>Table1[[#This Row],[Date Ended Conversion]]-Table1[[#This Row],[Date Created Conversion]]</f>
        <v>21.505277777781885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3" t="str">
        <f t="shared" si="275"/>
        <v>35000 to 39999</v>
      </c>
      <c r="E3549">
        <v>35000</v>
      </c>
      <c r="F3549">
        <v>40043.25</v>
      </c>
      <c r="G3549" t="s">
        <v>8219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8270</v>
      </c>
      <c r="P3549" s="6">
        <f>(F3549/E3549)</f>
        <v>1.1440928571428572</v>
      </c>
      <c r="Q3549">
        <f>F3549/M3549</f>
        <v>119.17633928571429</v>
      </c>
      <c r="R3549" t="str">
        <f t="shared" si="276"/>
        <v>theater</v>
      </c>
      <c r="S3549" t="str">
        <f t="shared" si="277"/>
        <v>plays</v>
      </c>
      <c r="T3549" s="10">
        <f t="shared" si="278"/>
        <v>42479.870381944442</v>
      </c>
      <c r="U3549" s="10">
        <f t="shared" si="279"/>
        <v>42503.957638888889</v>
      </c>
      <c r="V3549" s="16">
        <f>Table1[[#This Row],[Date Ended Conversion]]-Table1[[#This Row],[Date Created Conversion]]</f>
        <v>24.08725694444729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3" t="str">
        <f t="shared" si="275"/>
        <v>1000 to 4999</v>
      </c>
      <c r="E3550">
        <v>2100</v>
      </c>
      <c r="F3550">
        <v>2140</v>
      </c>
      <c r="G3550" t="s">
        <v>8219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8270</v>
      </c>
      <c r="P3550" s="6">
        <f>(F3550/E3550)</f>
        <v>1.019047619047619</v>
      </c>
      <c r="Q3550">
        <f>F3550/M3550</f>
        <v>164.61538461538461</v>
      </c>
      <c r="R3550" t="str">
        <f t="shared" si="276"/>
        <v>theater</v>
      </c>
      <c r="S3550" t="str">
        <f t="shared" si="277"/>
        <v>plays</v>
      </c>
      <c r="T3550" s="10">
        <f t="shared" si="278"/>
        <v>42411.733958333331</v>
      </c>
      <c r="U3550" s="10">
        <f t="shared" si="279"/>
        <v>42433.833333333336</v>
      </c>
      <c r="V3550" s="16">
        <f>Table1[[#This Row],[Date Ended Conversion]]-Table1[[#This Row],[Date Created Conversion]]</f>
        <v>22.099375000005239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3" t="str">
        <f t="shared" si="275"/>
        <v>1000 to 4999</v>
      </c>
      <c r="E3551">
        <v>1000</v>
      </c>
      <c r="F3551">
        <v>1020</v>
      </c>
      <c r="G3551" t="s">
        <v>8219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8270</v>
      </c>
      <c r="P3551" s="6">
        <f>(F3551/E3551)</f>
        <v>1.02</v>
      </c>
      <c r="Q3551">
        <f>F3551/M3551</f>
        <v>24.285714285714285</v>
      </c>
      <c r="R3551" t="str">
        <f t="shared" si="276"/>
        <v>theater</v>
      </c>
      <c r="S3551" t="str">
        <f t="shared" si="277"/>
        <v>plays</v>
      </c>
      <c r="T3551" s="10">
        <f t="shared" si="278"/>
        <v>42223.186030092591</v>
      </c>
      <c r="U3551" s="10">
        <f t="shared" si="279"/>
        <v>42251.186030092591</v>
      </c>
      <c r="V3551" s="16">
        <f>Table1[[#This Row],[Date Ended Conversion]]-Table1[[#This Row],[Date Created Conversion]]</f>
        <v>28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3" t="str">
        <f t="shared" si="275"/>
        <v>1000 to 4999</v>
      </c>
      <c r="E3552">
        <v>2500</v>
      </c>
      <c r="F3552">
        <v>2620</v>
      </c>
      <c r="G3552" t="s">
        <v>8219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8270</v>
      </c>
      <c r="P3552" s="6">
        <f>(F3552/E3552)</f>
        <v>1.048</v>
      </c>
      <c r="Q3552">
        <f>F3552/M3552</f>
        <v>40.9375</v>
      </c>
      <c r="R3552" t="str">
        <f t="shared" si="276"/>
        <v>theater</v>
      </c>
      <c r="S3552" t="str">
        <f t="shared" si="277"/>
        <v>plays</v>
      </c>
      <c r="T3552" s="10">
        <f t="shared" si="278"/>
        <v>42462.685162037036</v>
      </c>
      <c r="U3552" s="10">
        <f t="shared" si="279"/>
        <v>42492.685162037036</v>
      </c>
      <c r="V3552" s="16">
        <f>Table1[[#This Row],[Date Ended Conversion]]-Table1[[#This Row],[Date Created Conversion]]</f>
        <v>30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3" t="str">
        <f t="shared" si="275"/>
        <v>1000 to 4999</v>
      </c>
      <c r="E3553">
        <v>1500</v>
      </c>
      <c r="F3553">
        <v>1527.5</v>
      </c>
      <c r="G3553" t="s">
        <v>8219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8270</v>
      </c>
      <c r="P3553" s="6">
        <f>(F3553/E3553)</f>
        <v>1.0183333333333333</v>
      </c>
      <c r="Q3553">
        <f>F3553/M3553</f>
        <v>61.1</v>
      </c>
      <c r="R3553" t="str">
        <f t="shared" si="276"/>
        <v>theater</v>
      </c>
      <c r="S3553" t="str">
        <f t="shared" si="277"/>
        <v>plays</v>
      </c>
      <c r="T3553" s="10">
        <f t="shared" si="278"/>
        <v>41753.307523148142</v>
      </c>
      <c r="U3553" s="10">
        <f t="shared" si="279"/>
        <v>41781.713194444441</v>
      </c>
      <c r="V3553" s="16">
        <f>Table1[[#This Row],[Date Ended Conversion]]-Table1[[#This Row],[Date Created Conversion]]</f>
        <v>28.405671296299261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3" t="str">
        <f t="shared" si="275"/>
        <v>Less Than 1000</v>
      </c>
      <c r="E3554">
        <v>773</v>
      </c>
      <c r="F3554">
        <v>773</v>
      </c>
      <c r="G3554" t="s">
        <v>8219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8270</v>
      </c>
      <c r="P3554" s="6">
        <f>(F3554/E3554)</f>
        <v>1</v>
      </c>
      <c r="Q3554">
        <f>F3554/M3554</f>
        <v>38.65</v>
      </c>
      <c r="R3554" t="str">
        <f t="shared" si="276"/>
        <v>theater</v>
      </c>
      <c r="S3554" t="str">
        <f t="shared" si="277"/>
        <v>plays</v>
      </c>
      <c r="T3554" s="10">
        <f t="shared" si="278"/>
        <v>41788.378749999996</v>
      </c>
      <c r="U3554" s="10">
        <f t="shared" si="279"/>
        <v>41818.378749999996</v>
      </c>
      <c r="V3554" s="16">
        <f>Table1[[#This Row],[Date Ended Conversion]]-Table1[[#This Row],[Date Created Conversion]]</f>
        <v>30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3" t="str">
        <f t="shared" si="275"/>
        <v>5000 to 9999</v>
      </c>
      <c r="E3555">
        <v>5500</v>
      </c>
      <c r="F3555">
        <v>5845</v>
      </c>
      <c r="G3555" t="s">
        <v>8219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8270</v>
      </c>
      <c r="P3555" s="6">
        <f>(F3555/E3555)</f>
        <v>1.0627272727272727</v>
      </c>
      <c r="Q3555">
        <f>F3555/M3555</f>
        <v>56.20192307692308</v>
      </c>
      <c r="R3555" t="str">
        <f t="shared" si="276"/>
        <v>theater</v>
      </c>
      <c r="S3555" t="str">
        <f t="shared" si="277"/>
        <v>plays</v>
      </c>
      <c r="T3555" s="10">
        <f t="shared" si="278"/>
        <v>42195.820370370369</v>
      </c>
      <c r="U3555" s="10">
        <f t="shared" si="279"/>
        <v>42227.791666666664</v>
      </c>
      <c r="V3555" s="16">
        <f>Table1[[#This Row],[Date Ended Conversion]]-Table1[[#This Row],[Date Created Conversion]]</f>
        <v>31.971296296294895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3" t="str">
        <f t="shared" si="275"/>
        <v>5000 to 9999</v>
      </c>
      <c r="E3556">
        <v>5000</v>
      </c>
      <c r="F3556">
        <v>5671.11</v>
      </c>
      <c r="G3556" t="s">
        <v>8219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8270</v>
      </c>
      <c r="P3556" s="6">
        <f>(F3556/E3556)</f>
        <v>1.1342219999999998</v>
      </c>
      <c r="Q3556">
        <f>F3556/M3556</f>
        <v>107.00207547169811</v>
      </c>
      <c r="R3556" t="str">
        <f t="shared" si="276"/>
        <v>theater</v>
      </c>
      <c r="S3556" t="str">
        <f t="shared" si="277"/>
        <v>plays</v>
      </c>
      <c r="T3556" s="10">
        <f t="shared" si="278"/>
        <v>42015.842118055552</v>
      </c>
      <c r="U3556" s="10">
        <f t="shared" si="279"/>
        <v>42046.499999999993</v>
      </c>
      <c r="V3556" s="16">
        <f>Table1[[#This Row],[Date Ended Conversion]]-Table1[[#This Row],[Date Created Conversion]]</f>
        <v>30.657881944440305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3" t="str">
        <f t="shared" si="275"/>
        <v>1000 to 4999</v>
      </c>
      <c r="E3557">
        <v>2400</v>
      </c>
      <c r="F3557">
        <v>2400</v>
      </c>
      <c r="G3557" t="s">
        <v>8219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8270</v>
      </c>
      <c r="P3557" s="6">
        <f>(F3557/E3557)</f>
        <v>1</v>
      </c>
      <c r="Q3557">
        <f>F3557/M3557</f>
        <v>171.42857142857142</v>
      </c>
      <c r="R3557" t="str">
        <f t="shared" si="276"/>
        <v>theater</v>
      </c>
      <c r="S3557" t="str">
        <f t="shared" si="277"/>
        <v>plays</v>
      </c>
      <c r="T3557" s="10">
        <f t="shared" si="278"/>
        <v>42661.233726851853</v>
      </c>
      <c r="U3557" s="10">
        <f t="shared" si="279"/>
        <v>42691.275393518517</v>
      </c>
      <c r="V3557" s="16">
        <f>Table1[[#This Row],[Date Ended Conversion]]-Table1[[#This Row],[Date Created Conversion]]</f>
        <v>30.041666666664241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3" t="str">
        <f t="shared" si="275"/>
        <v>1000 to 4999</v>
      </c>
      <c r="E3558">
        <v>2200</v>
      </c>
      <c r="F3558">
        <v>2210</v>
      </c>
      <c r="G3558" t="s">
        <v>8219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8270</v>
      </c>
      <c r="P3558" s="6">
        <f>(F3558/E3558)</f>
        <v>1.0045454545454546</v>
      </c>
      <c r="Q3558">
        <f>F3558/M3558</f>
        <v>110.5</v>
      </c>
      <c r="R3558" t="str">
        <f t="shared" si="276"/>
        <v>theater</v>
      </c>
      <c r="S3558" t="str">
        <f t="shared" si="277"/>
        <v>plays</v>
      </c>
      <c r="T3558" s="10">
        <f t="shared" si="278"/>
        <v>41808.441249999996</v>
      </c>
      <c r="U3558" s="10">
        <f t="shared" si="279"/>
        <v>41868.441249999996</v>
      </c>
      <c r="V3558" s="16">
        <f>Table1[[#This Row],[Date Ended Conversion]]-Table1[[#This Row],[Date Created Conversion]]</f>
        <v>60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3" t="str">
        <f t="shared" si="275"/>
        <v>Greater than or equal to 50000</v>
      </c>
      <c r="E3559">
        <v>100000</v>
      </c>
      <c r="F3559">
        <v>100036</v>
      </c>
      <c r="G3559" t="s">
        <v>8219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8270</v>
      </c>
      <c r="P3559" s="6">
        <f>(F3559/E3559)</f>
        <v>1.0003599999999999</v>
      </c>
      <c r="Q3559">
        <f>F3559/M3559</f>
        <v>179.27598566308242</v>
      </c>
      <c r="R3559" t="str">
        <f t="shared" si="276"/>
        <v>theater</v>
      </c>
      <c r="S3559" t="str">
        <f t="shared" si="277"/>
        <v>plays</v>
      </c>
      <c r="T3559" s="10">
        <f t="shared" si="278"/>
        <v>41730.068414351852</v>
      </c>
      <c r="U3559" s="10">
        <f t="shared" si="279"/>
        <v>41764.068414351852</v>
      </c>
      <c r="V3559" s="16">
        <f>Table1[[#This Row],[Date Ended Conversion]]-Table1[[#This Row],[Date Created Conversion]]</f>
        <v>34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3" t="str">
        <f t="shared" si="275"/>
        <v>Less Than 1000</v>
      </c>
      <c r="E3560">
        <v>350</v>
      </c>
      <c r="F3560">
        <v>504</v>
      </c>
      <c r="G3560" t="s">
        <v>8219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8270</v>
      </c>
      <c r="P3560" s="6">
        <f>(F3560/E3560)</f>
        <v>1.44</v>
      </c>
      <c r="Q3560">
        <f>F3560/M3560</f>
        <v>22.90909090909091</v>
      </c>
      <c r="R3560" t="str">
        <f t="shared" si="276"/>
        <v>theater</v>
      </c>
      <c r="S3560" t="str">
        <f t="shared" si="277"/>
        <v>plays</v>
      </c>
      <c r="T3560" s="10">
        <f t="shared" si="278"/>
        <v>42139.608506944445</v>
      </c>
      <c r="U3560" s="10">
        <f t="shared" si="279"/>
        <v>42181.666666666664</v>
      </c>
      <c r="V3560" s="16">
        <f>Table1[[#This Row],[Date Ended Conversion]]-Table1[[#This Row],[Date Created Conversion]]</f>
        <v>42.058159722218988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3" t="str">
        <f t="shared" si="275"/>
        <v>1000 to 4999</v>
      </c>
      <c r="E3561">
        <v>1000</v>
      </c>
      <c r="F3561">
        <v>1035</v>
      </c>
      <c r="G3561" t="s">
        <v>8219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8270</v>
      </c>
      <c r="P3561" s="6">
        <f>(F3561/E3561)</f>
        <v>1.0349999999999999</v>
      </c>
      <c r="Q3561">
        <f>F3561/M3561</f>
        <v>43.125</v>
      </c>
      <c r="R3561" t="str">
        <f t="shared" si="276"/>
        <v>theater</v>
      </c>
      <c r="S3561" t="str">
        <f t="shared" si="277"/>
        <v>plays</v>
      </c>
      <c r="T3561" s="10">
        <f t="shared" si="278"/>
        <v>42193.887824074067</v>
      </c>
      <c r="U3561" s="10">
        <f t="shared" si="279"/>
        <v>42216.165277777771</v>
      </c>
      <c r="V3561" s="16">
        <f>Table1[[#This Row],[Date Ended Conversion]]-Table1[[#This Row],[Date Created Conversion]]</f>
        <v>22.277453703703941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3" t="str">
        <f t="shared" si="275"/>
        <v>1000 to 4999</v>
      </c>
      <c r="E3562">
        <v>3200</v>
      </c>
      <c r="F3562">
        <v>3470</v>
      </c>
      <c r="G3562" t="s">
        <v>8219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8270</v>
      </c>
      <c r="P3562" s="6">
        <f>(F3562/E3562)</f>
        <v>1.0843750000000001</v>
      </c>
      <c r="Q3562">
        <f>F3562/M3562</f>
        <v>46.891891891891895</v>
      </c>
      <c r="R3562" t="str">
        <f t="shared" si="276"/>
        <v>theater</v>
      </c>
      <c r="S3562" t="str">
        <f t="shared" si="277"/>
        <v>plays</v>
      </c>
      <c r="T3562" s="10">
        <f t="shared" si="278"/>
        <v>42115.68131944444</v>
      </c>
      <c r="U3562" s="10">
        <f t="shared" si="279"/>
        <v>42150.906249999993</v>
      </c>
      <c r="V3562" s="16">
        <f>Table1[[#This Row],[Date Ended Conversion]]-Table1[[#This Row],[Date Created Conversion]]</f>
        <v>35.224930555552419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3" t="str">
        <f t="shared" si="275"/>
        <v>1000 to 4999</v>
      </c>
      <c r="E3563">
        <v>2500</v>
      </c>
      <c r="F3563">
        <v>2560</v>
      </c>
      <c r="G3563" t="s">
        <v>8219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8270</v>
      </c>
      <c r="P3563" s="6">
        <f>(F3563/E3563)</f>
        <v>1.024</v>
      </c>
      <c r="Q3563">
        <f>F3563/M3563</f>
        <v>47.407407407407405</v>
      </c>
      <c r="R3563" t="str">
        <f t="shared" si="276"/>
        <v>theater</v>
      </c>
      <c r="S3563" t="str">
        <f t="shared" si="277"/>
        <v>plays</v>
      </c>
      <c r="T3563" s="10">
        <f t="shared" si="278"/>
        <v>42203.471967592595</v>
      </c>
      <c r="U3563" s="10">
        <f t="shared" si="279"/>
        <v>42221.566666666666</v>
      </c>
      <c r="V3563" s="16">
        <f>Table1[[#This Row],[Date Ended Conversion]]-Table1[[#This Row],[Date Created Conversion]]</f>
        <v>18.094699074070377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3" t="str">
        <f t="shared" si="275"/>
        <v>Less Than 1000</v>
      </c>
      <c r="E3564">
        <v>315</v>
      </c>
      <c r="F3564">
        <v>469</v>
      </c>
      <c r="G3564" t="s">
        <v>8219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8270</v>
      </c>
      <c r="P3564" s="6">
        <f>(F3564/E3564)</f>
        <v>1.4888888888888889</v>
      </c>
      <c r="Q3564">
        <f>F3564/M3564</f>
        <v>15.129032258064516</v>
      </c>
      <c r="R3564" t="str">
        <f t="shared" si="276"/>
        <v>theater</v>
      </c>
      <c r="S3564" t="str">
        <f t="shared" si="277"/>
        <v>plays</v>
      </c>
      <c r="T3564" s="10">
        <f t="shared" si="278"/>
        <v>42433.553553240738</v>
      </c>
      <c r="U3564" s="10">
        <f t="shared" si="279"/>
        <v>42442.708333333336</v>
      </c>
      <c r="V3564" s="16">
        <f>Table1[[#This Row],[Date Ended Conversion]]-Table1[[#This Row],[Date Created Conversion]]</f>
        <v>9.1547800925982301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3" t="str">
        <f t="shared" si="275"/>
        <v>Less Than 1000</v>
      </c>
      <c r="E3565">
        <v>500</v>
      </c>
      <c r="F3565">
        <v>527.45000000000005</v>
      </c>
      <c r="G3565" t="s">
        <v>8219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8270</v>
      </c>
      <c r="P3565" s="6">
        <f>(F3565/E3565)</f>
        <v>1.0549000000000002</v>
      </c>
      <c r="Q3565">
        <f>F3565/M3565</f>
        <v>21.098000000000003</v>
      </c>
      <c r="R3565" t="str">
        <f t="shared" si="276"/>
        <v>theater</v>
      </c>
      <c r="S3565" t="str">
        <f t="shared" si="277"/>
        <v>plays</v>
      </c>
      <c r="T3565" s="10">
        <f t="shared" si="278"/>
        <v>42555.46361111111</v>
      </c>
      <c r="U3565" s="10">
        <f t="shared" si="279"/>
        <v>42583.583333333336</v>
      </c>
      <c r="V3565" s="16">
        <f>Table1[[#This Row],[Date Ended Conversion]]-Table1[[#This Row],[Date Created Conversion]]</f>
        <v>28.119722222225391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3" t="str">
        <f t="shared" si="275"/>
        <v>1000 to 4999</v>
      </c>
      <c r="E3566">
        <v>1000</v>
      </c>
      <c r="F3566">
        <v>1005</v>
      </c>
      <c r="G3566" t="s">
        <v>8219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8270</v>
      </c>
      <c r="P3566" s="6">
        <f>(F3566/E3566)</f>
        <v>1.0049999999999999</v>
      </c>
      <c r="Q3566">
        <f>F3566/M3566</f>
        <v>59.117647058823529</v>
      </c>
      <c r="R3566" t="str">
        <f t="shared" si="276"/>
        <v>theater</v>
      </c>
      <c r="S3566" t="str">
        <f t="shared" si="277"/>
        <v>plays</v>
      </c>
      <c r="T3566" s="10">
        <f t="shared" si="278"/>
        <v>42236.414918981478</v>
      </c>
      <c r="U3566" s="10">
        <f t="shared" si="279"/>
        <v>42282.458333333336</v>
      </c>
      <c r="V3566" s="16">
        <f>Table1[[#This Row],[Date Ended Conversion]]-Table1[[#This Row],[Date Created Conversion]]</f>
        <v>46.043414351857791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3" t="str">
        <f t="shared" si="275"/>
        <v>Less Than 1000</v>
      </c>
      <c r="E3567">
        <v>900</v>
      </c>
      <c r="F3567">
        <v>1175</v>
      </c>
      <c r="G3567" t="s">
        <v>8219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8270</v>
      </c>
      <c r="P3567" s="6">
        <f>(F3567/E3567)</f>
        <v>1.3055555555555556</v>
      </c>
      <c r="Q3567">
        <f>F3567/M3567</f>
        <v>97.916666666666671</v>
      </c>
      <c r="R3567" t="str">
        <f t="shared" si="276"/>
        <v>theater</v>
      </c>
      <c r="S3567" t="str">
        <f t="shared" si="277"/>
        <v>plays</v>
      </c>
      <c r="T3567" s="10">
        <f t="shared" si="278"/>
        <v>41974.534814814811</v>
      </c>
      <c r="U3567" s="10">
        <f t="shared" si="279"/>
        <v>42004.534814814811</v>
      </c>
      <c r="V3567" s="16">
        <f>Table1[[#This Row],[Date Ended Conversion]]-Table1[[#This Row],[Date Created Conversion]]</f>
        <v>30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3" t="str">
        <f t="shared" si="275"/>
        <v>1000 to 4999</v>
      </c>
      <c r="E3568">
        <v>2000</v>
      </c>
      <c r="F3568">
        <v>2095</v>
      </c>
      <c r="G3568" t="s">
        <v>8219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8270</v>
      </c>
      <c r="P3568" s="6">
        <f>(F3568/E3568)</f>
        <v>1.0475000000000001</v>
      </c>
      <c r="Q3568">
        <f>F3568/M3568</f>
        <v>55.131578947368418</v>
      </c>
      <c r="R3568" t="str">
        <f t="shared" si="276"/>
        <v>theater</v>
      </c>
      <c r="S3568" t="str">
        <f t="shared" si="277"/>
        <v>plays</v>
      </c>
      <c r="T3568" s="10">
        <f t="shared" si="278"/>
        <v>41997.299571759257</v>
      </c>
      <c r="U3568" s="10">
        <f t="shared" si="279"/>
        <v>42027.299571759257</v>
      </c>
      <c r="V3568" s="16">
        <f>Table1[[#This Row],[Date Ended Conversion]]-Table1[[#This Row],[Date Created Conversion]]</f>
        <v>30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3" t="str">
        <f t="shared" si="275"/>
        <v>1000 to 4999</v>
      </c>
      <c r="E3569">
        <v>1000</v>
      </c>
      <c r="F3569">
        <v>1088</v>
      </c>
      <c r="G3569" t="s">
        <v>8219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8270</v>
      </c>
      <c r="P3569" s="6">
        <f>(F3569/E3569)</f>
        <v>1.0880000000000001</v>
      </c>
      <c r="Q3569">
        <f>F3569/M3569</f>
        <v>26.536585365853657</v>
      </c>
      <c r="R3569" t="str">
        <f t="shared" si="276"/>
        <v>theater</v>
      </c>
      <c r="S3569" t="str">
        <f t="shared" si="277"/>
        <v>plays</v>
      </c>
      <c r="T3569" s="10">
        <f t="shared" si="278"/>
        <v>42135.602361111109</v>
      </c>
      <c r="U3569" s="10">
        <f t="shared" si="279"/>
        <v>42165.602361111109</v>
      </c>
      <c r="V3569" s="16">
        <f>Table1[[#This Row],[Date Ended Conversion]]-Table1[[#This Row],[Date Created Conversion]]</f>
        <v>30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3" t="str">
        <f t="shared" si="275"/>
        <v>1000 to 4999</v>
      </c>
      <c r="E3570">
        <v>1000</v>
      </c>
      <c r="F3570">
        <v>1110</v>
      </c>
      <c r="G3570" t="s">
        <v>8219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8270</v>
      </c>
      <c r="P3570" s="6">
        <f>(F3570/E3570)</f>
        <v>1.1100000000000001</v>
      </c>
      <c r="Q3570">
        <f>F3570/M3570</f>
        <v>58.421052631578945</v>
      </c>
      <c r="R3570" t="str">
        <f t="shared" si="276"/>
        <v>theater</v>
      </c>
      <c r="S3570" t="str">
        <f t="shared" si="277"/>
        <v>plays</v>
      </c>
      <c r="T3570" s="10">
        <f t="shared" si="278"/>
        <v>41869.532337962963</v>
      </c>
      <c r="U3570" s="10">
        <f t="shared" si="279"/>
        <v>41899.532337962963</v>
      </c>
      <c r="V3570" s="16">
        <f>Table1[[#This Row],[Date Ended Conversion]]-Table1[[#This Row],[Date Created Conversion]]</f>
        <v>30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3" t="str">
        <f t="shared" si="275"/>
        <v>5000 to 9999</v>
      </c>
      <c r="E3571">
        <v>5000</v>
      </c>
      <c r="F3571">
        <v>5024</v>
      </c>
      <c r="G3571" t="s">
        <v>8219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8270</v>
      </c>
      <c r="P3571" s="6">
        <f>(F3571/E3571)</f>
        <v>1.0047999999999999</v>
      </c>
      <c r="Q3571">
        <f>F3571/M3571</f>
        <v>122.53658536585365</v>
      </c>
      <c r="R3571" t="str">
        <f t="shared" si="276"/>
        <v>theater</v>
      </c>
      <c r="S3571" t="str">
        <f t="shared" si="277"/>
        <v>plays</v>
      </c>
      <c r="T3571" s="10">
        <f t="shared" si="278"/>
        <v>41982.480277777773</v>
      </c>
      <c r="U3571" s="10">
        <f t="shared" si="279"/>
        <v>42012.480277777773</v>
      </c>
      <c r="V3571" s="16">
        <f>Table1[[#This Row],[Date Ended Conversion]]-Table1[[#This Row],[Date Created Conversion]]</f>
        <v>30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3" t="str">
        <f t="shared" si="275"/>
        <v>1000 to 4999</v>
      </c>
      <c r="E3572">
        <v>2000</v>
      </c>
      <c r="F3572">
        <v>2287</v>
      </c>
      <c r="G3572" t="s">
        <v>8219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8270</v>
      </c>
      <c r="P3572" s="6">
        <f>(F3572/E3572)</f>
        <v>1.1435</v>
      </c>
      <c r="Q3572">
        <f>F3572/M3572</f>
        <v>87.961538461538467</v>
      </c>
      <c r="R3572" t="str">
        <f t="shared" si="276"/>
        <v>theater</v>
      </c>
      <c r="S3572" t="str">
        <f t="shared" si="277"/>
        <v>plays</v>
      </c>
      <c r="T3572" s="10">
        <f t="shared" si="278"/>
        <v>41976.12364583333</v>
      </c>
      <c r="U3572" s="10">
        <f t="shared" si="279"/>
        <v>42004.083333333336</v>
      </c>
      <c r="V3572" s="16">
        <f>Table1[[#This Row],[Date Ended Conversion]]-Table1[[#This Row],[Date Created Conversion]]</f>
        <v>27.959687500006112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3" t="str">
        <f t="shared" si="275"/>
        <v>1000 to 4999</v>
      </c>
      <c r="E3573">
        <v>1500</v>
      </c>
      <c r="F3573">
        <v>1831</v>
      </c>
      <c r="G3573" t="s">
        <v>8219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8270</v>
      </c>
      <c r="P3573" s="6">
        <f>(F3573/E3573)</f>
        <v>1.2206666666666666</v>
      </c>
      <c r="Q3573">
        <f>F3573/M3573</f>
        <v>73.239999999999995</v>
      </c>
      <c r="R3573" t="str">
        <f t="shared" si="276"/>
        <v>theater</v>
      </c>
      <c r="S3573" t="str">
        <f t="shared" si="277"/>
        <v>plays</v>
      </c>
      <c r="T3573" s="10">
        <f t="shared" si="278"/>
        <v>41912.650613425925</v>
      </c>
      <c r="U3573" s="10">
        <f t="shared" si="279"/>
        <v>41942.650613425925</v>
      </c>
      <c r="V3573" s="16">
        <f>Table1[[#This Row],[Date Ended Conversion]]-Table1[[#This Row],[Date Created Conversion]]</f>
        <v>30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3" t="str">
        <f t="shared" si="275"/>
        <v>Less Than 1000</v>
      </c>
      <c r="E3574">
        <v>500</v>
      </c>
      <c r="F3574">
        <v>500</v>
      </c>
      <c r="G3574" t="s">
        <v>8219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8270</v>
      </c>
      <c r="P3574" s="6">
        <f>(F3574/E3574)</f>
        <v>1</v>
      </c>
      <c r="Q3574">
        <f>F3574/M3574</f>
        <v>55.555555555555557</v>
      </c>
      <c r="R3574" t="str">
        <f t="shared" si="276"/>
        <v>theater</v>
      </c>
      <c r="S3574" t="str">
        <f t="shared" si="277"/>
        <v>plays</v>
      </c>
      <c r="T3574" s="10">
        <f t="shared" si="278"/>
        <v>42146.36206018518</v>
      </c>
      <c r="U3574" s="10">
        <f t="shared" si="279"/>
        <v>42176.36206018518</v>
      </c>
      <c r="V3574" s="16">
        <f>Table1[[#This Row],[Date Ended Conversion]]-Table1[[#This Row],[Date Created Conversion]]</f>
        <v>30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3" t="str">
        <f t="shared" si="275"/>
        <v>1000 to 4999</v>
      </c>
      <c r="E3575">
        <v>3000</v>
      </c>
      <c r="F3575">
        <v>3084</v>
      </c>
      <c r="G3575" t="s">
        <v>8219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8270</v>
      </c>
      <c r="P3575" s="6">
        <f>(F3575/E3575)</f>
        <v>1.028</v>
      </c>
      <c r="Q3575">
        <f>F3575/M3575</f>
        <v>39.53846153846154</v>
      </c>
      <c r="R3575" t="str">
        <f t="shared" si="276"/>
        <v>theater</v>
      </c>
      <c r="S3575" t="str">
        <f t="shared" si="277"/>
        <v>plays</v>
      </c>
      <c r="T3575" s="10">
        <f t="shared" si="278"/>
        <v>41921.167199074072</v>
      </c>
      <c r="U3575" s="10">
        <f t="shared" si="279"/>
        <v>41951.208865740737</v>
      </c>
      <c r="V3575" s="16">
        <f>Table1[[#This Row],[Date Ended Conversion]]-Table1[[#This Row],[Date Created Conversion]]</f>
        <v>30.041666666664241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3" t="str">
        <f t="shared" si="275"/>
        <v>5000 to 9999</v>
      </c>
      <c r="E3576">
        <v>5800</v>
      </c>
      <c r="F3576">
        <v>6155</v>
      </c>
      <c r="G3576" t="s">
        <v>8219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8270</v>
      </c>
      <c r="P3576" s="6">
        <f>(F3576/E3576)</f>
        <v>1.0612068965517241</v>
      </c>
      <c r="Q3576">
        <f>F3576/M3576</f>
        <v>136.77777777777777</v>
      </c>
      <c r="R3576" t="str">
        <f t="shared" si="276"/>
        <v>theater</v>
      </c>
      <c r="S3576" t="str">
        <f t="shared" si="277"/>
        <v>plays</v>
      </c>
      <c r="T3576" s="10">
        <f t="shared" si="278"/>
        <v>41926.734351851854</v>
      </c>
      <c r="U3576" s="10">
        <f t="shared" si="279"/>
        <v>41956.776018518511</v>
      </c>
      <c r="V3576" s="16">
        <f>Table1[[#This Row],[Date Ended Conversion]]-Table1[[#This Row],[Date Created Conversion]]</f>
        <v>30.041666666656965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3" t="str">
        <f t="shared" si="275"/>
        <v>10000 to 14999</v>
      </c>
      <c r="E3577">
        <v>10000</v>
      </c>
      <c r="F3577">
        <v>10133</v>
      </c>
      <c r="G3577" t="s">
        <v>8219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8270</v>
      </c>
      <c r="P3577" s="6">
        <f>(F3577/E3577)</f>
        <v>1.0133000000000001</v>
      </c>
      <c r="Q3577">
        <f>F3577/M3577</f>
        <v>99.343137254901961</v>
      </c>
      <c r="R3577" t="str">
        <f t="shared" si="276"/>
        <v>theater</v>
      </c>
      <c r="S3577" t="str">
        <f t="shared" si="277"/>
        <v>plays</v>
      </c>
      <c r="T3577" s="10">
        <f t="shared" si="278"/>
        <v>42561.575543981475</v>
      </c>
      <c r="U3577" s="10">
        <f t="shared" si="279"/>
        <v>42592.957638888889</v>
      </c>
      <c r="V3577" s="16">
        <f>Table1[[#This Row],[Date Ended Conversion]]-Table1[[#This Row],[Date Created Conversion]]</f>
        <v>31.382094907414285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3" t="str">
        <f t="shared" si="275"/>
        <v>Less Than 1000</v>
      </c>
      <c r="E3578">
        <v>100</v>
      </c>
      <c r="F3578">
        <v>100</v>
      </c>
      <c r="G3578" t="s">
        <v>8219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8270</v>
      </c>
      <c r="P3578" s="6">
        <f>(F3578/E3578)</f>
        <v>1</v>
      </c>
      <c r="Q3578">
        <f>F3578/M3578</f>
        <v>20</v>
      </c>
      <c r="R3578" t="str">
        <f t="shared" si="276"/>
        <v>theater</v>
      </c>
      <c r="S3578" t="str">
        <f t="shared" si="277"/>
        <v>plays</v>
      </c>
      <c r="T3578" s="10">
        <f t="shared" si="278"/>
        <v>42649.340902777774</v>
      </c>
      <c r="U3578" s="10">
        <f t="shared" si="279"/>
        <v>42709.382569444446</v>
      </c>
      <c r="V3578" s="16">
        <f>Table1[[#This Row],[Date Ended Conversion]]-Table1[[#This Row],[Date Created Conversion]]</f>
        <v>60.041666666671517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3" t="str">
        <f t="shared" si="275"/>
        <v>Less Than 1000</v>
      </c>
      <c r="E3579">
        <v>600</v>
      </c>
      <c r="F3579">
        <v>780</v>
      </c>
      <c r="G3579" t="s">
        <v>8219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8270</v>
      </c>
      <c r="P3579" s="6">
        <f>(F3579/E3579)</f>
        <v>1.3</v>
      </c>
      <c r="Q3579">
        <f>F3579/M3579</f>
        <v>28.888888888888889</v>
      </c>
      <c r="R3579" t="str">
        <f t="shared" si="276"/>
        <v>theater</v>
      </c>
      <c r="S3579" t="str">
        <f t="shared" si="277"/>
        <v>plays</v>
      </c>
      <c r="T3579" s="10">
        <f t="shared" si="278"/>
        <v>42093.578506944446</v>
      </c>
      <c r="U3579" s="10">
        <f t="shared" si="279"/>
        <v>42120.061111111114</v>
      </c>
      <c r="V3579" s="16">
        <f>Table1[[#This Row],[Date Ended Conversion]]-Table1[[#This Row],[Date Created Conversion]]</f>
        <v>26.482604166667443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3" t="str">
        <f t="shared" si="275"/>
        <v>1000 to 4999</v>
      </c>
      <c r="E3580">
        <v>1500</v>
      </c>
      <c r="F3580">
        <v>1500.2</v>
      </c>
      <c r="G3580" t="s">
        <v>8219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8270</v>
      </c>
      <c r="P3580" s="6">
        <f>(F3580/E3580)</f>
        <v>1.0001333333333333</v>
      </c>
      <c r="Q3580">
        <f>F3580/M3580</f>
        <v>40.545945945945945</v>
      </c>
      <c r="R3580" t="str">
        <f t="shared" si="276"/>
        <v>theater</v>
      </c>
      <c r="S3580" t="str">
        <f t="shared" si="277"/>
        <v>plays</v>
      </c>
      <c r="T3580" s="10">
        <f t="shared" si="278"/>
        <v>42460.525196759256</v>
      </c>
      <c r="U3580" s="10">
        <f t="shared" si="279"/>
        <v>42490.525196759256</v>
      </c>
      <c r="V3580" s="16">
        <f>Table1[[#This Row],[Date Ended Conversion]]-Table1[[#This Row],[Date Created Conversion]]</f>
        <v>30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3" t="str">
        <f t="shared" si="275"/>
        <v>Less Than 1000</v>
      </c>
      <c r="E3581">
        <v>500</v>
      </c>
      <c r="F3581">
        <v>500</v>
      </c>
      <c r="G3581" t="s">
        <v>8219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8270</v>
      </c>
      <c r="P3581" s="6">
        <f>(F3581/E3581)</f>
        <v>1</v>
      </c>
      <c r="Q3581">
        <f>F3581/M3581</f>
        <v>35.714285714285715</v>
      </c>
      <c r="R3581" t="str">
        <f t="shared" si="276"/>
        <v>theater</v>
      </c>
      <c r="S3581" t="str">
        <f t="shared" si="277"/>
        <v>plays</v>
      </c>
      <c r="T3581" s="10">
        <f t="shared" si="278"/>
        <v>42430.553888888891</v>
      </c>
      <c r="U3581" s="10">
        <f t="shared" si="279"/>
        <v>42460.51222222222</v>
      </c>
      <c r="V3581" s="16">
        <f>Table1[[#This Row],[Date Ended Conversion]]-Table1[[#This Row],[Date Created Conversion]]</f>
        <v>29.958333333328483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3" t="str">
        <f t="shared" si="275"/>
        <v>Less Than 1000</v>
      </c>
      <c r="E3582">
        <v>900</v>
      </c>
      <c r="F3582">
        <v>1025</v>
      </c>
      <c r="G3582" t="s">
        <v>8219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8270</v>
      </c>
      <c r="P3582" s="6">
        <f>(F3582/E3582)</f>
        <v>1.1388888888888888</v>
      </c>
      <c r="Q3582">
        <f>F3582/M3582</f>
        <v>37.962962962962962</v>
      </c>
      <c r="R3582" t="str">
        <f t="shared" si="276"/>
        <v>theater</v>
      </c>
      <c r="S3582" t="str">
        <f t="shared" si="277"/>
        <v>plays</v>
      </c>
      <c r="T3582" s="10">
        <f t="shared" si="278"/>
        <v>42025.967847222222</v>
      </c>
      <c r="U3582" s="10">
        <f t="shared" si="279"/>
        <v>42063.999305555553</v>
      </c>
      <c r="V3582" s="16">
        <f>Table1[[#This Row],[Date Ended Conversion]]-Table1[[#This Row],[Date Created Conversion]]</f>
        <v>38.031458333331102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3" t="str">
        <f t="shared" si="275"/>
        <v>1000 to 4999</v>
      </c>
      <c r="E3583">
        <v>1500</v>
      </c>
      <c r="F3583">
        <v>1500</v>
      </c>
      <c r="G3583" t="s">
        <v>8219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8270</v>
      </c>
      <c r="P3583" s="6">
        <f>(F3583/E3583)</f>
        <v>1</v>
      </c>
      <c r="Q3583">
        <f>F3583/M3583</f>
        <v>33.333333333333336</v>
      </c>
      <c r="R3583" t="str">
        <f t="shared" si="276"/>
        <v>theater</v>
      </c>
      <c r="S3583" t="str">
        <f t="shared" si="277"/>
        <v>plays</v>
      </c>
      <c r="T3583" s="10">
        <f t="shared" si="278"/>
        <v>41836.26284722222</v>
      </c>
      <c r="U3583" s="10">
        <f t="shared" si="279"/>
        <v>41850.26284722222</v>
      </c>
      <c r="V3583" s="16">
        <f>Table1[[#This Row],[Date Ended Conversion]]-Table1[[#This Row],[Date Created Conversion]]</f>
        <v>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3" t="str">
        <f t="shared" si="275"/>
        <v>1000 to 4999</v>
      </c>
      <c r="E3584">
        <v>1000</v>
      </c>
      <c r="F3584">
        <v>2870</v>
      </c>
      <c r="G3584" t="s">
        <v>8219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8270</v>
      </c>
      <c r="P3584" s="6">
        <f>(F3584/E3584)</f>
        <v>2.87</v>
      </c>
      <c r="Q3584">
        <f>F3584/M3584</f>
        <v>58.571428571428569</v>
      </c>
      <c r="R3584" t="str">
        <f t="shared" si="276"/>
        <v>theater</v>
      </c>
      <c r="S3584" t="str">
        <f t="shared" si="277"/>
        <v>plays</v>
      </c>
      <c r="T3584" s="10">
        <f t="shared" si="278"/>
        <v>42450.887523148143</v>
      </c>
      <c r="U3584" s="10">
        <f t="shared" si="279"/>
        <v>42464.887523148143</v>
      </c>
      <c r="V3584" s="16">
        <f>Table1[[#This Row],[Date Ended Conversion]]-Table1[[#This Row],[Date Created Conversion]]</f>
        <v>14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3" t="str">
        <f t="shared" si="275"/>
        <v>1000 to 4999</v>
      </c>
      <c r="E3585">
        <v>3000</v>
      </c>
      <c r="F3585">
        <v>3255</v>
      </c>
      <c r="G3585" t="s">
        <v>8219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8270</v>
      </c>
      <c r="P3585" s="6">
        <f>(F3585/E3585)</f>
        <v>1.085</v>
      </c>
      <c r="Q3585">
        <f>F3585/M3585</f>
        <v>135.625</v>
      </c>
      <c r="R3585" t="str">
        <f t="shared" si="276"/>
        <v>theater</v>
      </c>
      <c r="S3585" t="str">
        <f t="shared" si="277"/>
        <v>plays</v>
      </c>
      <c r="T3585" s="10">
        <f t="shared" si="278"/>
        <v>42418.217650462961</v>
      </c>
      <c r="U3585" s="10">
        <f t="shared" si="279"/>
        <v>42478.175983796296</v>
      </c>
      <c r="V3585" s="16">
        <f>Table1[[#This Row],[Date Ended Conversion]]-Table1[[#This Row],[Date Created Conversion]]</f>
        <v>59.958333333335759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3" t="str">
        <f t="shared" ref="D3586:D3649" si="280">IF(E3586&lt;1000,"Less Than 1000",
 IF(AND(E3586&gt;=1000,E3586&lt;5000),"1000 to 4999",
 IF(AND(E3586&gt;=5000,E3586&lt;10000),"5000 to 9999",
 IF(AND(E3586&gt;=10000,E3586&lt;15000),"10000 to 14999",
 IF(AND(E3586&gt;=15000,E3586&lt;20000),"15000 to 19999",
 IF(AND(E3586&gt;=20000,E3586&lt;25000),"20000 to 24999",
 IF(AND(E3586&gt;=25000,E3586&lt;30000),"25000 to 29999",
 IF(AND(E3586&gt;=30000,E3586&lt;35000),"30000 to 34999",
 IF(AND(E3586&gt;=35000,E3586&lt;40000),"35000 to 39999",
 IF(AND(E3586&gt;=40000,E3586&lt;45000),"40000 to 44999",
 IF(AND(E3586&gt;=45000,E3586&lt;50000),"45000 to 49999","Greater than or equal to 50000")))))))))))</f>
        <v>1000 to 4999</v>
      </c>
      <c r="E3586">
        <v>3000</v>
      </c>
      <c r="F3586">
        <v>3465</v>
      </c>
      <c r="G3586" t="s">
        <v>8219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8270</v>
      </c>
      <c r="P3586" s="6">
        <f>(F3586/E3586)</f>
        <v>1.155</v>
      </c>
      <c r="Q3586">
        <f>F3586/M3586</f>
        <v>30.9375</v>
      </c>
      <c r="R3586" t="str">
        <f t="shared" si="276"/>
        <v>theater</v>
      </c>
      <c r="S3586" t="str">
        <f t="shared" si="277"/>
        <v>plays</v>
      </c>
      <c r="T3586" s="10">
        <f t="shared" si="278"/>
        <v>42168.108148148145</v>
      </c>
      <c r="U3586" s="10">
        <f t="shared" si="279"/>
        <v>42198.108148148145</v>
      </c>
      <c r="V3586" s="16">
        <f>Table1[[#This Row],[Date Ended Conversion]]-Table1[[#This Row],[Date Created Conversion]]</f>
        <v>30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3" t="str">
        <f t="shared" si="280"/>
        <v>1000 to 4999</v>
      </c>
      <c r="E3587">
        <v>3400</v>
      </c>
      <c r="F3587">
        <v>4050</v>
      </c>
      <c r="G3587" t="s">
        <v>8219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8270</v>
      </c>
      <c r="P3587" s="6">
        <f>(F3587/E3587)</f>
        <v>1.1911764705882353</v>
      </c>
      <c r="Q3587">
        <f>F3587/M3587</f>
        <v>176.08695652173913</v>
      </c>
      <c r="R3587" t="str">
        <f t="shared" ref="R3587:R3650" si="281">LEFT(O3587,FIND("/",O3587)-1)</f>
        <v>theater</v>
      </c>
      <c r="S3587" t="str">
        <f t="shared" ref="S3587:S3650" si="282">RIGHT(O3587,LEN(O3587)-FIND("/",O3587))</f>
        <v>plays</v>
      </c>
      <c r="T3587" s="10">
        <f t="shared" ref="T3587:T3650" si="283">(K3587/86400)+25569+(-5/24)</f>
        <v>41964.507986111108</v>
      </c>
      <c r="U3587" s="10">
        <f t="shared" ref="U3587:U3650" si="284">(J3587/86400)+25569+(-5/24)</f>
        <v>41994.507986111108</v>
      </c>
      <c r="V3587" s="16">
        <f>Table1[[#This Row],[Date Ended Conversion]]-Table1[[#This Row],[Date Created Conversion]]</f>
        <v>30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3" t="str">
        <f t="shared" si="280"/>
        <v>5000 to 9999</v>
      </c>
      <c r="E3588">
        <v>7500</v>
      </c>
      <c r="F3588">
        <v>8207</v>
      </c>
      <c r="G3588" t="s">
        <v>8219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8270</v>
      </c>
      <c r="P3588" s="6">
        <f>(F3588/E3588)</f>
        <v>1.0942666666666667</v>
      </c>
      <c r="Q3588">
        <f>F3588/M3588</f>
        <v>151.9814814814815</v>
      </c>
      <c r="R3588" t="str">
        <f t="shared" si="281"/>
        <v>theater</v>
      </c>
      <c r="S3588" t="str">
        <f t="shared" si="282"/>
        <v>plays</v>
      </c>
      <c r="T3588" s="10">
        <f t="shared" si="283"/>
        <v>42576.489236111105</v>
      </c>
      <c r="U3588" s="10">
        <f t="shared" si="284"/>
        <v>42636.489236111105</v>
      </c>
      <c r="V3588" s="16">
        <f>Table1[[#This Row],[Date Ended Conversion]]-Table1[[#This Row],[Date Created Conversion]]</f>
        <v>60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3" t="str">
        <f t="shared" si="280"/>
        <v>Less Than 1000</v>
      </c>
      <c r="E3589">
        <v>500</v>
      </c>
      <c r="F3589">
        <v>633</v>
      </c>
      <c r="G3589" t="s">
        <v>8219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8270</v>
      </c>
      <c r="P3589" s="6">
        <f>(F3589/E3589)</f>
        <v>1.266</v>
      </c>
      <c r="Q3589">
        <f>F3589/M3589</f>
        <v>22.607142857142858</v>
      </c>
      <c r="R3589" t="str">
        <f t="shared" si="281"/>
        <v>theater</v>
      </c>
      <c r="S3589" t="str">
        <f t="shared" si="282"/>
        <v>plays</v>
      </c>
      <c r="T3589" s="10">
        <f t="shared" si="283"/>
        <v>42503.331643518519</v>
      </c>
      <c r="U3589" s="10">
        <f t="shared" si="284"/>
        <v>42548.583333333336</v>
      </c>
      <c r="V3589" s="16">
        <f>Table1[[#This Row],[Date Ended Conversion]]-Table1[[#This Row],[Date Created Conversion]]</f>
        <v>45.251689814816928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3" t="str">
        <f t="shared" si="280"/>
        <v>Less Than 1000</v>
      </c>
      <c r="E3590">
        <v>200</v>
      </c>
      <c r="F3590">
        <v>201</v>
      </c>
      <c r="G3590" t="s">
        <v>8219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8270</v>
      </c>
      <c r="P3590" s="6">
        <f>(F3590/E3590)</f>
        <v>1.0049999999999999</v>
      </c>
      <c r="Q3590">
        <f>F3590/M3590</f>
        <v>18.272727272727273</v>
      </c>
      <c r="R3590" t="str">
        <f t="shared" si="281"/>
        <v>theater</v>
      </c>
      <c r="S3590" t="str">
        <f t="shared" si="282"/>
        <v>plays</v>
      </c>
      <c r="T3590" s="10">
        <f t="shared" si="283"/>
        <v>42101.620486111111</v>
      </c>
      <c r="U3590" s="10">
        <f t="shared" si="284"/>
        <v>42123.749999999993</v>
      </c>
      <c r="V3590" s="16">
        <f>Table1[[#This Row],[Date Ended Conversion]]-Table1[[#This Row],[Date Created Conversion]]</f>
        <v>22.129513888881775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3" t="str">
        <f t="shared" si="280"/>
        <v>1000 to 4999</v>
      </c>
      <c r="E3591">
        <v>4000</v>
      </c>
      <c r="F3591">
        <v>5100</v>
      </c>
      <c r="G3591" t="s">
        <v>8219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8270</v>
      </c>
      <c r="P3591" s="6">
        <f>(F3591/E3591)</f>
        <v>1.2749999999999999</v>
      </c>
      <c r="Q3591">
        <f>F3591/M3591</f>
        <v>82.258064516129039</v>
      </c>
      <c r="R3591" t="str">
        <f t="shared" si="281"/>
        <v>theater</v>
      </c>
      <c r="S3591" t="str">
        <f t="shared" si="282"/>
        <v>plays</v>
      </c>
      <c r="T3591" s="10">
        <f t="shared" si="283"/>
        <v>42125.439201388886</v>
      </c>
      <c r="U3591" s="10">
        <f t="shared" si="284"/>
        <v>42150.439201388886</v>
      </c>
      <c r="V3591" s="16">
        <f>Table1[[#This Row],[Date Ended Conversion]]-Table1[[#This Row],[Date Created Conversion]]</f>
        <v>25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3" t="str">
        <f t="shared" si="280"/>
        <v>5000 to 9999</v>
      </c>
      <c r="E3592">
        <v>5000</v>
      </c>
      <c r="F3592">
        <v>5003</v>
      </c>
      <c r="G3592" t="s">
        <v>8219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8270</v>
      </c>
      <c r="P3592" s="6">
        <f>(F3592/E3592)</f>
        <v>1.0005999999999999</v>
      </c>
      <c r="Q3592">
        <f>F3592/M3592</f>
        <v>68.534246575342465</v>
      </c>
      <c r="R3592" t="str">
        <f t="shared" si="281"/>
        <v>theater</v>
      </c>
      <c r="S3592" t="str">
        <f t="shared" si="282"/>
        <v>plays</v>
      </c>
      <c r="T3592" s="10">
        <f t="shared" si="283"/>
        <v>41902.125393518516</v>
      </c>
      <c r="U3592" s="10">
        <f t="shared" si="284"/>
        <v>41932.125393518516</v>
      </c>
      <c r="V3592" s="16">
        <f>Table1[[#This Row],[Date Ended Conversion]]-Table1[[#This Row],[Date Created Conversion]]</f>
        <v>30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3" t="str">
        <f t="shared" si="280"/>
        <v>Less Than 1000</v>
      </c>
      <c r="E3593">
        <v>700</v>
      </c>
      <c r="F3593">
        <v>1225</v>
      </c>
      <c r="G3593" t="s">
        <v>8219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8270</v>
      </c>
      <c r="P3593" s="6">
        <f>(F3593/E3593)</f>
        <v>1.75</v>
      </c>
      <c r="Q3593">
        <f>F3593/M3593</f>
        <v>68.055555555555557</v>
      </c>
      <c r="R3593" t="str">
        <f t="shared" si="281"/>
        <v>theater</v>
      </c>
      <c r="S3593" t="str">
        <f t="shared" si="282"/>
        <v>plays</v>
      </c>
      <c r="T3593" s="10">
        <f t="shared" si="283"/>
        <v>42003.74009259259</v>
      </c>
      <c r="U3593" s="10">
        <f t="shared" si="284"/>
        <v>42027.999305555553</v>
      </c>
      <c r="V3593" s="16">
        <f>Table1[[#This Row],[Date Ended Conversion]]-Table1[[#This Row],[Date Created Conversion]]</f>
        <v>24.25921296296292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3" t="str">
        <f t="shared" si="280"/>
        <v>1000 to 4999</v>
      </c>
      <c r="E3594">
        <v>2000</v>
      </c>
      <c r="F3594">
        <v>2545</v>
      </c>
      <c r="G3594" t="s">
        <v>8219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8270</v>
      </c>
      <c r="P3594" s="6">
        <f>(F3594/E3594)</f>
        <v>1.2725</v>
      </c>
      <c r="Q3594">
        <f>F3594/M3594</f>
        <v>72.714285714285708</v>
      </c>
      <c r="R3594" t="str">
        <f t="shared" si="281"/>
        <v>theater</v>
      </c>
      <c r="S3594" t="str">
        <f t="shared" si="282"/>
        <v>plays</v>
      </c>
      <c r="T3594" s="10">
        <f t="shared" si="283"/>
        <v>41988.621608796289</v>
      </c>
      <c r="U3594" s="10">
        <f t="shared" si="284"/>
        <v>42045.999305555553</v>
      </c>
      <c r="V3594" s="16">
        <f>Table1[[#This Row],[Date Ended Conversion]]-Table1[[#This Row],[Date Created Conversion]]</f>
        <v>57.377696759263927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3" t="str">
        <f t="shared" si="280"/>
        <v>1000 to 4999</v>
      </c>
      <c r="E3595">
        <v>3000</v>
      </c>
      <c r="F3595">
        <v>3319</v>
      </c>
      <c r="G3595" t="s">
        <v>8219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8270</v>
      </c>
      <c r="P3595" s="6">
        <f>(F3595/E3595)</f>
        <v>1.1063333333333334</v>
      </c>
      <c r="Q3595">
        <f>F3595/M3595</f>
        <v>77.186046511627907</v>
      </c>
      <c r="R3595" t="str">
        <f t="shared" si="281"/>
        <v>theater</v>
      </c>
      <c r="S3595" t="str">
        <f t="shared" si="282"/>
        <v>plays</v>
      </c>
      <c r="T3595" s="10">
        <f t="shared" si="283"/>
        <v>41974.690266203703</v>
      </c>
      <c r="U3595" s="10">
        <f t="shared" si="284"/>
        <v>42009.643055555549</v>
      </c>
      <c r="V3595" s="16">
        <f>Table1[[#This Row],[Date Ended Conversion]]-Table1[[#This Row],[Date Created Conversion]]</f>
        <v>34.95278935184615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3" t="str">
        <f t="shared" si="280"/>
        <v>1000 to 4999</v>
      </c>
      <c r="E3596">
        <v>1600</v>
      </c>
      <c r="F3596">
        <v>2015</v>
      </c>
      <c r="G3596" t="s">
        <v>8219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8270</v>
      </c>
      <c r="P3596" s="6">
        <f>(F3596/E3596)</f>
        <v>1.2593749999999999</v>
      </c>
      <c r="Q3596">
        <f>F3596/M3596</f>
        <v>55.972222222222221</v>
      </c>
      <c r="R3596" t="str">
        <f t="shared" si="281"/>
        <v>theater</v>
      </c>
      <c r="S3596" t="str">
        <f t="shared" si="282"/>
        <v>plays</v>
      </c>
      <c r="T3596" s="10">
        <f t="shared" si="283"/>
        <v>42591.858587962961</v>
      </c>
      <c r="U3596" s="10">
        <f t="shared" si="284"/>
        <v>42616.858587962961</v>
      </c>
      <c r="V3596" s="16">
        <f>Table1[[#This Row],[Date Ended Conversion]]-Table1[[#This Row],[Date Created Conversion]]</f>
        <v>25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3" t="str">
        <f t="shared" si="280"/>
        <v>1000 to 4999</v>
      </c>
      <c r="E3597">
        <v>2600</v>
      </c>
      <c r="F3597">
        <v>3081</v>
      </c>
      <c r="G3597" t="s">
        <v>8219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8270</v>
      </c>
      <c r="P3597" s="6">
        <f>(F3597/E3597)</f>
        <v>1.1850000000000001</v>
      </c>
      <c r="Q3597">
        <f>F3597/M3597</f>
        <v>49.693548387096776</v>
      </c>
      <c r="R3597" t="str">
        <f t="shared" si="281"/>
        <v>theater</v>
      </c>
      <c r="S3597" t="str">
        <f t="shared" si="282"/>
        <v>plays</v>
      </c>
      <c r="T3597" s="10">
        <f t="shared" si="283"/>
        <v>42049.800034722219</v>
      </c>
      <c r="U3597" s="10">
        <f t="shared" si="284"/>
        <v>42076.082638888889</v>
      </c>
      <c r="V3597" s="16">
        <f>Table1[[#This Row],[Date Ended Conversion]]-Table1[[#This Row],[Date Created Conversion]]</f>
        <v>26.282604166670353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3" t="str">
        <f t="shared" si="280"/>
        <v>1000 to 4999</v>
      </c>
      <c r="E3598">
        <v>1100</v>
      </c>
      <c r="F3598">
        <v>1185</v>
      </c>
      <c r="G3598" t="s">
        <v>8219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8270</v>
      </c>
      <c r="P3598" s="6">
        <f>(F3598/E3598)</f>
        <v>1.0772727272727274</v>
      </c>
      <c r="Q3598">
        <f>F3598/M3598</f>
        <v>79</v>
      </c>
      <c r="R3598" t="str">
        <f t="shared" si="281"/>
        <v>theater</v>
      </c>
      <c r="S3598" t="str">
        <f t="shared" si="282"/>
        <v>plays</v>
      </c>
      <c r="T3598" s="10">
        <f t="shared" si="283"/>
        <v>41856.506736111107</v>
      </c>
      <c r="U3598" s="10">
        <f t="shared" si="284"/>
        <v>41877.506736111107</v>
      </c>
      <c r="V3598" s="16">
        <f>Table1[[#This Row],[Date Ended Conversion]]-Table1[[#This Row],[Date Created Conversion]]</f>
        <v>21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3" t="str">
        <f t="shared" si="280"/>
        <v>1000 to 4999</v>
      </c>
      <c r="E3599">
        <v>2500</v>
      </c>
      <c r="F3599">
        <v>2565</v>
      </c>
      <c r="G3599" t="s">
        <v>8219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8270</v>
      </c>
      <c r="P3599" s="6">
        <f>(F3599/E3599)</f>
        <v>1.026</v>
      </c>
      <c r="Q3599">
        <f>F3599/M3599</f>
        <v>77.727272727272734</v>
      </c>
      <c r="R3599" t="str">
        <f t="shared" si="281"/>
        <v>theater</v>
      </c>
      <c r="S3599" t="str">
        <f t="shared" si="282"/>
        <v>plays</v>
      </c>
      <c r="T3599" s="10">
        <f t="shared" si="283"/>
        <v>42417.377199074072</v>
      </c>
      <c r="U3599" s="10">
        <f t="shared" si="284"/>
        <v>42432.040972222218</v>
      </c>
      <c r="V3599" s="16">
        <f>Table1[[#This Row],[Date Ended Conversion]]-Table1[[#This Row],[Date Created Conversion]]</f>
        <v>14.663773148145992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3" t="str">
        <f t="shared" si="280"/>
        <v>1000 to 4999</v>
      </c>
      <c r="E3600">
        <v>1000</v>
      </c>
      <c r="F3600">
        <v>1101</v>
      </c>
      <c r="G3600" t="s">
        <v>8219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8270</v>
      </c>
      <c r="P3600" s="6">
        <f>(F3600/E3600)</f>
        <v>1.101</v>
      </c>
      <c r="Q3600">
        <f>F3600/M3600</f>
        <v>40.777777777777779</v>
      </c>
      <c r="R3600" t="str">
        <f t="shared" si="281"/>
        <v>theater</v>
      </c>
      <c r="S3600" t="str">
        <f t="shared" si="282"/>
        <v>plays</v>
      </c>
      <c r="T3600" s="10">
        <f t="shared" si="283"/>
        <v>41866.590532407405</v>
      </c>
      <c r="U3600" s="10">
        <f t="shared" si="284"/>
        <v>41884.999305555553</v>
      </c>
      <c r="V3600" s="16">
        <f>Table1[[#This Row],[Date Ended Conversion]]-Table1[[#This Row],[Date Created Conversion]]</f>
        <v>18.408773148148612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3" t="str">
        <f t="shared" si="280"/>
        <v>Less Than 1000</v>
      </c>
      <c r="E3601">
        <v>500</v>
      </c>
      <c r="F3601">
        <v>1010</v>
      </c>
      <c r="G3601" t="s">
        <v>8219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8270</v>
      </c>
      <c r="P3601" s="6">
        <f>(F3601/E3601)</f>
        <v>2.02</v>
      </c>
      <c r="Q3601">
        <f>F3601/M3601</f>
        <v>59.411764705882355</v>
      </c>
      <c r="R3601" t="str">
        <f t="shared" si="281"/>
        <v>theater</v>
      </c>
      <c r="S3601" t="str">
        <f t="shared" si="282"/>
        <v>plays</v>
      </c>
      <c r="T3601" s="10">
        <f t="shared" si="283"/>
        <v>42220.586539351854</v>
      </c>
      <c r="U3601" s="10">
        <f t="shared" si="284"/>
        <v>42245.791666666664</v>
      </c>
      <c r="V3601" s="16">
        <f>Table1[[#This Row],[Date Ended Conversion]]-Table1[[#This Row],[Date Created Conversion]]</f>
        <v>25.205127314809943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3" t="str">
        <f t="shared" si="280"/>
        <v>Less Than 1000</v>
      </c>
      <c r="E3602">
        <v>10</v>
      </c>
      <c r="F3602">
        <v>13</v>
      </c>
      <c r="G3602" t="s">
        <v>8219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8270</v>
      </c>
      <c r="P3602" s="6">
        <f>(F3602/E3602)</f>
        <v>1.3</v>
      </c>
      <c r="Q3602">
        <f>F3602/M3602</f>
        <v>3.25</v>
      </c>
      <c r="R3602" t="str">
        <f t="shared" si="281"/>
        <v>theater</v>
      </c>
      <c r="S3602" t="str">
        <f t="shared" si="282"/>
        <v>plays</v>
      </c>
      <c r="T3602" s="10">
        <f t="shared" si="283"/>
        <v>42628.640787037039</v>
      </c>
      <c r="U3602" s="10">
        <f t="shared" si="284"/>
        <v>42656.640787037039</v>
      </c>
      <c r="V3602" s="16">
        <f>Table1[[#This Row],[Date Ended Conversion]]-Table1[[#This Row],[Date Created Conversion]]</f>
        <v>28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3" t="str">
        <f t="shared" si="280"/>
        <v>1000 to 4999</v>
      </c>
      <c r="E3603">
        <v>2000</v>
      </c>
      <c r="F3603">
        <v>2087</v>
      </c>
      <c r="G3603" t="s">
        <v>8219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8270</v>
      </c>
      <c r="P3603" s="6">
        <f>(F3603/E3603)</f>
        <v>1.0435000000000001</v>
      </c>
      <c r="Q3603">
        <f>F3603/M3603</f>
        <v>39.377358490566039</v>
      </c>
      <c r="R3603" t="str">
        <f t="shared" si="281"/>
        <v>theater</v>
      </c>
      <c r="S3603" t="str">
        <f t="shared" si="282"/>
        <v>plays</v>
      </c>
      <c r="T3603" s="10">
        <f t="shared" si="283"/>
        <v>41990.790300925924</v>
      </c>
      <c r="U3603" s="10">
        <f t="shared" si="284"/>
        <v>42020.790300925924</v>
      </c>
      <c r="V3603" s="16">
        <f>Table1[[#This Row],[Date Ended Conversion]]-Table1[[#This Row],[Date Created Conversion]]</f>
        <v>30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3" t="str">
        <f t="shared" si="280"/>
        <v>1000 to 4999</v>
      </c>
      <c r="E3604">
        <v>4000</v>
      </c>
      <c r="F3604">
        <v>4002</v>
      </c>
      <c r="G3604" t="s">
        <v>8219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8270</v>
      </c>
      <c r="P3604" s="6">
        <f>(F3604/E3604)</f>
        <v>1.0004999999999999</v>
      </c>
      <c r="Q3604">
        <f>F3604/M3604</f>
        <v>81.673469387755105</v>
      </c>
      <c r="R3604" t="str">
        <f t="shared" si="281"/>
        <v>theater</v>
      </c>
      <c r="S3604" t="str">
        <f t="shared" si="282"/>
        <v>plays</v>
      </c>
      <c r="T3604" s="10">
        <f t="shared" si="283"/>
        <v>42447.68609953703</v>
      </c>
      <c r="U3604" s="10">
        <f t="shared" si="284"/>
        <v>42507.68609953703</v>
      </c>
      <c r="V3604" s="16">
        <f>Table1[[#This Row],[Date Ended Conversion]]-Table1[[#This Row],[Date Created Conversion]]</f>
        <v>60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3" t="str">
        <f t="shared" si="280"/>
        <v>1000 to 4999</v>
      </c>
      <c r="E3605">
        <v>1500</v>
      </c>
      <c r="F3605">
        <v>2560</v>
      </c>
      <c r="G3605" t="s">
        <v>8219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8270</v>
      </c>
      <c r="P3605" s="6">
        <f>(F3605/E3605)</f>
        <v>1.7066666666666668</v>
      </c>
      <c r="Q3605">
        <f>F3605/M3605</f>
        <v>44.912280701754383</v>
      </c>
      <c r="R3605" t="str">
        <f t="shared" si="281"/>
        <v>theater</v>
      </c>
      <c r="S3605" t="str">
        <f t="shared" si="282"/>
        <v>plays</v>
      </c>
      <c r="T3605" s="10">
        <f t="shared" si="283"/>
        <v>42283.656018518515</v>
      </c>
      <c r="U3605" s="10">
        <f t="shared" si="284"/>
        <v>42313.697685185187</v>
      </c>
      <c r="V3605" s="16">
        <f>Table1[[#This Row],[Date Ended Conversion]]-Table1[[#This Row],[Date Created Conversion]]</f>
        <v>30.041666666671517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3" t="str">
        <f t="shared" si="280"/>
        <v>1000 to 4999</v>
      </c>
      <c r="E3606">
        <v>3000</v>
      </c>
      <c r="F3606">
        <v>3385</v>
      </c>
      <c r="G3606" t="s">
        <v>8219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8270</v>
      </c>
      <c r="P3606" s="6">
        <f>(F3606/E3606)</f>
        <v>1.1283333333333334</v>
      </c>
      <c r="Q3606">
        <f>F3606/M3606</f>
        <v>49.05797101449275</v>
      </c>
      <c r="R3606" t="str">
        <f t="shared" si="281"/>
        <v>theater</v>
      </c>
      <c r="S3606" t="str">
        <f t="shared" si="282"/>
        <v>plays</v>
      </c>
      <c r="T3606" s="10">
        <f t="shared" si="283"/>
        <v>42482.80736111111</v>
      </c>
      <c r="U3606" s="10">
        <f t="shared" si="284"/>
        <v>42489.082638888889</v>
      </c>
      <c r="V3606" s="16">
        <f>Table1[[#This Row],[Date Ended Conversion]]-Table1[[#This Row],[Date Created Conversion]]</f>
        <v>6.2752777777786832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3" t="str">
        <f t="shared" si="280"/>
        <v>Less Than 1000</v>
      </c>
      <c r="E3607">
        <v>250</v>
      </c>
      <c r="F3607">
        <v>460</v>
      </c>
      <c r="G3607" t="s">
        <v>8219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8270</v>
      </c>
      <c r="P3607" s="6">
        <f>(F3607/E3607)</f>
        <v>1.84</v>
      </c>
      <c r="Q3607">
        <f>F3607/M3607</f>
        <v>30.666666666666668</v>
      </c>
      <c r="R3607" t="str">
        <f t="shared" si="281"/>
        <v>theater</v>
      </c>
      <c r="S3607" t="str">
        <f t="shared" si="282"/>
        <v>plays</v>
      </c>
      <c r="T3607" s="10">
        <f t="shared" si="283"/>
        <v>42383.584791666661</v>
      </c>
      <c r="U3607" s="10">
        <f t="shared" si="284"/>
        <v>42413.584791666661</v>
      </c>
      <c r="V3607" s="16">
        <f>Table1[[#This Row],[Date Ended Conversion]]-Table1[[#This Row],[Date Created Conversion]]</f>
        <v>30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3" t="str">
        <f t="shared" si="280"/>
        <v>1000 to 4999</v>
      </c>
      <c r="E3608">
        <v>3000</v>
      </c>
      <c r="F3608">
        <v>3908</v>
      </c>
      <c r="G3608" t="s">
        <v>8219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8270</v>
      </c>
      <c r="P3608" s="6">
        <f>(F3608/E3608)</f>
        <v>1.3026666666666666</v>
      </c>
      <c r="Q3608">
        <f>F3608/M3608</f>
        <v>61.0625</v>
      </c>
      <c r="R3608" t="str">
        <f t="shared" si="281"/>
        <v>theater</v>
      </c>
      <c r="S3608" t="str">
        <f t="shared" si="282"/>
        <v>plays</v>
      </c>
      <c r="T3608" s="10">
        <f t="shared" si="283"/>
        <v>42566.396493055552</v>
      </c>
      <c r="U3608" s="10">
        <f t="shared" si="284"/>
        <v>42596.396493055552</v>
      </c>
      <c r="V3608" s="16">
        <f>Table1[[#This Row],[Date Ended Conversion]]-Table1[[#This Row],[Date Created Conversion]]</f>
        <v>30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3" t="str">
        <f t="shared" si="280"/>
        <v>Less Than 1000</v>
      </c>
      <c r="E3609">
        <v>550</v>
      </c>
      <c r="F3609">
        <v>580</v>
      </c>
      <c r="G3609" t="s">
        <v>8219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8270</v>
      </c>
      <c r="P3609" s="6">
        <f>(F3609/E3609)</f>
        <v>1.0545454545454545</v>
      </c>
      <c r="Q3609">
        <f>F3609/M3609</f>
        <v>29</v>
      </c>
      <c r="R3609" t="str">
        <f t="shared" si="281"/>
        <v>theater</v>
      </c>
      <c r="S3609" t="str">
        <f t="shared" si="282"/>
        <v>plays</v>
      </c>
      <c r="T3609" s="10">
        <f t="shared" si="283"/>
        <v>42338.755578703705</v>
      </c>
      <c r="U3609" s="10">
        <f t="shared" si="284"/>
        <v>42352.791666666664</v>
      </c>
      <c r="V3609" s="16">
        <f>Table1[[#This Row],[Date Ended Conversion]]-Table1[[#This Row],[Date Created Conversion]]</f>
        <v>14.036087962958845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3" t="str">
        <f t="shared" si="280"/>
        <v>Less Than 1000</v>
      </c>
      <c r="E3610">
        <v>800</v>
      </c>
      <c r="F3610">
        <v>800</v>
      </c>
      <c r="G3610" t="s">
        <v>8219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8270</v>
      </c>
      <c r="P3610" s="6">
        <f>(F3610/E3610)</f>
        <v>1</v>
      </c>
      <c r="Q3610">
        <f>F3610/M3610</f>
        <v>29.62962962962963</v>
      </c>
      <c r="R3610" t="str">
        <f t="shared" si="281"/>
        <v>theater</v>
      </c>
      <c r="S3610" t="str">
        <f t="shared" si="282"/>
        <v>plays</v>
      </c>
      <c r="T3610" s="10">
        <f t="shared" si="283"/>
        <v>42506.501041666663</v>
      </c>
      <c r="U3610" s="10">
        <f t="shared" si="284"/>
        <v>42538.374999999993</v>
      </c>
      <c r="V3610" s="16">
        <f>Table1[[#This Row],[Date Ended Conversion]]-Table1[[#This Row],[Date Created Conversion]]</f>
        <v>31.873958333329938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3" t="str">
        <f t="shared" si="280"/>
        <v>1000 to 4999</v>
      </c>
      <c r="E3611">
        <v>1960</v>
      </c>
      <c r="F3611">
        <v>3005</v>
      </c>
      <c r="G3611" t="s">
        <v>8219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8270</v>
      </c>
      <c r="P3611" s="6">
        <f>(F3611/E3611)</f>
        <v>1.5331632653061225</v>
      </c>
      <c r="Q3611">
        <f>F3611/M3611</f>
        <v>143.0952380952381</v>
      </c>
      <c r="R3611" t="str">
        <f t="shared" si="281"/>
        <v>theater</v>
      </c>
      <c r="S3611" t="str">
        <f t="shared" si="282"/>
        <v>plays</v>
      </c>
      <c r="T3611" s="10">
        <f t="shared" si="283"/>
        <v>42429.783391203702</v>
      </c>
      <c r="U3611" s="10">
        <f t="shared" si="284"/>
        <v>42459.741724537038</v>
      </c>
      <c r="V3611" s="16">
        <f>Table1[[#This Row],[Date Ended Conversion]]-Table1[[#This Row],[Date Created Conversion]]</f>
        <v>29.958333333335759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3" t="str">
        <f t="shared" si="280"/>
        <v>1000 to 4999</v>
      </c>
      <c r="E3612">
        <v>1000</v>
      </c>
      <c r="F3612">
        <v>1623</v>
      </c>
      <c r="G3612" t="s">
        <v>8219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8270</v>
      </c>
      <c r="P3612" s="6">
        <f>(F3612/E3612)</f>
        <v>1.623</v>
      </c>
      <c r="Q3612">
        <f>F3612/M3612</f>
        <v>52.354838709677416</v>
      </c>
      <c r="R3612" t="str">
        <f t="shared" si="281"/>
        <v>theater</v>
      </c>
      <c r="S3612" t="str">
        <f t="shared" si="282"/>
        <v>plays</v>
      </c>
      <c r="T3612" s="10">
        <f t="shared" si="283"/>
        <v>42203.22379629629</v>
      </c>
      <c r="U3612" s="10">
        <f t="shared" si="284"/>
        <v>42233.22379629629</v>
      </c>
      <c r="V3612" s="16">
        <f>Table1[[#This Row],[Date Ended Conversion]]-Table1[[#This Row],[Date Created Conversion]]</f>
        <v>30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3" t="str">
        <f t="shared" si="280"/>
        <v>1000 to 4999</v>
      </c>
      <c r="E3613">
        <v>2500</v>
      </c>
      <c r="F3613">
        <v>3400</v>
      </c>
      <c r="G3613" t="s">
        <v>8219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8270</v>
      </c>
      <c r="P3613" s="6">
        <f>(F3613/E3613)</f>
        <v>1.36</v>
      </c>
      <c r="Q3613">
        <f>F3613/M3613</f>
        <v>66.666666666666671</v>
      </c>
      <c r="R3613" t="str">
        <f t="shared" si="281"/>
        <v>theater</v>
      </c>
      <c r="S3613" t="str">
        <f t="shared" si="282"/>
        <v>plays</v>
      </c>
      <c r="T3613" s="10">
        <f t="shared" si="283"/>
        <v>42072.162048611113</v>
      </c>
      <c r="U3613" s="10">
        <f t="shared" si="284"/>
        <v>42102.162048611113</v>
      </c>
      <c r="V3613" s="16">
        <f>Table1[[#This Row],[Date Ended Conversion]]-Table1[[#This Row],[Date Created Conversion]]</f>
        <v>30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3" t="str">
        <f t="shared" si="280"/>
        <v>5000 to 9999</v>
      </c>
      <c r="E3614">
        <v>5000</v>
      </c>
      <c r="F3614">
        <v>7220</v>
      </c>
      <c r="G3614" t="s">
        <v>8219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8270</v>
      </c>
      <c r="P3614" s="6">
        <f>(F3614/E3614)</f>
        <v>1.444</v>
      </c>
      <c r="Q3614">
        <f>F3614/M3614</f>
        <v>126.66666666666667</v>
      </c>
      <c r="R3614" t="str">
        <f t="shared" si="281"/>
        <v>theater</v>
      </c>
      <c r="S3614" t="str">
        <f t="shared" si="282"/>
        <v>plays</v>
      </c>
      <c r="T3614" s="10">
        <f t="shared" si="283"/>
        <v>41789.518645833326</v>
      </c>
      <c r="U3614" s="10">
        <f t="shared" si="284"/>
        <v>41799.518645833326</v>
      </c>
      <c r="V3614" s="16">
        <f>Table1[[#This Row],[Date Ended Conversion]]-Table1[[#This Row],[Date Created Conversion]]</f>
        <v>10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3" t="str">
        <f t="shared" si="280"/>
        <v>1000 to 4999</v>
      </c>
      <c r="E3615">
        <v>1250</v>
      </c>
      <c r="F3615">
        <v>1250</v>
      </c>
      <c r="G3615" t="s">
        <v>8219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8270</v>
      </c>
      <c r="P3615" s="6">
        <f>(F3615/E3615)</f>
        <v>1</v>
      </c>
      <c r="Q3615">
        <f>F3615/M3615</f>
        <v>62.5</v>
      </c>
      <c r="R3615" t="str">
        <f t="shared" si="281"/>
        <v>theater</v>
      </c>
      <c r="S3615" t="str">
        <f t="shared" si="282"/>
        <v>plays</v>
      </c>
      <c r="T3615" s="10">
        <f t="shared" si="283"/>
        <v>41788.381643518514</v>
      </c>
      <c r="U3615" s="10">
        <f t="shared" si="284"/>
        <v>41818.381643518514</v>
      </c>
      <c r="V3615" s="16">
        <f>Table1[[#This Row],[Date Ended Conversion]]-Table1[[#This Row],[Date Created Conversion]]</f>
        <v>30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3" t="str">
        <f t="shared" si="280"/>
        <v>1000 to 4999</v>
      </c>
      <c r="E3616">
        <v>2500</v>
      </c>
      <c r="F3616">
        <v>2520</v>
      </c>
      <c r="G3616" t="s">
        <v>8219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8270</v>
      </c>
      <c r="P3616" s="6">
        <f>(F3616/E3616)</f>
        <v>1.008</v>
      </c>
      <c r="Q3616">
        <f>F3616/M3616</f>
        <v>35.492957746478872</v>
      </c>
      <c r="R3616" t="str">
        <f t="shared" si="281"/>
        <v>theater</v>
      </c>
      <c r="S3616" t="str">
        <f t="shared" si="282"/>
        <v>plays</v>
      </c>
      <c r="T3616" s="10">
        <f t="shared" si="283"/>
        <v>42143.833518518521</v>
      </c>
      <c r="U3616" s="10">
        <f t="shared" si="284"/>
        <v>42173.833518518521</v>
      </c>
      <c r="V3616" s="16">
        <f>Table1[[#This Row],[Date Ended Conversion]]-Table1[[#This Row],[Date Created Conversion]]</f>
        <v>30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3" t="str">
        <f t="shared" si="280"/>
        <v>1000 to 4999</v>
      </c>
      <c r="E3617">
        <v>2500</v>
      </c>
      <c r="F3617">
        <v>2670</v>
      </c>
      <c r="G3617" t="s">
        <v>8219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8270</v>
      </c>
      <c r="P3617" s="6">
        <f>(F3617/E3617)</f>
        <v>1.0680000000000001</v>
      </c>
      <c r="Q3617">
        <f>F3617/M3617</f>
        <v>37.083333333333336</v>
      </c>
      <c r="R3617" t="str">
        <f t="shared" si="281"/>
        <v>theater</v>
      </c>
      <c r="S3617" t="str">
        <f t="shared" si="282"/>
        <v>plays</v>
      </c>
      <c r="T3617" s="10">
        <f t="shared" si="283"/>
        <v>42318.385370370372</v>
      </c>
      <c r="U3617" s="10">
        <f t="shared" si="284"/>
        <v>42348.385370370372</v>
      </c>
      <c r="V3617" s="16">
        <f>Table1[[#This Row],[Date Ended Conversion]]-Table1[[#This Row],[Date Created Conversion]]</f>
        <v>30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3" t="str">
        <f t="shared" si="280"/>
        <v>1000 to 4999</v>
      </c>
      <c r="E3618">
        <v>2500</v>
      </c>
      <c r="F3618">
        <v>3120</v>
      </c>
      <c r="G3618" t="s">
        <v>8219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8270</v>
      </c>
      <c r="P3618" s="6">
        <f>(F3618/E3618)</f>
        <v>1.248</v>
      </c>
      <c r="Q3618">
        <f>F3618/M3618</f>
        <v>69.333333333333329</v>
      </c>
      <c r="R3618" t="str">
        <f t="shared" si="281"/>
        <v>theater</v>
      </c>
      <c r="S3618" t="str">
        <f t="shared" si="282"/>
        <v>plays</v>
      </c>
      <c r="T3618" s="10">
        <f t="shared" si="283"/>
        <v>42052.741481481477</v>
      </c>
      <c r="U3618" s="10">
        <f t="shared" si="284"/>
        <v>42082.699814814812</v>
      </c>
      <c r="V3618" s="16">
        <f>Table1[[#This Row],[Date Ended Conversion]]-Table1[[#This Row],[Date Created Conversion]]</f>
        <v>29.958333333335759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3" t="str">
        <f t="shared" si="280"/>
        <v>Less Than 1000</v>
      </c>
      <c r="E3619">
        <v>740</v>
      </c>
      <c r="F3619">
        <v>880</v>
      </c>
      <c r="G3619" t="s">
        <v>8219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8270</v>
      </c>
      <c r="P3619" s="6">
        <f>(F3619/E3619)</f>
        <v>1.1891891891891893</v>
      </c>
      <c r="Q3619">
        <f>F3619/M3619</f>
        <v>17.254901960784313</v>
      </c>
      <c r="R3619" t="str">
        <f t="shared" si="281"/>
        <v>theater</v>
      </c>
      <c r="S3619" t="str">
        <f t="shared" si="282"/>
        <v>plays</v>
      </c>
      <c r="T3619" s="10">
        <f t="shared" si="283"/>
        <v>42779.401956018519</v>
      </c>
      <c r="U3619" s="10">
        <f t="shared" si="284"/>
        <v>42793.791666666664</v>
      </c>
      <c r="V3619" s="16">
        <f>Table1[[#This Row],[Date Ended Conversion]]-Table1[[#This Row],[Date Created Conversion]]</f>
        <v>14.38971064814541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3" t="str">
        <f t="shared" si="280"/>
        <v>1000 to 4999</v>
      </c>
      <c r="E3620">
        <v>2000</v>
      </c>
      <c r="F3620">
        <v>2020</v>
      </c>
      <c r="G3620" t="s">
        <v>8219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8270</v>
      </c>
      <c r="P3620" s="6">
        <f>(F3620/E3620)</f>
        <v>1.01</v>
      </c>
      <c r="Q3620">
        <f>F3620/M3620</f>
        <v>36.071428571428569</v>
      </c>
      <c r="R3620" t="str">
        <f t="shared" si="281"/>
        <v>theater</v>
      </c>
      <c r="S3620" t="str">
        <f t="shared" si="282"/>
        <v>plays</v>
      </c>
      <c r="T3620" s="10">
        <f t="shared" si="283"/>
        <v>42128.419560185182</v>
      </c>
      <c r="U3620" s="10">
        <f t="shared" si="284"/>
        <v>42158.419560185182</v>
      </c>
      <c r="V3620" s="16">
        <f>Table1[[#This Row],[Date Ended Conversion]]-Table1[[#This Row],[Date Created Conversion]]</f>
        <v>30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3" t="str">
        <f t="shared" si="280"/>
        <v>1000 to 4999</v>
      </c>
      <c r="E3621">
        <v>1000</v>
      </c>
      <c r="F3621">
        <v>1130</v>
      </c>
      <c r="G3621" t="s">
        <v>8219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8270</v>
      </c>
      <c r="P3621" s="6">
        <f>(F3621/E3621)</f>
        <v>1.1299999999999999</v>
      </c>
      <c r="Q3621">
        <f>F3621/M3621</f>
        <v>66.470588235294116</v>
      </c>
      <c r="R3621" t="str">
        <f t="shared" si="281"/>
        <v>theater</v>
      </c>
      <c r="S3621" t="str">
        <f t="shared" si="282"/>
        <v>plays</v>
      </c>
      <c r="T3621" s="10">
        <f t="shared" si="283"/>
        <v>42660.923912037033</v>
      </c>
      <c r="U3621" s="10">
        <f t="shared" si="284"/>
        <v>42693.708333333336</v>
      </c>
      <c r="V3621" s="16">
        <f>Table1[[#This Row],[Date Ended Conversion]]-Table1[[#This Row],[Date Created Conversion]]</f>
        <v>32.784421296302753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3" t="str">
        <f t="shared" si="280"/>
        <v>10000 to 14999</v>
      </c>
      <c r="E3622">
        <v>10500</v>
      </c>
      <c r="F3622">
        <v>11045</v>
      </c>
      <c r="G3622" t="s">
        <v>8219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8270</v>
      </c>
      <c r="P3622" s="6">
        <f>(F3622/E3622)</f>
        <v>1.0519047619047619</v>
      </c>
      <c r="Q3622">
        <f>F3622/M3622</f>
        <v>56.065989847715734</v>
      </c>
      <c r="R3622" t="str">
        <f t="shared" si="281"/>
        <v>theater</v>
      </c>
      <c r="S3622" t="str">
        <f t="shared" si="282"/>
        <v>plays</v>
      </c>
      <c r="T3622" s="10">
        <f t="shared" si="283"/>
        <v>42037.72987268518</v>
      </c>
      <c r="U3622" s="10">
        <f t="shared" si="284"/>
        <v>42067.958333333336</v>
      </c>
      <c r="V3622" s="16">
        <f>Table1[[#This Row],[Date Ended Conversion]]-Table1[[#This Row],[Date Created Conversion]]</f>
        <v>30.228460648155306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3" t="str">
        <f t="shared" si="280"/>
        <v>1000 to 4999</v>
      </c>
      <c r="E3623">
        <v>3000</v>
      </c>
      <c r="F3623">
        <v>3292</v>
      </c>
      <c r="G3623" t="s">
        <v>8219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8270</v>
      </c>
      <c r="P3623" s="6">
        <f>(F3623/E3623)</f>
        <v>1.0973333333333333</v>
      </c>
      <c r="Q3623">
        <f>F3623/M3623</f>
        <v>47.028571428571432</v>
      </c>
      <c r="R3623" t="str">
        <f t="shared" si="281"/>
        <v>theater</v>
      </c>
      <c r="S3623" t="str">
        <f t="shared" si="282"/>
        <v>plays</v>
      </c>
      <c r="T3623" s="10">
        <f t="shared" si="283"/>
        <v>42619.727361111109</v>
      </c>
      <c r="U3623" s="10">
        <f t="shared" si="284"/>
        <v>42643.666666666664</v>
      </c>
      <c r="V3623" s="16">
        <f>Table1[[#This Row],[Date Ended Conversion]]-Table1[[#This Row],[Date Created Conversion]]</f>
        <v>23.93930555555562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3" t="str">
        <f t="shared" si="280"/>
        <v>1000 to 4999</v>
      </c>
      <c r="E3624">
        <v>1000</v>
      </c>
      <c r="F3624">
        <v>1000.99</v>
      </c>
      <c r="G3624" t="s">
        <v>8219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8270</v>
      </c>
      <c r="P3624" s="6">
        <f>(F3624/E3624)</f>
        <v>1.00099</v>
      </c>
      <c r="Q3624">
        <f>F3624/M3624</f>
        <v>47.666190476190479</v>
      </c>
      <c r="R3624" t="str">
        <f t="shared" si="281"/>
        <v>theater</v>
      </c>
      <c r="S3624" t="str">
        <f t="shared" si="282"/>
        <v>plays</v>
      </c>
      <c r="T3624" s="10">
        <f t="shared" si="283"/>
        <v>41877.013553240737</v>
      </c>
      <c r="U3624" s="10">
        <f t="shared" si="284"/>
        <v>41909.932638888888</v>
      </c>
      <c r="V3624" s="16">
        <f>Table1[[#This Row],[Date Ended Conversion]]-Table1[[#This Row],[Date Created Conversion]]</f>
        <v>32.91908564815094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3" t="str">
        <f t="shared" si="280"/>
        <v>1000 to 4999</v>
      </c>
      <c r="E3625">
        <v>2500</v>
      </c>
      <c r="F3625">
        <v>3000</v>
      </c>
      <c r="G3625" t="s">
        <v>8219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8270</v>
      </c>
      <c r="P3625" s="6">
        <f>(F3625/E3625)</f>
        <v>1.2</v>
      </c>
      <c r="Q3625">
        <f>F3625/M3625</f>
        <v>88.235294117647058</v>
      </c>
      <c r="R3625" t="str">
        <f t="shared" si="281"/>
        <v>theater</v>
      </c>
      <c r="S3625" t="str">
        <f t="shared" si="282"/>
        <v>plays</v>
      </c>
      <c r="T3625" s="10">
        <f t="shared" si="283"/>
        <v>41828.528587962959</v>
      </c>
      <c r="U3625" s="10">
        <f t="shared" si="284"/>
        <v>41846.083333333328</v>
      </c>
      <c r="V3625" s="16">
        <f>Table1[[#This Row],[Date Ended Conversion]]-Table1[[#This Row],[Date Created Conversion]]</f>
        <v>17.554745370369346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3" t="str">
        <f t="shared" si="280"/>
        <v>1000 to 4999</v>
      </c>
      <c r="E3626">
        <v>3000</v>
      </c>
      <c r="F3626">
        <v>3148</v>
      </c>
      <c r="G3626" t="s">
        <v>8219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8270</v>
      </c>
      <c r="P3626" s="6">
        <f>(F3626/E3626)</f>
        <v>1.0493333333333332</v>
      </c>
      <c r="Q3626">
        <f>F3626/M3626</f>
        <v>80.717948717948715</v>
      </c>
      <c r="R3626" t="str">
        <f t="shared" si="281"/>
        <v>theater</v>
      </c>
      <c r="S3626" t="str">
        <f t="shared" si="282"/>
        <v>plays</v>
      </c>
      <c r="T3626" s="10">
        <f t="shared" si="283"/>
        <v>42545.56585648148</v>
      </c>
      <c r="U3626" s="10">
        <f t="shared" si="284"/>
        <v>42605.56585648148</v>
      </c>
      <c r="V3626" s="16">
        <f>Table1[[#This Row],[Date Ended Conversion]]-Table1[[#This Row],[Date Created Conversion]]</f>
        <v>60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3" t="str">
        <f t="shared" si="280"/>
        <v>1000 to 4999</v>
      </c>
      <c r="E3627">
        <v>3000</v>
      </c>
      <c r="F3627">
        <v>3080</v>
      </c>
      <c r="G3627" t="s">
        <v>8219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8270</v>
      </c>
      <c r="P3627" s="6">
        <f>(F3627/E3627)</f>
        <v>1.0266666666666666</v>
      </c>
      <c r="Q3627">
        <f>F3627/M3627</f>
        <v>39.487179487179489</v>
      </c>
      <c r="R3627" t="str">
        <f t="shared" si="281"/>
        <v>theater</v>
      </c>
      <c r="S3627" t="str">
        <f t="shared" si="282"/>
        <v>plays</v>
      </c>
      <c r="T3627" s="10">
        <f t="shared" si="283"/>
        <v>42157.444178240738</v>
      </c>
      <c r="U3627" s="10">
        <f t="shared" si="284"/>
        <v>42187.444178240738</v>
      </c>
      <c r="V3627" s="16">
        <f>Table1[[#This Row],[Date Ended Conversion]]-Table1[[#This Row],[Date Created Conversion]]</f>
        <v>30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3" t="str">
        <f t="shared" si="280"/>
        <v>1000 to 4999</v>
      </c>
      <c r="E3628">
        <v>4000</v>
      </c>
      <c r="F3628">
        <v>4073</v>
      </c>
      <c r="G3628" t="s">
        <v>8219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8270</v>
      </c>
      <c r="P3628" s="6">
        <f>(F3628/E3628)</f>
        <v>1.0182500000000001</v>
      </c>
      <c r="Q3628">
        <f>F3628/M3628</f>
        <v>84.854166666666671</v>
      </c>
      <c r="R3628" t="str">
        <f t="shared" si="281"/>
        <v>theater</v>
      </c>
      <c r="S3628" t="str">
        <f t="shared" si="282"/>
        <v>plays</v>
      </c>
      <c r="T3628" s="10">
        <f t="shared" si="283"/>
        <v>41846.458993055552</v>
      </c>
      <c r="U3628" s="10">
        <f t="shared" si="284"/>
        <v>41867.458993055552</v>
      </c>
      <c r="V3628" s="16">
        <f>Table1[[#This Row],[Date Ended Conversion]]-Table1[[#This Row],[Date Created Conversion]]</f>
        <v>21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3" t="str">
        <f t="shared" si="280"/>
        <v>1000 to 4999</v>
      </c>
      <c r="E3629">
        <v>2000</v>
      </c>
      <c r="F3629">
        <v>2000</v>
      </c>
      <c r="G3629" t="s">
        <v>8219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8270</v>
      </c>
      <c r="P3629" s="6">
        <f>(F3629/E3629)</f>
        <v>1</v>
      </c>
      <c r="Q3629">
        <f>F3629/M3629</f>
        <v>68.965517241379317</v>
      </c>
      <c r="R3629" t="str">
        <f t="shared" si="281"/>
        <v>theater</v>
      </c>
      <c r="S3629" t="str">
        <f t="shared" si="282"/>
        <v>plays</v>
      </c>
      <c r="T3629" s="10">
        <f t="shared" si="283"/>
        <v>42460.533414351848</v>
      </c>
      <c r="U3629" s="10">
        <f t="shared" si="284"/>
        <v>42510.957638888889</v>
      </c>
      <c r="V3629" s="16">
        <f>Table1[[#This Row],[Date Ended Conversion]]-Table1[[#This Row],[Date Created Conversion]]</f>
        <v>50.424224537040573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3" t="str">
        <f t="shared" si="280"/>
        <v>Greater than or equal to 50000</v>
      </c>
      <c r="E3630">
        <v>100000</v>
      </c>
      <c r="F3630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8304</v>
      </c>
      <c r="P3630" s="6">
        <f>(F3630/E3630)</f>
        <v>0</v>
      </c>
      <c r="Q3630" t="e">
        <f>F3630/M3630</f>
        <v>#DIV/0!</v>
      </c>
      <c r="R3630" t="str">
        <f t="shared" si="281"/>
        <v>theater</v>
      </c>
      <c r="S3630" t="str">
        <f t="shared" si="282"/>
        <v>musical</v>
      </c>
      <c r="T3630" s="10">
        <f t="shared" si="283"/>
        <v>42291.6249537037</v>
      </c>
      <c r="U3630" s="10">
        <f t="shared" si="284"/>
        <v>42351.666620370372</v>
      </c>
      <c r="V3630" s="16">
        <f>Table1[[#This Row],[Date Ended Conversion]]-Table1[[#This Row],[Date Created Conversion]]</f>
        <v>60.041666666671517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3" t="str">
        <f t="shared" si="280"/>
        <v>Greater than or equal to 50000</v>
      </c>
      <c r="E3631">
        <v>1000000</v>
      </c>
      <c r="F3631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8304</v>
      </c>
      <c r="P3631" s="6">
        <f>(F3631/E3631)</f>
        <v>1.9999999999999999E-6</v>
      </c>
      <c r="Q3631">
        <f>F3631/M3631</f>
        <v>1</v>
      </c>
      <c r="R3631" t="str">
        <f t="shared" si="281"/>
        <v>theater</v>
      </c>
      <c r="S3631" t="str">
        <f t="shared" si="282"/>
        <v>musical</v>
      </c>
      <c r="T3631" s="10">
        <f t="shared" si="283"/>
        <v>42436.886157407404</v>
      </c>
      <c r="U3631" s="10">
        <f t="shared" si="284"/>
        <v>42495.499999999993</v>
      </c>
      <c r="V3631" s="16">
        <f>Table1[[#This Row],[Date Ended Conversion]]-Table1[[#This Row],[Date Created Conversion]]</f>
        <v>58.613842592589208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3" t="str">
        <f t="shared" si="280"/>
        <v>1000 to 4999</v>
      </c>
      <c r="E3632">
        <v>3000</v>
      </c>
      <c r="F3632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8304</v>
      </c>
      <c r="P3632" s="6">
        <f>(F3632/E3632)</f>
        <v>3.3333333333333332E-4</v>
      </c>
      <c r="Q3632">
        <f>F3632/M3632</f>
        <v>1</v>
      </c>
      <c r="R3632" t="str">
        <f t="shared" si="281"/>
        <v>theater</v>
      </c>
      <c r="S3632" t="str">
        <f t="shared" si="282"/>
        <v>musical</v>
      </c>
      <c r="T3632" s="10">
        <f t="shared" si="283"/>
        <v>41942.638773148145</v>
      </c>
      <c r="U3632" s="10">
        <f t="shared" si="284"/>
        <v>41972.680439814816</v>
      </c>
      <c r="V3632" s="16">
        <f>Table1[[#This Row],[Date Ended Conversion]]-Table1[[#This Row],[Date Created Conversion]]</f>
        <v>30.041666666671517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3" t="str">
        <f t="shared" si="280"/>
        <v>15000 to 19999</v>
      </c>
      <c r="E3633">
        <v>17100</v>
      </c>
      <c r="F3633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8304</v>
      </c>
      <c r="P3633" s="6">
        <f>(F3633/E3633)</f>
        <v>0.51023391812865493</v>
      </c>
      <c r="Q3633">
        <f>F3633/M3633</f>
        <v>147.88135593220338</v>
      </c>
      <c r="R3633" t="str">
        <f t="shared" si="281"/>
        <v>theater</v>
      </c>
      <c r="S3633" t="str">
        <f t="shared" si="282"/>
        <v>musical</v>
      </c>
      <c r="T3633" s="10">
        <f t="shared" si="283"/>
        <v>41880.54510416666</v>
      </c>
      <c r="U3633" s="10">
        <f t="shared" si="284"/>
        <v>41904.957638888889</v>
      </c>
      <c r="V3633" s="16">
        <f>Table1[[#This Row],[Date Ended Conversion]]-Table1[[#This Row],[Date Created Conversion]]</f>
        <v>24.412534722228884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3" t="str">
        <f t="shared" si="280"/>
        <v>Less Than 1000</v>
      </c>
      <c r="E3634">
        <v>500</v>
      </c>
      <c r="F3634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8304</v>
      </c>
      <c r="P3634" s="6">
        <f>(F3634/E3634)</f>
        <v>0.2</v>
      </c>
      <c r="Q3634">
        <f>F3634/M3634</f>
        <v>100</v>
      </c>
      <c r="R3634" t="str">
        <f t="shared" si="281"/>
        <v>theater</v>
      </c>
      <c r="S3634" t="str">
        <f t="shared" si="282"/>
        <v>musical</v>
      </c>
      <c r="T3634" s="10">
        <f t="shared" si="283"/>
        <v>41946.728576388887</v>
      </c>
      <c r="U3634" s="10">
        <f t="shared" si="284"/>
        <v>41966.728576388887</v>
      </c>
      <c r="V3634" s="16">
        <f>Table1[[#This Row],[Date Ended Conversion]]-Table1[[#This Row],[Date Created Conversion]]</f>
        <v>20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3" t="str">
        <f t="shared" si="280"/>
        <v>5000 to 9999</v>
      </c>
      <c r="E3635">
        <v>5000</v>
      </c>
      <c r="F3635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8304</v>
      </c>
      <c r="P3635" s="6">
        <f>(F3635/E3635)</f>
        <v>0.35239999999999999</v>
      </c>
      <c r="Q3635">
        <f>F3635/M3635</f>
        <v>56.838709677419352</v>
      </c>
      <c r="R3635" t="str">
        <f t="shared" si="281"/>
        <v>theater</v>
      </c>
      <c r="S3635" t="str">
        <f t="shared" si="282"/>
        <v>musical</v>
      </c>
      <c r="T3635" s="10">
        <f t="shared" si="283"/>
        <v>42649.415127314809</v>
      </c>
      <c r="U3635" s="10">
        <f t="shared" si="284"/>
        <v>42692.833333333336</v>
      </c>
      <c r="V3635" s="16">
        <f>Table1[[#This Row],[Date Ended Conversion]]-Table1[[#This Row],[Date Created Conversion]]</f>
        <v>43.418206018526689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3" t="str">
        <f t="shared" si="280"/>
        <v>Greater than or equal to 50000</v>
      </c>
      <c r="E3636">
        <v>75000</v>
      </c>
      <c r="F3636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8304</v>
      </c>
      <c r="P3636" s="6">
        <f>(F3636/E3636)</f>
        <v>4.2466666666666666E-2</v>
      </c>
      <c r="Q3636">
        <f>F3636/M3636</f>
        <v>176.94444444444446</v>
      </c>
      <c r="R3636" t="str">
        <f t="shared" si="281"/>
        <v>theater</v>
      </c>
      <c r="S3636" t="str">
        <f t="shared" si="282"/>
        <v>musical</v>
      </c>
      <c r="T3636" s="10">
        <f t="shared" si="283"/>
        <v>42700.958032407405</v>
      </c>
      <c r="U3636" s="10">
        <f t="shared" si="284"/>
        <v>42748.957638888889</v>
      </c>
      <c r="V3636" s="16">
        <f>Table1[[#This Row],[Date Ended Conversion]]-Table1[[#This Row],[Date Created Conversion]]</f>
        <v>47.999606481484079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3" t="str">
        <f t="shared" si="280"/>
        <v>1000 to 4999</v>
      </c>
      <c r="E3637">
        <v>3500</v>
      </c>
      <c r="F3637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8304</v>
      </c>
      <c r="P3637" s="6">
        <f>(F3637/E3637)</f>
        <v>0.36457142857142855</v>
      </c>
      <c r="Q3637">
        <f>F3637/M3637</f>
        <v>127.6</v>
      </c>
      <c r="R3637" t="str">
        <f t="shared" si="281"/>
        <v>theater</v>
      </c>
      <c r="S3637" t="str">
        <f t="shared" si="282"/>
        <v>musical</v>
      </c>
      <c r="T3637" s="10">
        <f t="shared" si="283"/>
        <v>42450.674490740734</v>
      </c>
      <c r="U3637" s="10">
        <f t="shared" si="284"/>
        <v>42480.674490740734</v>
      </c>
      <c r="V3637" s="16">
        <f>Table1[[#This Row],[Date Ended Conversion]]-Table1[[#This Row],[Date Created Conversion]]</f>
        <v>30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3" t="str">
        <f t="shared" si="280"/>
        <v>Greater than or equal to 50000</v>
      </c>
      <c r="E3638">
        <v>150000</v>
      </c>
      <c r="F363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8304</v>
      </c>
      <c r="P3638" s="6">
        <f>(F3638/E3638)</f>
        <v>0</v>
      </c>
      <c r="Q3638" t="e">
        <f>F3638/M3638</f>
        <v>#DIV/0!</v>
      </c>
      <c r="R3638" t="str">
        <f t="shared" si="281"/>
        <v>theater</v>
      </c>
      <c r="S3638" t="str">
        <f t="shared" si="282"/>
        <v>musical</v>
      </c>
      <c r="T3638" s="10">
        <f t="shared" si="283"/>
        <v>42226.486446759256</v>
      </c>
      <c r="U3638" s="10">
        <f t="shared" si="284"/>
        <v>42261.486446759256</v>
      </c>
      <c r="V3638" s="16">
        <f>Table1[[#This Row],[Date Ended Conversion]]-Table1[[#This Row],[Date Created Conversion]]</f>
        <v>35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3" t="str">
        <f t="shared" si="280"/>
        <v>1000 to 4999</v>
      </c>
      <c r="E3639">
        <v>3000</v>
      </c>
      <c r="F3639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8304</v>
      </c>
      <c r="P3639" s="6">
        <f>(F3639/E3639)</f>
        <v>0.30866666666666664</v>
      </c>
      <c r="Q3639">
        <f>F3639/M3639</f>
        <v>66.142857142857139</v>
      </c>
      <c r="R3639" t="str">
        <f t="shared" si="281"/>
        <v>theater</v>
      </c>
      <c r="S3639" t="str">
        <f t="shared" si="282"/>
        <v>musical</v>
      </c>
      <c r="T3639" s="10">
        <f t="shared" si="283"/>
        <v>41975.492303240739</v>
      </c>
      <c r="U3639" s="10">
        <f t="shared" si="284"/>
        <v>42005.492303240739</v>
      </c>
      <c r="V3639" s="16">
        <f>Table1[[#This Row],[Date Ended Conversion]]-Table1[[#This Row],[Date Created Conversion]]</f>
        <v>30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3" t="str">
        <f t="shared" si="280"/>
        <v>1000 to 4999</v>
      </c>
      <c r="E3640">
        <v>3300</v>
      </c>
      <c r="F3640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8304</v>
      </c>
      <c r="P3640" s="6">
        <f>(F3640/E3640)</f>
        <v>6.545454545454546E-2</v>
      </c>
      <c r="Q3640">
        <f>F3640/M3640</f>
        <v>108</v>
      </c>
      <c r="R3640" t="str">
        <f t="shared" si="281"/>
        <v>theater</v>
      </c>
      <c r="S3640" t="str">
        <f t="shared" si="282"/>
        <v>musical</v>
      </c>
      <c r="T3640" s="10">
        <f t="shared" si="283"/>
        <v>42053.464490740742</v>
      </c>
      <c r="U3640" s="10">
        <f t="shared" si="284"/>
        <v>42113.42282407407</v>
      </c>
      <c r="V3640" s="16">
        <f>Table1[[#This Row],[Date Ended Conversion]]-Table1[[#This Row],[Date Created Conversion]]</f>
        <v>59.958333333328483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3" t="str">
        <f t="shared" si="280"/>
        <v>25000 to 29999</v>
      </c>
      <c r="E3641">
        <v>25000</v>
      </c>
      <c r="F3641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8304</v>
      </c>
      <c r="P3641" s="6">
        <f>(F3641/E3641)</f>
        <v>4.0000000000000003E-5</v>
      </c>
      <c r="Q3641">
        <f>F3641/M3641</f>
        <v>1</v>
      </c>
      <c r="R3641" t="str">
        <f t="shared" si="281"/>
        <v>theater</v>
      </c>
      <c r="S3641" t="str">
        <f t="shared" si="282"/>
        <v>musical</v>
      </c>
      <c r="T3641" s="10">
        <f t="shared" si="283"/>
        <v>42590.468819444439</v>
      </c>
      <c r="U3641" s="10">
        <f t="shared" si="284"/>
        <v>42650.424305555549</v>
      </c>
      <c r="V3641" s="16">
        <f>Table1[[#This Row],[Date Ended Conversion]]-Table1[[#This Row],[Date Created Conversion]]</f>
        <v>59.955486111110076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3" t="str">
        <f t="shared" si="280"/>
        <v>1000 to 4999</v>
      </c>
      <c r="E3642">
        <v>1000</v>
      </c>
      <c r="F3642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8304</v>
      </c>
      <c r="P3642" s="6">
        <f>(F3642/E3642)</f>
        <v>5.5E-2</v>
      </c>
      <c r="Q3642">
        <f>F3642/M3642</f>
        <v>18.333333333333332</v>
      </c>
      <c r="R3642" t="str">
        <f t="shared" si="281"/>
        <v>theater</v>
      </c>
      <c r="S3642" t="str">
        <f t="shared" si="282"/>
        <v>musical</v>
      </c>
      <c r="T3642" s="10">
        <f t="shared" si="283"/>
        <v>42104.573263888888</v>
      </c>
      <c r="U3642" s="10">
        <f t="shared" si="284"/>
        <v>42134.573263888888</v>
      </c>
      <c r="V3642" s="16">
        <f>Table1[[#This Row],[Date Ended Conversion]]-Table1[[#This Row],[Date Created Conversion]]</f>
        <v>30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3" t="str">
        <f t="shared" si="280"/>
        <v>1000 to 4999</v>
      </c>
      <c r="E3643">
        <v>3000</v>
      </c>
      <c r="F3643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8304</v>
      </c>
      <c r="P3643" s="6">
        <f>(F3643/E3643)</f>
        <v>0</v>
      </c>
      <c r="Q3643" t="e">
        <f>F3643/M3643</f>
        <v>#DIV/0!</v>
      </c>
      <c r="R3643" t="str">
        <f t="shared" si="281"/>
        <v>theater</v>
      </c>
      <c r="S3643" t="str">
        <f t="shared" si="282"/>
        <v>musical</v>
      </c>
      <c r="T3643" s="10">
        <f t="shared" si="283"/>
        <v>41899.41873842592</v>
      </c>
      <c r="U3643" s="10">
        <f t="shared" si="284"/>
        <v>41917</v>
      </c>
      <c r="V3643" s="16">
        <f>Table1[[#This Row],[Date Ended Conversion]]-Table1[[#This Row],[Date Created Conversion]]</f>
        <v>17.58126157407969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3" t="str">
        <f t="shared" si="280"/>
        <v>Less Than 1000</v>
      </c>
      <c r="E3644">
        <v>700</v>
      </c>
      <c r="F3644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8304</v>
      </c>
      <c r="P3644" s="6">
        <f>(F3644/E3644)</f>
        <v>2.1428571428571429E-2</v>
      </c>
      <c r="Q3644">
        <f>F3644/M3644</f>
        <v>7.5</v>
      </c>
      <c r="R3644" t="str">
        <f t="shared" si="281"/>
        <v>theater</v>
      </c>
      <c r="S3644" t="str">
        <f t="shared" si="282"/>
        <v>musical</v>
      </c>
      <c r="T3644" s="10">
        <f t="shared" si="283"/>
        <v>42297.607951388891</v>
      </c>
      <c r="U3644" s="10">
        <f t="shared" si="284"/>
        <v>42338.499999999993</v>
      </c>
      <c r="V3644" s="16">
        <f>Table1[[#This Row],[Date Ended Conversion]]-Table1[[#This Row],[Date Created Conversion]]</f>
        <v>40.892048611101927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3" t="str">
        <f t="shared" si="280"/>
        <v>25000 to 29999</v>
      </c>
      <c r="E3645">
        <v>25000</v>
      </c>
      <c r="F3645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8304</v>
      </c>
      <c r="P3645" s="6">
        <f>(F3645/E3645)</f>
        <v>0</v>
      </c>
      <c r="Q3645" t="e">
        <f>F3645/M3645</f>
        <v>#DIV/0!</v>
      </c>
      <c r="R3645" t="str">
        <f t="shared" si="281"/>
        <v>theater</v>
      </c>
      <c r="S3645" t="str">
        <f t="shared" si="282"/>
        <v>musical</v>
      </c>
      <c r="T3645" s="10">
        <f t="shared" si="283"/>
        <v>42284.935636574075</v>
      </c>
      <c r="U3645" s="10">
        <f t="shared" si="284"/>
        <v>42324.977303240739</v>
      </c>
      <c r="V3645" s="16">
        <f>Table1[[#This Row],[Date Ended Conversion]]-Table1[[#This Row],[Date Created Conversion]]</f>
        <v>40.041666666664241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3" t="str">
        <f t="shared" si="280"/>
        <v>5000 to 9999</v>
      </c>
      <c r="E3646">
        <v>5000</v>
      </c>
      <c r="F3646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8304</v>
      </c>
      <c r="P3646" s="6">
        <f>(F3646/E3646)</f>
        <v>0.16420000000000001</v>
      </c>
      <c r="Q3646">
        <f>F3646/M3646</f>
        <v>68.416666666666671</v>
      </c>
      <c r="R3646" t="str">
        <f t="shared" si="281"/>
        <v>theater</v>
      </c>
      <c r="S3646" t="str">
        <f t="shared" si="282"/>
        <v>musical</v>
      </c>
      <c r="T3646" s="10">
        <f t="shared" si="283"/>
        <v>42409.033414351848</v>
      </c>
      <c r="U3646" s="10">
        <f t="shared" si="284"/>
        <v>42436.999305555553</v>
      </c>
      <c r="V3646" s="16">
        <f>Table1[[#This Row],[Date Ended Conversion]]-Table1[[#This Row],[Date Created Conversion]]</f>
        <v>27.965891203704814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3" t="str">
        <f t="shared" si="280"/>
        <v>1000 to 4999</v>
      </c>
      <c r="E3647">
        <v>1000</v>
      </c>
      <c r="F3647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8304</v>
      </c>
      <c r="P3647" s="6">
        <f>(F3647/E3647)</f>
        <v>1E-3</v>
      </c>
      <c r="Q3647">
        <f>F3647/M3647</f>
        <v>1</v>
      </c>
      <c r="R3647" t="str">
        <f t="shared" si="281"/>
        <v>theater</v>
      </c>
      <c r="S3647" t="str">
        <f t="shared" si="282"/>
        <v>musical</v>
      </c>
      <c r="T3647" s="10">
        <f t="shared" si="283"/>
        <v>42665.762013888881</v>
      </c>
      <c r="U3647" s="10">
        <f t="shared" si="284"/>
        <v>42695.803680555553</v>
      </c>
      <c r="V3647" s="16">
        <f>Table1[[#This Row],[Date Ended Conversion]]-Table1[[#This Row],[Date Created Conversion]]</f>
        <v>30.041666666671517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3" t="str">
        <f t="shared" si="280"/>
        <v>10000 to 14999</v>
      </c>
      <c r="E3648">
        <v>10000</v>
      </c>
      <c r="F364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8304</v>
      </c>
      <c r="P3648" s="6">
        <f>(F3648/E3648)</f>
        <v>4.8099999999999997E-2</v>
      </c>
      <c r="Q3648">
        <f>F3648/M3648</f>
        <v>60.125</v>
      </c>
      <c r="R3648" t="str">
        <f t="shared" si="281"/>
        <v>theater</v>
      </c>
      <c r="S3648" t="str">
        <f t="shared" si="282"/>
        <v>musical</v>
      </c>
      <c r="T3648" s="10">
        <f t="shared" si="283"/>
        <v>42140.21298611111</v>
      </c>
      <c r="U3648" s="10">
        <f t="shared" si="284"/>
        <v>42171.770833333336</v>
      </c>
      <c r="V3648" s="16">
        <f>Table1[[#This Row],[Date Ended Conversion]]-Table1[[#This Row],[Date Created Conversion]]</f>
        <v>31.557847222225973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3" t="str">
        <f t="shared" si="280"/>
        <v>Less Than 1000</v>
      </c>
      <c r="E3649">
        <v>500</v>
      </c>
      <c r="F3649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8304</v>
      </c>
      <c r="P3649" s="6">
        <f>(F3649/E3649)</f>
        <v>0.06</v>
      </c>
      <c r="Q3649">
        <f>F3649/M3649</f>
        <v>15</v>
      </c>
      <c r="R3649" t="str">
        <f t="shared" si="281"/>
        <v>theater</v>
      </c>
      <c r="S3649" t="str">
        <f t="shared" si="282"/>
        <v>musical</v>
      </c>
      <c r="T3649" s="10">
        <f t="shared" si="283"/>
        <v>42598.540821759256</v>
      </c>
      <c r="U3649" s="10">
        <f t="shared" si="284"/>
        <v>42643.540821759256</v>
      </c>
      <c r="V3649" s="16">
        <f>Table1[[#This Row],[Date Ended Conversion]]-Table1[[#This Row],[Date Created Conversion]]</f>
        <v>45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3" t="str">
        <f t="shared" ref="D3650:D3713" si="285">IF(E3650&lt;1000,"Less Than 1000",
 IF(AND(E3650&gt;=1000,E3650&lt;5000),"1000 to 4999",
 IF(AND(E3650&gt;=5000,E3650&lt;10000),"5000 to 9999",
 IF(AND(E3650&gt;=10000,E3650&lt;15000),"10000 to 14999",
 IF(AND(E3650&gt;=15000,E3650&lt;20000),"15000 to 19999",
 IF(AND(E3650&gt;=20000,E3650&lt;25000),"20000 to 24999",
 IF(AND(E3650&gt;=25000,E3650&lt;30000),"25000 to 29999",
 IF(AND(E3650&gt;=30000,E3650&lt;35000),"30000 to 34999",
 IF(AND(E3650&gt;=35000,E3650&lt;40000),"35000 to 39999",
 IF(AND(E3650&gt;=40000,E3650&lt;45000),"40000 to 44999",
 IF(AND(E3650&gt;=45000,E3650&lt;50000),"45000 to 49999","Greater than or equal to 50000")))))))))))</f>
        <v>40000 to 44999</v>
      </c>
      <c r="E3650">
        <v>40000</v>
      </c>
      <c r="F3650">
        <v>40153</v>
      </c>
      <c r="G3650" t="s">
        <v>8219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8270</v>
      </c>
      <c r="P3650" s="6">
        <f>(F3650/E3650)</f>
        <v>1.003825</v>
      </c>
      <c r="Q3650">
        <f>F3650/M3650</f>
        <v>550.04109589041093</v>
      </c>
      <c r="R3650" t="str">
        <f t="shared" si="281"/>
        <v>theater</v>
      </c>
      <c r="S3650" t="str">
        <f t="shared" si="282"/>
        <v>plays</v>
      </c>
      <c r="T3650" s="10">
        <f t="shared" si="283"/>
        <v>41887.083854166667</v>
      </c>
      <c r="U3650" s="10">
        <f t="shared" si="284"/>
        <v>41917.083854166667</v>
      </c>
      <c r="V3650" s="16">
        <f>Table1[[#This Row],[Date Ended Conversion]]-Table1[[#This Row],[Date Created Conversion]]</f>
        <v>30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3" t="str">
        <f t="shared" si="285"/>
        <v>Less Than 1000</v>
      </c>
      <c r="E3651">
        <v>750</v>
      </c>
      <c r="F3651">
        <v>780</v>
      </c>
      <c r="G3651" t="s">
        <v>8219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8270</v>
      </c>
      <c r="P3651" s="6">
        <f>(F3651/E3651)</f>
        <v>1.04</v>
      </c>
      <c r="Q3651">
        <f>F3651/M3651</f>
        <v>97.5</v>
      </c>
      <c r="R3651" t="str">
        <f t="shared" ref="R3651:R3714" si="286">LEFT(O3651,FIND("/",O3651)-1)</f>
        <v>theater</v>
      </c>
      <c r="S3651" t="str">
        <f t="shared" ref="S3651:S3714" si="287">RIGHT(O3651,LEN(O3651)-FIND("/",O3651))</f>
        <v>plays</v>
      </c>
      <c r="T3651" s="10">
        <f t="shared" ref="T3651:T3714" si="288">(K3651/86400)+25569+(-5/24)</f>
        <v>41780.504560185182</v>
      </c>
      <c r="U3651" s="10">
        <f t="shared" ref="U3651:U3714" si="289">(J3651/86400)+25569+(-5/24)</f>
        <v>41806.504560185182</v>
      </c>
      <c r="V3651" s="16">
        <f>Table1[[#This Row],[Date Ended Conversion]]-Table1[[#This Row],[Date Created Conversion]]</f>
        <v>26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3" t="str">
        <f t="shared" si="285"/>
        <v>Less Than 1000</v>
      </c>
      <c r="E3652">
        <v>500</v>
      </c>
      <c r="F3652">
        <v>500</v>
      </c>
      <c r="G3652" t="s">
        <v>8219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8270</v>
      </c>
      <c r="P3652" s="6">
        <f>(F3652/E3652)</f>
        <v>1</v>
      </c>
      <c r="Q3652">
        <f>F3652/M3652</f>
        <v>29.411764705882351</v>
      </c>
      <c r="R3652" t="str">
        <f t="shared" si="286"/>
        <v>theater</v>
      </c>
      <c r="S3652" t="str">
        <f t="shared" si="287"/>
        <v>plays</v>
      </c>
      <c r="T3652" s="10">
        <f t="shared" si="288"/>
        <v>42381.270648148151</v>
      </c>
      <c r="U3652" s="10">
        <f t="shared" si="289"/>
        <v>42402.270648148151</v>
      </c>
      <c r="V3652" s="16">
        <f>Table1[[#This Row],[Date Ended Conversion]]-Table1[[#This Row],[Date Created Conversion]]</f>
        <v>21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3" t="str">
        <f t="shared" si="285"/>
        <v>Less Than 1000</v>
      </c>
      <c r="E3653">
        <v>500</v>
      </c>
      <c r="F3653">
        <v>520</v>
      </c>
      <c r="G3653" t="s">
        <v>8219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8270</v>
      </c>
      <c r="P3653" s="6">
        <f>(F3653/E3653)</f>
        <v>1.04</v>
      </c>
      <c r="Q3653">
        <f>F3653/M3653</f>
        <v>57.777777777777779</v>
      </c>
      <c r="R3653" t="str">
        <f t="shared" si="286"/>
        <v>theater</v>
      </c>
      <c r="S3653" t="str">
        <f t="shared" si="287"/>
        <v>plays</v>
      </c>
      <c r="T3653" s="10">
        <f t="shared" si="288"/>
        <v>41828.437986111108</v>
      </c>
      <c r="U3653" s="10">
        <f t="shared" si="289"/>
        <v>41861.457638888889</v>
      </c>
      <c r="V3653" s="16">
        <f>Table1[[#This Row],[Date Ended Conversion]]-Table1[[#This Row],[Date Created Conversion]]</f>
        <v>33.01965277778072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3" t="str">
        <f t="shared" si="285"/>
        <v>Less Than 1000</v>
      </c>
      <c r="E3654">
        <v>300</v>
      </c>
      <c r="F3654">
        <v>752</v>
      </c>
      <c r="G3654" t="s">
        <v>8219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8270</v>
      </c>
      <c r="P3654" s="6">
        <f>(F3654/E3654)</f>
        <v>2.5066666666666668</v>
      </c>
      <c r="Q3654">
        <f>F3654/M3654</f>
        <v>44.235294117647058</v>
      </c>
      <c r="R3654" t="str">
        <f t="shared" si="286"/>
        <v>theater</v>
      </c>
      <c r="S3654" t="str">
        <f t="shared" si="287"/>
        <v>plays</v>
      </c>
      <c r="T3654" s="10">
        <f t="shared" si="288"/>
        <v>42596.436365740738</v>
      </c>
      <c r="U3654" s="10">
        <f t="shared" si="289"/>
        <v>42606.957638888889</v>
      </c>
      <c r="V3654" s="16">
        <f>Table1[[#This Row],[Date Ended Conversion]]-Table1[[#This Row],[Date Created Conversion]]</f>
        <v>10.521273148151522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3" t="str">
        <f t="shared" si="285"/>
        <v>1000 to 4999</v>
      </c>
      <c r="E3655">
        <v>2000</v>
      </c>
      <c r="F3655">
        <v>2010</v>
      </c>
      <c r="G3655" t="s">
        <v>8219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8270</v>
      </c>
      <c r="P3655" s="6">
        <f>(F3655/E3655)</f>
        <v>1.0049999999999999</v>
      </c>
      <c r="Q3655">
        <f>F3655/M3655</f>
        <v>60.909090909090907</v>
      </c>
      <c r="R3655" t="str">
        <f t="shared" si="286"/>
        <v>theater</v>
      </c>
      <c r="S3655" t="str">
        <f t="shared" si="287"/>
        <v>plays</v>
      </c>
      <c r="T3655" s="10">
        <f t="shared" si="288"/>
        <v>42191.155173611107</v>
      </c>
      <c r="U3655" s="10">
        <f t="shared" si="289"/>
        <v>42221.155173611107</v>
      </c>
      <c r="V3655" s="16">
        <f>Table1[[#This Row],[Date Ended Conversion]]-Table1[[#This Row],[Date Created Conversion]]</f>
        <v>30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3" t="str">
        <f t="shared" si="285"/>
        <v>1000 to 4999</v>
      </c>
      <c r="E3656">
        <v>1500</v>
      </c>
      <c r="F3656">
        <v>2616</v>
      </c>
      <c r="G3656" t="s">
        <v>8219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8270</v>
      </c>
      <c r="P3656" s="6">
        <f>(F3656/E3656)</f>
        <v>1.744</v>
      </c>
      <c r="Q3656">
        <f>F3656/M3656</f>
        <v>68.84210526315789</v>
      </c>
      <c r="R3656" t="str">
        <f t="shared" si="286"/>
        <v>theater</v>
      </c>
      <c r="S3656" t="str">
        <f t="shared" si="287"/>
        <v>plays</v>
      </c>
      <c r="T3656" s="10">
        <f t="shared" si="288"/>
        <v>42440.20817129629</v>
      </c>
      <c r="U3656" s="10">
        <f t="shared" si="289"/>
        <v>42463.499999999993</v>
      </c>
      <c r="V3656" s="16">
        <f>Table1[[#This Row],[Date Ended Conversion]]-Table1[[#This Row],[Date Created Conversion]]</f>
        <v>23.291828703702777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3" t="str">
        <f t="shared" si="285"/>
        <v>5000 to 9999</v>
      </c>
      <c r="E3657">
        <v>5000</v>
      </c>
      <c r="F3657">
        <v>5813</v>
      </c>
      <c r="G3657" t="s">
        <v>8219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8270</v>
      </c>
      <c r="P3657" s="6">
        <f>(F3657/E3657)</f>
        <v>1.1626000000000001</v>
      </c>
      <c r="Q3657">
        <f>F3657/M3657</f>
        <v>73.582278481012665</v>
      </c>
      <c r="R3657" t="str">
        <f t="shared" si="286"/>
        <v>theater</v>
      </c>
      <c r="S3657" t="str">
        <f t="shared" si="287"/>
        <v>plays</v>
      </c>
      <c r="T3657" s="10">
        <f t="shared" si="288"/>
        <v>42173.594884259255</v>
      </c>
      <c r="U3657" s="10">
        <f t="shared" si="289"/>
        <v>42203.082638888889</v>
      </c>
      <c r="V3657" s="16">
        <f>Table1[[#This Row],[Date Ended Conversion]]-Table1[[#This Row],[Date Created Conversion]]</f>
        <v>29.487754629633855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3" t="str">
        <f t="shared" si="285"/>
        <v>5000 to 9999</v>
      </c>
      <c r="E3658">
        <v>5000</v>
      </c>
      <c r="F3658">
        <v>5291</v>
      </c>
      <c r="G3658" t="s">
        <v>8219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8270</v>
      </c>
      <c r="P3658" s="6">
        <f>(F3658/E3658)</f>
        <v>1.0582</v>
      </c>
      <c r="Q3658">
        <f>F3658/M3658</f>
        <v>115.02173913043478</v>
      </c>
      <c r="R3658" t="str">
        <f t="shared" si="286"/>
        <v>theater</v>
      </c>
      <c r="S3658" t="str">
        <f t="shared" si="287"/>
        <v>plays</v>
      </c>
      <c r="T3658" s="10">
        <f t="shared" si="288"/>
        <v>42737.701805555553</v>
      </c>
      <c r="U3658" s="10">
        <f t="shared" si="289"/>
        <v>42767.749305555553</v>
      </c>
      <c r="V3658" s="16">
        <f>Table1[[#This Row],[Date Ended Conversion]]-Table1[[#This Row],[Date Created Conversion]]</f>
        <v>30.047500000000582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3" t="str">
        <f t="shared" si="285"/>
        <v>1000 to 4999</v>
      </c>
      <c r="E3659">
        <v>2000</v>
      </c>
      <c r="F3659">
        <v>2215</v>
      </c>
      <c r="G3659" t="s">
        <v>8219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8270</v>
      </c>
      <c r="P3659" s="6">
        <f>(F3659/E3659)</f>
        <v>1.1074999999999999</v>
      </c>
      <c r="Q3659">
        <f>F3659/M3659</f>
        <v>110.75</v>
      </c>
      <c r="R3659" t="str">
        <f t="shared" si="286"/>
        <v>theater</v>
      </c>
      <c r="S3659" t="str">
        <f t="shared" si="287"/>
        <v>plays</v>
      </c>
      <c r="T3659" s="10">
        <f t="shared" si="288"/>
        <v>42499.4215162037</v>
      </c>
      <c r="U3659" s="10">
        <f t="shared" si="289"/>
        <v>42522.695833333331</v>
      </c>
      <c r="V3659" s="16">
        <f>Table1[[#This Row],[Date Ended Conversion]]-Table1[[#This Row],[Date Created Conversion]]</f>
        <v>23.274317129631527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3" t="str">
        <f t="shared" si="285"/>
        <v>1000 to 4999</v>
      </c>
      <c r="E3660">
        <v>1500</v>
      </c>
      <c r="F3660">
        <v>1510</v>
      </c>
      <c r="G3660" t="s">
        <v>8219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8270</v>
      </c>
      <c r="P3660" s="6">
        <f>(F3660/E3660)</f>
        <v>1.0066666666666666</v>
      </c>
      <c r="Q3660">
        <f>F3660/M3660</f>
        <v>75.5</v>
      </c>
      <c r="R3660" t="str">
        <f t="shared" si="286"/>
        <v>theater</v>
      </c>
      <c r="S3660" t="str">
        <f t="shared" si="287"/>
        <v>plays</v>
      </c>
      <c r="T3660" s="10">
        <f t="shared" si="288"/>
        <v>41775.650231481479</v>
      </c>
      <c r="U3660" s="10">
        <f t="shared" si="289"/>
        <v>41821.957638888889</v>
      </c>
      <c r="V3660" s="16">
        <f>Table1[[#This Row],[Date Ended Conversion]]-Table1[[#This Row],[Date Created Conversion]]</f>
        <v>46.30740740741021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3" t="str">
        <f t="shared" si="285"/>
        <v>1000 to 4999</v>
      </c>
      <c r="E3661">
        <v>3000</v>
      </c>
      <c r="F3661">
        <v>3061</v>
      </c>
      <c r="G3661" t="s">
        <v>8219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8270</v>
      </c>
      <c r="P3661" s="6">
        <f>(F3661/E3661)</f>
        <v>1.0203333333333333</v>
      </c>
      <c r="Q3661">
        <f>F3661/M3661</f>
        <v>235.46153846153845</v>
      </c>
      <c r="R3661" t="str">
        <f t="shared" si="286"/>
        <v>theater</v>
      </c>
      <c r="S3661" t="str">
        <f t="shared" si="287"/>
        <v>plays</v>
      </c>
      <c r="T3661" s="10">
        <f t="shared" si="288"/>
        <v>42055.068865740737</v>
      </c>
      <c r="U3661" s="10">
        <f t="shared" si="289"/>
        <v>42082.402083333327</v>
      </c>
      <c r="V3661" s="16">
        <f>Table1[[#This Row],[Date Ended Conversion]]-Table1[[#This Row],[Date Created Conversion]]</f>
        <v>27.33321759258979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3" t="str">
        <f t="shared" si="285"/>
        <v>Less Than 1000</v>
      </c>
      <c r="E3662">
        <v>250</v>
      </c>
      <c r="F3662">
        <v>250</v>
      </c>
      <c r="G3662" t="s">
        <v>8219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8270</v>
      </c>
      <c r="P3662" s="6">
        <f>(F3662/E3662)</f>
        <v>1</v>
      </c>
      <c r="Q3662">
        <f>F3662/M3662</f>
        <v>11.363636363636363</v>
      </c>
      <c r="R3662" t="str">
        <f t="shared" si="286"/>
        <v>theater</v>
      </c>
      <c r="S3662" t="str">
        <f t="shared" si="287"/>
        <v>plays</v>
      </c>
      <c r="T3662" s="10">
        <f t="shared" si="288"/>
        <v>41971.672743055555</v>
      </c>
      <c r="U3662" s="10">
        <f t="shared" si="289"/>
        <v>41996.672743055555</v>
      </c>
      <c r="V3662" s="16">
        <f>Table1[[#This Row],[Date Ended Conversion]]-Table1[[#This Row],[Date Created Conversion]]</f>
        <v>25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3" t="str">
        <f t="shared" si="285"/>
        <v>1000 to 4999</v>
      </c>
      <c r="E3663">
        <v>3000</v>
      </c>
      <c r="F3663">
        <v>3330</v>
      </c>
      <c r="G3663" t="s">
        <v>8219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8270</v>
      </c>
      <c r="P3663" s="6">
        <f>(F3663/E3663)</f>
        <v>1.1100000000000001</v>
      </c>
      <c r="Q3663">
        <f>F3663/M3663</f>
        <v>92.5</v>
      </c>
      <c r="R3663" t="str">
        <f t="shared" si="286"/>
        <v>theater</v>
      </c>
      <c r="S3663" t="str">
        <f t="shared" si="287"/>
        <v>plays</v>
      </c>
      <c r="T3663" s="10">
        <f t="shared" si="288"/>
        <v>42447.688333333332</v>
      </c>
      <c r="U3663" s="10">
        <f t="shared" si="289"/>
        <v>42469.958333333336</v>
      </c>
      <c r="V3663" s="16">
        <f>Table1[[#This Row],[Date Ended Conversion]]-Table1[[#This Row],[Date Created Conversion]]</f>
        <v>22.270000000004075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3" t="str">
        <f t="shared" si="285"/>
        <v>5000 to 9999</v>
      </c>
      <c r="E3664">
        <v>8000</v>
      </c>
      <c r="F3664">
        <v>8114</v>
      </c>
      <c r="G3664" t="s">
        <v>8219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8270</v>
      </c>
      <c r="P3664" s="6">
        <f>(F3664/E3664)</f>
        <v>1.0142500000000001</v>
      </c>
      <c r="Q3664">
        <f>F3664/M3664</f>
        <v>202.85</v>
      </c>
      <c r="R3664" t="str">
        <f t="shared" si="286"/>
        <v>theater</v>
      </c>
      <c r="S3664" t="str">
        <f t="shared" si="287"/>
        <v>plays</v>
      </c>
      <c r="T3664" s="10">
        <f t="shared" si="288"/>
        <v>42064.011736111112</v>
      </c>
      <c r="U3664" s="10">
        <f t="shared" si="289"/>
        <v>42093.97006944444</v>
      </c>
      <c r="V3664" s="16">
        <f>Table1[[#This Row],[Date Ended Conversion]]-Table1[[#This Row],[Date Created Conversion]]</f>
        <v>29.958333333328483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3" t="str">
        <f t="shared" si="285"/>
        <v>Less Than 1000</v>
      </c>
      <c r="E3665">
        <v>225</v>
      </c>
      <c r="F3665">
        <v>234</v>
      </c>
      <c r="G3665" t="s">
        <v>8219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8270</v>
      </c>
      <c r="P3665" s="6">
        <f>(F3665/E3665)</f>
        <v>1.04</v>
      </c>
      <c r="Q3665">
        <f>F3665/M3665</f>
        <v>26</v>
      </c>
      <c r="R3665" t="str">
        <f t="shared" si="286"/>
        <v>theater</v>
      </c>
      <c r="S3665" t="str">
        <f t="shared" si="287"/>
        <v>plays</v>
      </c>
      <c r="T3665" s="10">
        <f t="shared" si="288"/>
        <v>42665.243402777771</v>
      </c>
      <c r="U3665" s="10">
        <f t="shared" si="289"/>
        <v>42725.285069444442</v>
      </c>
      <c r="V3665" s="16">
        <f>Table1[[#This Row],[Date Ended Conversion]]-Table1[[#This Row],[Date Created Conversion]]</f>
        <v>60.041666666671517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3" t="str">
        <f t="shared" si="285"/>
        <v>Less Than 1000</v>
      </c>
      <c r="E3666">
        <v>800</v>
      </c>
      <c r="F3666">
        <v>875</v>
      </c>
      <c r="G3666" t="s">
        <v>8219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8270</v>
      </c>
      <c r="P3666" s="6">
        <f>(F3666/E3666)</f>
        <v>1.09375</v>
      </c>
      <c r="Q3666">
        <f>F3666/M3666</f>
        <v>46.05263157894737</v>
      </c>
      <c r="R3666" t="str">
        <f t="shared" si="286"/>
        <v>theater</v>
      </c>
      <c r="S3666" t="str">
        <f t="shared" si="287"/>
        <v>plays</v>
      </c>
      <c r="T3666" s="10">
        <f t="shared" si="288"/>
        <v>42523.04038194444</v>
      </c>
      <c r="U3666" s="10">
        <f t="shared" si="289"/>
        <v>42537.04038194444</v>
      </c>
      <c r="V3666" s="16">
        <f>Table1[[#This Row],[Date Ended Conversion]]-Table1[[#This Row],[Date Created Conversion]]</f>
        <v>14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3" t="str">
        <f t="shared" si="285"/>
        <v>Less Than 1000</v>
      </c>
      <c r="E3667">
        <v>620</v>
      </c>
      <c r="F3667">
        <v>714</v>
      </c>
      <c r="G3667" t="s">
        <v>8219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8270</v>
      </c>
      <c r="P3667" s="6">
        <f>(F3667/E3667)</f>
        <v>1.1516129032258065</v>
      </c>
      <c r="Q3667">
        <f>F3667/M3667</f>
        <v>51</v>
      </c>
      <c r="R3667" t="str">
        <f t="shared" si="286"/>
        <v>theater</v>
      </c>
      <c r="S3667" t="str">
        <f t="shared" si="287"/>
        <v>plays</v>
      </c>
      <c r="T3667" s="10">
        <f t="shared" si="288"/>
        <v>42294.59979166666</v>
      </c>
      <c r="U3667" s="10">
        <f t="shared" si="289"/>
        <v>42305.620833333327</v>
      </c>
      <c r="V3667" s="16">
        <f>Table1[[#This Row],[Date Ended Conversion]]-Table1[[#This Row],[Date Created Conversion]]</f>
        <v>11.021041666666861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3" t="str">
        <f t="shared" si="285"/>
        <v>1000 to 4999</v>
      </c>
      <c r="E3668">
        <v>1200</v>
      </c>
      <c r="F3668">
        <v>1200</v>
      </c>
      <c r="G3668" t="s">
        <v>8219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8270</v>
      </c>
      <c r="P3668" s="6">
        <f>(F3668/E3668)</f>
        <v>1</v>
      </c>
      <c r="Q3668">
        <f>F3668/M3668</f>
        <v>31.578947368421051</v>
      </c>
      <c r="R3668" t="str">
        <f t="shared" si="286"/>
        <v>theater</v>
      </c>
      <c r="S3668" t="str">
        <f t="shared" si="287"/>
        <v>plays</v>
      </c>
      <c r="T3668" s="10">
        <f t="shared" si="288"/>
        <v>41822.696550925924</v>
      </c>
      <c r="U3668" s="10">
        <f t="shared" si="289"/>
        <v>41844.083333333328</v>
      </c>
      <c r="V3668" s="16">
        <f>Table1[[#This Row],[Date Ended Conversion]]-Table1[[#This Row],[Date Created Conversion]]</f>
        <v>21.386782407404098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3" t="str">
        <f t="shared" si="285"/>
        <v>1000 to 4999</v>
      </c>
      <c r="E3669">
        <v>3000</v>
      </c>
      <c r="F3669">
        <v>3095.11</v>
      </c>
      <c r="G3669" t="s">
        <v>8219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8270</v>
      </c>
      <c r="P3669" s="6">
        <f>(F3669/E3669)</f>
        <v>1.0317033333333334</v>
      </c>
      <c r="Q3669">
        <f>F3669/M3669</f>
        <v>53.363965517241382</v>
      </c>
      <c r="R3669" t="str">
        <f t="shared" si="286"/>
        <v>theater</v>
      </c>
      <c r="S3669" t="str">
        <f t="shared" si="287"/>
        <v>plays</v>
      </c>
      <c r="T3669" s="10">
        <f t="shared" si="288"/>
        <v>42173.761793981474</v>
      </c>
      <c r="U3669" s="10">
        <f t="shared" si="289"/>
        <v>42203.761793981474</v>
      </c>
      <c r="V3669" s="16">
        <f>Table1[[#This Row],[Date Ended Conversion]]-Table1[[#This Row],[Date Created Conversion]]</f>
        <v>30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3" t="str">
        <f t="shared" si="285"/>
        <v>1000 to 4999</v>
      </c>
      <c r="E3670">
        <v>1000</v>
      </c>
      <c r="F3670">
        <v>1035</v>
      </c>
      <c r="G3670" t="s">
        <v>8219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8270</v>
      </c>
      <c r="P3670" s="6">
        <f>(F3670/E3670)</f>
        <v>1.0349999999999999</v>
      </c>
      <c r="Q3670">
        <f>F3670/M3670</f>
        <v>36.964285714285715</v>
      </c>
      <c r="R3670" t="str">
        <f t="shared" si="286"/>
        <v>theater</v>
      </c>
      <c r="S3670" t="str">
        <f t="shared" si="287"/>
        <v>plays</v>
      </c>
      <c r="T3670" s="10">
        <f t="shared" si="288"/>
        <v>42185.347824074073</v>
      </c>
      <c r="U3670" s="10">
        <f t="shared" si="289"/>
        <v>42208.564583333333</v>
      </c>
      <c r="V3670" s="16">
        <f>Table1[[#This Row],[Date Ended Conversion]]-Table1[[#This Row],[Date Created Conversion]]</f>
        <v>23.216759259259561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3" t="str">
        <f t="shared" si="285"/>
        <v>1000 to 4999</v>
      </c>
      <c r="E3671">
        <v>1000</v>
      </c>
      <c r="F3671">
        <v>1382</v>
      </c>
      <c r="G3671" t="s">
        <v>8219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8270</v>
      </c>
      <c r="P3671" s="6">
        <f>(F3671/E3671)</f>
        <v>1.3819999999999999</v>
      </c>
      <c r="Q3671">
        <f>F3671/M3671</f>
        <v>81.294117647058826</v>
      </c>
      <c r="R3671" t="str">
        <f t="shared" si="286"/>
        <v>theater</v>
      </c>
      <c r="S3671" t="str">
        <f t="shared" si="287"/>
        <v>plays</v>
      </c>
      <c r="T3671" s="10">
        <f t="shared" si="288"/>
        <v>42136.466863425921</v>
      </c>
      <c r="U3671" s="10">
        <f t="shared" si="289"/>
        <v>42166.466863425921</v>
      </c>
      <c r="V3671" s="16">
        <f>Table1[[#This Row],[Date Ended Conversion]]-Table1[[#This Row],[Date Created Conversion]]</f>
        <v>30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3" t="str">
        <f t="shared" si="285"/>
        <v>Less Than 1000</v>
      </c>
      <c r="E3672">
        <v>220</v>
      </c>
      <c r="F3672">
        <v>241</v>
      </c>
      <c r="G3672" t="s">
        <v>8219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8270</v>
      </c>
      <c r="P3672" s="6">
        <f>(F3672/E3672)</f>
        <v>1.0954545454545455</v>
      </c>
      <c r="Q3672">
        <f>F3672/M3672</f>
        <v>20.083333333333332</v>
      </c>
      <c r="R3672" t="str">
        <f t="shared" si="286"/>
        <v>theater</v>
      </c>
      <c r="S3672" t="str">
        <f t="shared" si="287"/>
        <v>plays</v>
      </c>
      <c r="T3672" s="10">
        <f t="shared" si="288"/>
        <v>42142.305682870363</v>
      </c>
      <c r="U3672" s="10">
        <f t="shared" si="289"/>
        <v>42155.749999999993</v>
      </c>
      <c r="V3672" s="16">
        <f>Table1[[#This Row],[Date Ended Conversion]]-Table1[[#This Row],[Date Created Conversion]]</f>
        <v>13.444317129629781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3" t="str">
        <f t="shared" si="285"/>
        <v>1000 to 4999</v>
      </c>
      <c r="E3673">
        <v>3500</v>
      </c>
      <c r="F3673">
        <v>3530</v>
      </c>
      <c r="G3673" t="s">
        <v>8219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8270</v>
      </c>
      <c r="P3673" s="6">
        <f>(F3673/E3673)</f>
        <v>1.0085714285714287</v>
      </c>
      <c r="Q3673">
        <f>F3673/M3673</f>
        <v>88.25</v>
      </c>
      <c r="R3673" t="str">
        <f t="shared" si="286"/>
        <v>theater</v>
      </c>
      <c r="S3673" t="str">
        <f t="shared" si="287"/>
        <v>plays</v>
      </c>
      <c r="T3673" s="10">
        <f t="shared" si="288"/>
        <v>41820.419756944444</v>
      </c>
      <c r="U3673" s="10">
        <f t="shared" si="289"/>
        <v>41840.957638888889</v>
      </c>
      <c r="V3673" s="16">
        <f>Table1[[#This Row],[Date Ended Conversion]]-Table1[[#This Row],[Date Created Conversion]]</f>
        <v>20.537881944444962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3" t="str">
        <f t="shared" si="285"/>
        <v>1000 to 4999</v>
      </c>
      <c r="E3674">
        <v>3000</v>
      </c>
      <c r="F3674">
        <v>3046</v>
      </c>
      <c r="G3674" t="s">
        <v>8219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8270</v>
      </c>
      <c r="P3674" s="6">
        <f>(F3674/E3674)</f>
        <v>1.0153333333333334</v>
      </c>
      <c r="Q3674">
        <f>F3674/M3674</f>
        <v>53.438596491228068</v>
      </c>
      <c r="R3674" t="str">
        <f t="shared" si="286"/>
        <v>theater</v>
      </c>
      <c r="S3674" t="str">
        <f t="shared" si="287"/>
        <v>plays</v>
      </c>
      <c r="T3674" s="10">
        <f t="shared" si="288"/>
        <v>41878.738240740735</v>
      </c>
      <c r="U3674" s="10">
        <f t="shared" si="289"/>
        <v>41908.738240740735</v>
      </c>
      <c r="V3674" s="16">
        <f>Table1[[#This Row],[Date Ended Conversion]]-Table1[[#This Row],[Date Created Conversion]]</f>
        <v>30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3" t="str">
        <f t="shared" si="285"/>
        <v>1000 to 4999</v>
      </c>
      <c r="E3675">
        <v>4000</v>
      </c>
      <c r="F3675">
        <v>4545</v>
      </c>
      <c r="G3675" t="s">
        <v>8219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8270</v>
      </c>
      <c r="P3675" s="6">
        <f>(F3675/E3675)</f>
        <v>1.13625</v>
      </c>
      <c r="Q3675">
        <f>F3675/M3675</f>
        <v>39.868421052631582</v>
      </c>
      <c r="R3675" t="str">
        <f t="shared" si="286"/>
        <v>theater</v>
      </c>
      <c r="S3675" t="str">
        <f t="shared" si="287"/>
        <v>plays</v>
      </c>
      <c r="T3675" s="10">
        <f t="shared" si="288"/>
        <v>41914.086770833332</v>
      </c>
      <c r="U3675" s="10">
        <f t="shared" si="289"/>
        <v>41948.327777777777</v>
      </c>
      <c r="V3675" s="16">
        <f>Table1[[#This Row],[Date Ended Conversion]]-Table1[[#This Row],[Date Created Conversion]]</f>
        <v>34.241006944444962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3" t="str">
        <f t="shared" si="285"/>
        <v>1000 to 4999</v>
      </c>
      <c r="E3676">
        <v>4500</v>
      </c>
      <c r="F3676">
        <v>4500</v>
      </c>
      <c r="G3676" t="s">
        <v>8219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8270</v>
      </c>
      <c r="P3676" s="6">
        <f>(F3676/E3676)</f>
        <v>1</v>
      </c>
      <c r="Q3676">
        <f>F3676/M3676</f>
        <v>145.16129032258064</v>
      </c>
      <c r="R3676" t="str">
        <f t="shared" si="286"/>
        <v>theater</v>
      </c>
      <c r="S3676" t="str">
        <f t="shared" si="287"/>
        <v>plays</v>
      </c>
      <c r="T3676" s="10">
        <f t="shared" si="288"/>
        <v>42556.664687499993</v>
      </c>
      <c r="U3676" s="10">
        <f t="shared" si="289"/>
        <v>42616.664687499993</v>
      </c>
      <c r="V3676" s="16">
        <f>Table1[[#This Row],[Date Ended Conversion]]-Table1[[#This Row],[Date Created Conversion]]</f>
        <v>60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3" t="str">
        <f t="shared" si="285"/>
        <v>Less Than 1000</v>
      </c>
      <c r="E3677">
        <v>50</v>
      </c>
      <c r="F3677">
        <v>70</v>
      </c>
      <c r="G3677" t="s">
        <v>8219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8270</v>
      </c>
      <c r="P3677" s="6">
        <f>(F3677/E3677)</f>
        <v>1.4</v>
      </c>
      <c r="Q3677">
        <f>F3677/M3677</f>
        <v>23.333333333333332</v>
      </c>
      <c r="R3677" t="str">
        <f t="shared" si="286"/>
        <v>theater</v>
      </c>
      <c r="S3677" t="str">
        <f t="shared" si="287"/>
        <v>plays</v>
      </c>
      <c r="T3677" s="10">
        <f t="shared" si="288"/>
        <v>42493.388680555552</v>
      </c>
      <c r="U3677" s="10">
        <f t="shared" si="289"/>
        <v>42505.749999999993</v>
      </c>
      <c r="V3677" s="16">
        <f>Table1[[#This Row],[Date Ended Conversion]]-Table1[[#This Row],[Date Created Conversion]]</f>
        <v>12.361319444440596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3" t="str">
        <f t="shared" si="285"/>
        <v>Less Than 1000</v>
      </c>
      <c r="E3678">
        <v>800</v>
      </c>
      <c r="F3678">
        <v>1030</v>
      </c>
      <c r="G3678" t="s">
        <v>8219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8270</v>
      </c>
      <c r="P3678" s="6">
        <f>(F3678/E3678)</f>
        <v>1.2875000000000001</v>
      </c>
      <c r="Q3678">
        <f>F3678/M3678</f>
        <v>64.375</v>
      </c>
      <c r="R3678" t="str">
        <f t="shared" si="286"/>
        <v>theater</v>
      </c>
      <c r="S3678" t="str">
        <f t="shared" si="287"/>
        <v>plays</v>
      </c>
      <c r="T3678" s="10">
        <f t="shared" si="288"/>
        <v>41876.607453703698</v>
      </c>
      <c r="U3678" s="10">
        <f t="shared" si="289"/>
        <v>41894.607453703698</v>
      </c>
      <c r="V3678" s="16">
        <f>Table1[[#This Row],[Date Ended Conversion]]-Table1[[#This Row],[Date Created Conversion]]</f>
        <v>18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3" t="str">
        <f t="shared" si="285"/>
        <v>10000 to 14999</v>
      </c>
      <c r="E3679">
        <v>12000</v>
      </c>
      <c r="F3679">
        <v>12348.5</v>
      </c>
      <c r="G3679" t="s">
        <v>8219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8270</v>
      </c>
      <c r="P3679" s="6">
        <f>(F3679/E3679)</f>
        <v>1.0290416666666666</v>
      </c>
      <c r="Q3679">
        <f>F3679/M3679</f>
        <v>62.052763819095475</v>
      </c>
      <c r="R3679" t="str">
        <f t="shared" si="286"/>
        <v>theater</v>
      </c>
      <c r="S3679" t="str">
        <f t="shared" si="287"/>
        <v>plays</v>
      </c>
      <c r="T3679" s="10">
        <f t="shared" si="288"/>
        <v>41802.365949074076</v>
      </c>
      <c r="U3679" s="10">
        <f t="shared" si="289"/>
        <v>41822.957638888889</v>
      </c>
      <c r="V3679" s="16">
        <f>Table1[[#This Row],[Date Ended Conversion]]-Table1[[#This Row],[Date Created Conversion]]</f>
        <v>20.591689814813435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3" t="str">
        <f t="shared" si="285"/>
        <v>1000 to 4999</v>
      </c>
      <c r="E3680">
        <v>2000</v>
      </c>
      <c r="F3680">
        <v>2050</v>
      </c>
      <c r="G3680" t="s">
        <v>8219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8270</v>
      </c>
      <c r="P3680" s="6">
        <f>(F3680/E3680)</f>
        <v>1.0249999999999999</v>
      </c>
      <c r="Q3680">
        <f>F3680/M3680</f>
        <v>66.129032258064512</v>
      </c>
      <c r="R3680" t="str">
        <f t="shared" si="286"/>
        <v>theater</v>
      </c>
      <c r="S3680" t="str">
        <f t="shared" si="287"/>
        <v>plays</v>
      </c>
      <c r="T3680" s="10">
        <f t="shared" si="288"/>
        <v>42120.322893518511</v>
      </c>
      <c r="U3680" s="10">
        <f t="shared" si="289"/>
        <v>42155.322893518511</v>
      </c>
      <c r="V3680" s="16">
        <f>Table1[[#This Row],[Date Ended Conversion]]-Table1[[#This Row],[Date Created Conversion]]</f>
        <v>35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3" t="str">
        <f t="shared" si="285"/>
        <v>1000 to 4999</v>
      </c>
      <c r="E3681">
        <v>2000</v>
      </c>
      <c r="F3681">
        <v>2202</v>
      </c>
      <c r="G3681" t="s">
        <v>8219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8270</v>
      </c>
      <c r="P3681" s="6">
        <f>(F3681/E3681)</f>
        <v>1.101</v>
      </c>
      <c r="Q3681">
        <f>F3681/M3681</f>
        <v>73.400000000000006</v>
      </c>
      <c r="R3681" t="str">
        <f t="shared" si="286"/>
        <v>theater</v>
      </c>
      <c r="S3681" t="str">
        <f t="shared" si="287"/>
        <v>plays</v>
      </c>
      <c r="T3681" s="10">
        <f t="shared" si="288"/>
        <v>41786.553020833329</v>
      </c>
      <c r="U3681" s="10">
        <f t="shared" si="289"/>
        <v>41820.999305555553</v>
      </c>
      <c r="V3681" s="16">
        <f>Table1[[#This Row],[Date Ended Conversion]]-Table1[[#This Row],[Date Created Conversion]]</f>
        <v>34.446284722223936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3" t="str">
        <f t="shared" si="285"/>
        <v>1000 to 4999</v>
      </c>
      <c r="E3682">
        <v>3000</v>
      </c>
      <c r="F3682">
        <v>3383</v>
      </c>
      <c r="G3682" t="s">
        <v>8219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8270</v>
      </c>
      <c r="P3682" s="6">
        <f>(F3682/E3682)</f>
        <v>1.1276666666666666</v>
      </c>
      <c r="Q3682">
        <f>F3682/M3682</f>
        <v>99.5</v>
      </c>
      <c r="R3682" t="str">
        <f t="shared" si="286"/>
        <v>theater</v>
      </c>
      <c r="S3682" t="str">
        <f t="shared" si="287"/>
        <v>plays</v>
      </c>
      <c r="T3682" s="10">
        <f t="shared" si="288"/>
        <v>42627.245763888888</v>
      </c>
      <c r="U3682" s="10">
        <f t="shared" si="289"/>
        <v>42648.245763888888</v>
      </c>
      <c r="V3682" s="16">
        <f>Table1[[#This Row],[Date Ended Conversion]]-Table1[[#This Row],[Date Created Conversion]]</f>
        <v>21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3" t="str">
        <f t="shared" si="285"/>
        <v>1000 to 4999</v>
      </c>
      <c r="E3683">
        <v>1000</v>
      </c>
      <c r="F3683">
        <v>1119</v>
      </c>
      <c r="G3683" t="s">
        <v>8219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8270</v>
      </c>
      <c r="P3683" s="6">
        <f>(F3683/E3683)</f>
        <v>1.119</v>
      </c>
      <c r="Q3683">
        <f>F3683/M3683</f>
        <v>62.166666666666664</v>
      </c>
      <c r="R3683" t="str">
        <f t="shared" si="286"/>
        <v>theater</v>
      </c>
      <c r="S3683" t="str">
        <f t="shared" si="287"/>
        <v>plays</v>
      </c>
      <c r="T3683" s="10">
        <f t="shared" si="288"/>
        <v>42374.443171296291</v>
      </c>
      <c r="U3683" s="10">
        <f t="shared" si="289"/>
        <v>42384.443171296291</v>
      </c>
      <c r="V3683" s="16">
        <f>Table1[[#This Row],[Date Ended Conversion]]-Table1[[#This Row],[Date Created Conversion]]</f>
        <v>10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3" t="str">
        <f t="shared" si="285"/>
        <v>1000 to 4999</v>
      </c>
      <c r="E3684">
        <v>3000</v>
      </c>
      <c r="F3684">
        <v>4176</v>
      </c>
      <c r="G3684" t="s">
        <v>8219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8270</v>
      </c>
      <c r="P3684" s="6">
        <f>(F3684/E3684)</f>
        <v>1.3919999999999999</v>
      </c>
      <c r="Q3684">
        <f>F3684/M3684</f>
        <v>62.328358208955223</v>
      </c>
      <c r="R3684" t="str">
        <f t="shared" si="286"/>
        <v>theater</v>
      </c>
      <c r="S3684" t="str">
        <f t="shared" si="287"/>
        <v>plays</v>
      </c>
      <c r="T3684" s="10">
        <f t="shared" si="288"/>
        <v>41772.477060185185</v>
      </c>
      <c r="U3684" s="10">
        <f t="shared" si="289"/>
        <v>41806.082638888889</v>
      </c>
      <c r="V3684" s="16">
        <f>Table1[[#This Row],[Date Ended Conversion]]-Table1[[#This Row],[Date Created Conversion]]</f>
        <v>33.605578703703941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3" t="str">
        <f t="shared" si="285"/>
        <v>1000 to 4999</v>
      </c>
      <c r="E3685">
        <v>3500</v>
      </c>
      <c r="F3685">
        <v>3880</v>
      </c>
      <c r="G3685" t="s">
        <v>8219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8270</v>
      </c>
      <c r="P3685" s="6">
        <f>(F3685/E3685)</f>
        <v>1.1085714285714285</v>
      </c>
      <c r="Q3685">
        <f>F3685/M3685</f>
        <v>58.787878787878789</v>
      </c>
      <c r="R3685" t="str">
        <f t="shared" si="286"/>
        <v>theater</v>
      </c>
      <c r="S3685" t="str">
        <f t="shared" si="287"/>
        <v>plays</v>
      </c>
      <c r="T3685" s="10">
        <f t="shared" si="288"/>
        <v>42632.908518518518</v>
      </c>
      <c r="U3685" s="10">
        <f t="shared" si="289"/>
        <v>42662.908518518518</v>
      </c>
      <c r="V3685" s="16">
        <f>Table1[[#This Row],[Date Ended Conversion]]-Table1[[#This Row],[Date Created Conversion]]</f>
        <v>30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3" t="str">
        <f t="shared" si="285"/>
        <v>Less Than 1000</v>
      </c>
      <c r="E3686">
        <v>750</v>
      </c>
      <c r="F3686">
        <v>1043</v>
      </c>
      <c r="G3686" t="s">
        <v>8219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8270</v>
      </c>
      <c r="P3686" s="6">
        <f>(F3686/E3686)</f>
        <v>1.3906666666666667</v>
      </c>
      <c r="Q3686">
        <f>F3686/M3686</f>
        <v>45.347826086956523</v>
      </c>
      <c r="R3686" t="str">
        <f t="shared" si="286"/>
        <v>theater</v>
      </c>
      <c r="S3686" t="str">
        <f t="shared" si="287"/>
        <v>plays</v>
      </c>
      <c r="T3686" s="10">
        <f t="shared" si="288"/>
        <v>42218.97206018518</v>
      </c>
      <c r="U3686" s="10">
        <f t="shared" si="289"/>
        <v>42248.97206018518</v>
      </c>
      <c r="V3686" s="16">
        <f>Table1[[#This Row],[Date Ended Conversion]]-Table1[[#This Row],[Date Created Conversion]]</f>
        <v>30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3" t="str">
        <f t="shared" si="285"/>
        <v>5000 to 9999</v>
      </c>
      <c r="E3687">
        <v>5000</v>
      </c>
      <c r="F3687">
        <v>5285</v>
      </c>
      <c r="G3687" t="s">
        <v>8219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8270</v>
      </c>
      <c r="P3687" s="6">
        <f>(F3687/E3687)</f>
        <v>1.0569999999999999</v>
      </c>
      <c r="Q3687">
        <f>F3687/M3687</f>
        <v>41.944444444444443</v>
      </c>
      <c r="R3687" t="str">
        <f t="shared" si="286"/>
        <v>theater</v>
      </c>
      <c r="S3687" t="str">
        <f t="shared" si="287"/>
        <v>plays</v>
      </c>
      <c r="T3687" s="10">
        <f t="shared" si="288"/>
        <v>41753.384942129625</v>
      </c>
      <c r="U3687" s="10">
        <f t="shared" si="289"/>
        <v>41778.666666666664</v>
      </c>
      <c r="V3687" s="16">
        <f>Table1[[#This Row],[Date Ended Conversion]]-Table1[[#This Row],[Date Created Conversion]]</f>
        <v>25.281724537038826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3" t="str">
        <f t="shared" si="285"/>
        <v>Less Than 1000</v>
      </c>
      <c r="E3688">
        <v>350</v>
      </c>
      <c r="F3688">
        <v>355</v>
      </c>
      <c r="G3688" t="s">
        <v>8219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8270</v>
      </c>
      <c r="P3688" s="6">
        <f>(F3688/E3688)</f>
        <v>1.0142857142857142</v>
      </c>
      <c r="Q3688">
        <f>F3688/M3688</f>
        <v>59.166666666666664</v>
      </c>
      <c r="R3688" t="str">
        <f t="shared" si="286"/>
        <v>theater</v>
      </c>
      <c r="S3688" t="str">
        <f t="shared" si="287"/>
        <v>plays</v>
      </c>
      <c r="T3688" s="10">
        <f t="shared" si="288"/>
        <v>42230.454398148147</v>
      </c>
      <c r="U3688" s="10">
        <f t="shared" si="289"/>
        <v>42244.957638888889</v>
      </c>
      <c r="V3688" s="16">
        <f>Table1[[#This Row],[Date Ended Conversion]]-Table1[[#This Row],[Date Created Conversion]]</f>
        <v>14.503240740741603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3" t="str">
        <f t="shared" si="285"/>
        <v>5000 to 9999</v>
      </c>
      <c r="E3689">
        <v>5000</v>
      </c>
      <c r="F3689">
        <v>5012.25</v>
      </c>
      <c r="G3689" t="s">
        <v>8219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8270</v>
      </c>
      <c r="P3689" s="6">
        <f>(F3689/E3689)</f>
        <v>1.0024500000000001</v>
      </c>
      <c r="Q3689">
        <f>F3689/M3689</f>
        <v>200.49</v>
      </c>
      <c r="R3689" t="str">
        <f t="shared" si="286"/>
        <v>theater</v>
      </c>
      <c r="S3689" t="str">
        <f t="shared" si="287"/>
        <v>plays</v>
      </c>
      <c r="T3689" s="10">
        <f t="shared" si="288"/>
        <v>41787.009895833333</v>
      </c>
      <c r="U3689" s="10">
        <f t="shared" si="289"/>
        <v>41817.009895833333</v>
      </c>
      <c r="V3689" s="16">
        <f>Table1[[#This Row],[Date Ended Conversion]]-Table1[[#This Row],[Date Created Conversion]]</f>
        <v>30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3" t="str">
        <f t="shared" si="285"/>
        <v>1000 to 4999</v>
      </c>
      <c r="E3690">
        <v>3000</v>
      </c>
      <c r="F3690">
        <v>3275</v>
      </c>
      <c r="G3690" t="s">
        <v>8219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8270</v>
      </c>
      <c r="P3690" s="6">
        <f>(F3690/E3690)</f>
        <v>1.0916666666666666</v>
      </c>
      <c r="Q3690">
        <f>F3690/M3690</f>
        <v>83.974358974358978</v>
      </c>
      <c r="R3690" t="str">
        <f t="shared" si="286"/>
        <v>theater</v>
      </c>
      <c r="S3690" t="str">
        <f t="shared" si="287"/>
        <v>plays</v>
      </c>
      <c r="T3690" s="10">
        <f t="shared" si="288"/>
        <v>41829.578749999993</v>
      </c>
      <c r="U3690" s="10">
        <f t="shared" si="289"/>
        <v>41859.578749999993</v>
      </c>
      <c r="V3690" s="16">
        <f>Table1[[#This Row],[Date Ended Conversion]]-Table1[[#This Row],[Date Created Conversion]]</f>
        <v>30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3" t="str">
        <f t="shared" si="285"/>
        <v>1000 to 4999</v>
      </c>
      <c r="E3691">
        <v>3000</v>
      </c>
      <c r="F3691">
        <v>3550</v>
      </c>
      <c r="G3691" t="s">
        <v>8219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8270</v>
      </c>
      <c r="P3691" s="6">
        <f>(F3691/E3691)</f>
        <v>1.1833333333333333</v>
      </c>
      <c r="Q3691">
        <f>F3691/M3691</f>
        <v>57.258064516129032</v>
      </c>
      <c r="R3691" t="str">
        <f t="shared" si="286"/>
        <v>theater</v>
      </c>
      <c r="S3691" t="str">
        <f t="shared" si="287"/>
        <v>plays</v>
      </c>
      <c r="T3691" s="10">
        <f t="shared" si="288"/>
        <v>42147.61850694444</v>
      </c>
      <c r="U3691" s="10">
        <f t="shared" si="289"/>
        <v>42176.725694444445</v>
      </c>
      <c r="V3691" s="16">
        <f>Table1[[#This Row],[Date Ended Conversion]]-Table1[[#This Row],[Date Created Conversion]]</f>
        <v>29.107187500005239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3" t="str">
        <f t="shared" si="285"/>
        <v>1000 to 4999</v>
      </c>
      <c r="E3692">
        <v>1500</v>
      </c>
      <c r="F3692">
        <v>1800</v>
      </c>
      <c r="G3692" t="s">
        <v>8219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8270</v>
      </c>
      <c r="P3692" s="6">
        <f>(F3692/E3692)</f>
        <v>1.2</v>
      </c>
      <c r="Q3692">
        <f>F3692/M3692</f>
        <v>58.064516129032256</v>
      </c>
      <c r="R3692" t="str">
        <f t="shared" si="286"/>
        <v>theater</v>
      </c>
      <c r="S3692" t="str">
        <f t="shared" si="287"/>
        <v>plays</v>
      </c>
      <c r="T3692" s="10">
        <f t="shared" si="288"/>
        <v>41940.38984953703</v>
      </c>
      <c r="U3692" s="10">
        <f t="shared" si="289"/>
        <v>41970.431516203702</v>
      </c>
      <c r="V3692" s="16">
        <f>Table1[[#This Row],[Date Ended Conversion]]-Table1[[#This Row],[Date Created Conversion]]</f>
        <v>30.041666666671517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3" t="str">
        <f t="shared" si="285"/>
        <v>40000 to 44999</v>
      </c>
      <c r="E3693">
        <v>40000</v>
      </c>
      <c r="F3693">
        <v>51184</v>
      </c>
      <c r="G3693" t="s">
        <v>8219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8270</v>
      </c>
      <c r="P3693" s="6">
        <f>(F3693/E3693)</f>
        <v>1.2796000000000001</v>
      </c>
      <c r="Q3693">
        <f>F3693/M3693</f>
        <v>186.80291970802921</v>
      </c>
      <c r="R3693" t="str">
        <f t="shared" si="286"/>
        <v>theater</v>
      </c>
      <c r="S3693" t="str">
        <f t="shared" si="287"/>
        <v>plays</v>
      </c>
      <c r="T3693" s="10">
        <f t="shared" si="288"/>
        <v>42020.492233796293</v>
      </c>
      <c r="U3693" s="10">
        <f t="shared" si="289"/>
        <v>42064.999305555553</v>
      </c>
      <c r="V3693" s="16">
        <f>Table1[[#This Row],[Date Ended Conversion]]-Table1[[#This Row],[Date Created Conversion]]</f>
        <v>44.507071759260725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3" t="str">
        <f t="shared" si="285"/>
        <v>1000 to 4999</v>
      </c>
      <c r="E3694">
        <v>1000</v>
      </c>
      <c r="F3694">
        <v>1260</v>
      </c>
      <c r="G3694" t="s">
        <v>8219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8270</v>
      </c>
      <c r="P3694" s="6">
        <f>(F3694/E3694)</f>
        <v>1.26</v>
      </c>
      <c r="Q3694">
        <f>F3694/M3694</f>
        <v>74.117647058823536</v>
      </c>
      <c r="R3694" t="str">
        <f t="shared" si="286"/>
        <v>theater</v>
      </c>
      <c r="S3694" t="str">
        <f t="shared" si="287"/>
        <v>plays</v>
      </c>
      <c r="T3694" s="10">
        <f t="shared" si="288"/>
        <v>41891.756701388884</v>
      </c>
      <c r="U3694" s="10">
        <f t="shared" si="289"/>
        <v>41900.791666666664</v>
      </c>
      <c r="V3694" s="16">
        <f>Table1[[#This Row],[Date Ended Conversion]]-Table1[[#This Row],[Date Created Conversion]]</f>
        <v>9.0349652777804295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3" t="str">
        <f t="shared" si="285"/>
        <v>Less Than 1000</v>
      </c>
      <c r="E3695">
        <v>333</v>
      </c>
      <c r="F3695">
        <v>430</v>
      </c>
      <c r="G3695" t="s">
        <v>8219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8270</v>
      </c>
      <c r="P3695" s="6">
        <f>(F3695/E3695)</f>
        <v>1.2912912912912913</v>
      </c>
      <c r="Q3695">
        <f>F3695/M3695</f>
        <v>30.714285714285715</v>
      </c>
      <c r="R3695" t="str">
        <f t="shared" si="286"/>
        <v>theater</v>
      </c>
      <c r="S3695" t="str">
        <f t="shared" si="287"/>
        <v>plays</v>
      </c>
      <c r="T3695" s="10">
        <f t="shared" si="288"/>
        <v>42308.98297453703</v>
      </c>
      <c r="U3695" s="10">
        <f t="shared" si="289"/>
        <v>42338.729166666664</v>
      </c>
      <c r="V3695" s="16">
        <f>Table1[[#This Row],[Date Ended Conversion]]-Table1[[#This Row],[Date Created Conversion]]</f>
        <v>29.746192129634437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3" t="str">
        <f t="shared" si="285"/>
        <v>1000 to 4999</v>
      </c>
      <c r="E3696">
        <v>3500</v>
      </c>
      <c r="F3696">
        <v>3760</v>
      </c>
      <c r="G3696" t="s">
        <v>8219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8270</v>
      </c>
      <c r="P3696" s="6">
        <f>(F3696/E3696)</f>
        <v>1.0742857142857143</v>
      </c>
      <c r="Q3696">
        <f>F3696/M3696</f>
        <v>62.666666666666664</v>
      </c>
      <c r="R3696" t="str">
        <f t="shared" si="286"/>
        <v>theater</v>
      </c>
      <c r="S3696" t="str">
        <f t="shared" si="287"/>
        <v>plays</v>
      </c>
      <c r="T3696" s="10">
        <f t="shared" si="288"/>
        <v>42489.925543981481</v>
      </c>
      <c r="U3696" s="10">
        <f t="shared" si="289"/>
        <v>42526.874999999993</v>
      </c>
      <c r="V3696" s="16">
        <f>Table1[[#This Row],[Date Ended Conversion]]-Table1[[#This Row],[Date Created Conversion]]</f>
        <v>36.949456018512137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3" t="str">
        <f t="shared" si="285"/>
        <v>1000 to 4999</v>
      </c>
      <c r="E3697">
        <v>4000</v>
      </c>
      <c r="F3697">
        <v>4005</v>
      </c>
      <c r="G3697" t="s">
        <v>8219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8270</v>
      </c>
      <c r="P3697" s="6">
        <f>(F3697/E3697)</f>
        <v>1.00125</v>
      </c>
      <c r="Q3697">
        <f>F3697/M3697</f>
        <v>121.36363636363636</v>
      </c>
      <c r="R3697" t="str">
        <f t="shared" si="286"/>
        <v>theater</v>
      </c>
      <c r="S3697" t="str">
        <f t="shared" si="287"/>
        <v>plays</v>
      </c>
      <c r="T3697" s="10">
        <f t="shared" si="288"/>
        <v>41995.662152777775</v>
      </c>
      <c r="U3697" s="10">
        <f t="shared" si="289"/>
        <v>42015.662152777775</v>
      </c>
      <c r="V3697" s="16">
        <f>Table1[[#This Row],[Date Ended Conversion]]-Table1[[#This Row],[Date Created Conversion]]</f>
        <v>20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3" t="str">
        <f t="shared" si="285"/>
        <v>1000 to 4999</v>
      </c>
      <c r="E3698">
        <v>2000</v>
      </c>
      <c r="F3698">
        <v>3100</v>
      </c>
      <c r="G3698" t="s">
        <v>8219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8270</v>
      </c>
      <c r="P3698" s="6">
        <f>(F3698/E3698)</f>
        <v>1.55</v>
      </c>
      <c r="Q3698">
        <f>F3698/M3698</f>
        <v>39.743589743589745</v>
      </c>
      <c r="R3698" t="str">
        <f t="shared" si="286"/>
        <v>theater</v>
      </c>
      <c r="S3698" t="str">
        <f t="shared" si="287"/>
        <v>plays</v>
      </c>
      <c r="T3698" s="10">
        <f t="shared" si="288"/>
        <v>41988.408749999995</v>
      </c>
      <c r="U3698" s="10">
        <f t="shared" si="289"/>
        <v>42048.408749999995</v>
      </c>
      <c r="V3698" s="16">
        <f>Table1[[#This Row],[Date Ended Conversion]]-Table1[[#This Row],[Date Created Conversion]]</f>
        <v>60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3" t="str">
        <f t="shared" si="285"/>
        <v>1000 to 4999</v>
      </c>
      <c r="E3699">
        <v>2000</v>
      </c>
      <c r="F3699">
        <v>2160</v>
      </c>
      <c r="G3699" t="s">
        <v>8219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8270</v>
      </c>
      <c r="P3699" s="6">
        <f>(F3699/E3699)</f>
        <v>1.08</v>
      </c>
      <c r="Q3699">
        <f>F3699/M3699</f>
        <v>72</v>
      </c>
      <c r="R3699" t="str">
        <f t="shared" si="286"/>
        <v>theater</v>
      </c>
      <c r="S3699" t="str">
        <f t="shared" si="287"/>
        <v>plays</v>
      </c>
      <c r="T3699" s="10">
        <f t="shared" si="288"/>
        <v>42479.2575</v>
      </c>
      <c r="U3699" s="10">
        <f t="shared" si="289"/>
        <v>42500.2575</v>
      </c>
      <c r="V3699" s="16">
        <f>Table1[[#This Row],[Date Ended Conversion]]-Table1[[#This Row],[Date Created Conversion]]</f>
        <v>21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3" t="str">
        <f t="shared" si="285"/>
        <v>5000 to 9999</v>
      </c>
      <c r="E3700">
        <v>5000</v>
      </c>
      <c r="F3700">
        <v>5526</v>
      </c>
      <c r="G3700" t="s">
        <v>8219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8270</v>
      </c>
      <c r="P3700" s="6">
        <f>(F3700/E3700)</f>
        <v>1.1052</v>
      </c>
      <c r="Q3700">
        <f>F3700/M3700</f>
        <v>40.632352941176471</v>
      </c>
      <c r="R3700" t="str">
        <f t="shared" si="286"/>
        <v>theater</v>
      </c>
      <c r="S3700" t="str">
        <f t="shared" si="287"/>
        <v>plays</v>
      </c>
      <c r="T3700" s="10">
        <f t="shared" si="288"/>
        <v>42401.598229166666</v>
      </c>
      <c r="U3700" s="10">
        <f t="shared" si="289"/>
        <v>42431.598229166666</v>
      </c>
      <c r="V3700" s="16">
        <f>Table1[[#This Row],[Date Ended Conversion]]-Table1[[#This Row],[Date Created Conversion]]</f>
        <v>30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3" t="str">
        <f t="shared" si="285"/>
        <v>1000 to 4999</v>
      </c>
      <c r="E3701">
        <v>2500</v>
      </c>
      <c r="F3701">
        <v>2520</v>
      </c>
      <c r="G3701" t="s">
        <v>8219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8270</v>
      </c>
      <c r="P3701" s="6">
        <f>(F3701/E3701)</f>
        <v>1.008</v>
      </c>
      <c r="Q3701">
        <f>F3701/M3701</f>
        <v>63</v>
      </c>
      <c r="R3701" t="str">
        <f t="shared" si="286"/>
        <v>theater</v>
      </c>
      <c r="S3701" t="str">
        <f t="shared" si="287"/>
        <v>plays</v>
      </c>
      <c r="T3701" s="10">
        <f t="shared" si="288"/>
        <v>41897.393703703703</v>
      </c>
      <c r="U3701" s="10">
        <f t="shared" si="289"/>
        <v>41927.393703703703</v>
      </c>
      <c r="V3701" s="16">
        <f>Table1[[#This Row],[Date Ended Conversion]]-Table1[[#This Row],[Date Created Conversion]]</f>
        <v>30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3" t="str">
        <f t="shared" si="285"/>
        <v>Less Than 1000</v>
      </c>
      <c r="E3702">
        <v>500</v>
      </c>
      <c r="F3702">
        <v>606</v>
      </c>
      <c r="G3702" t="s">
        <v>8219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8270</v>
      </c>
      <c r="P3702" s="6">
        <f>(F3702/E3702)</f>
        <v>1.212</v>
      </c>
      <c r="Q3702">
        <f>F3702/M3702</f>
        <v>33.666666666666664</v>
      </c>
      <c r="R3702" t="str">
        <f t="shared" si="286"/>
        <v>theater</v>
      </c>
      <c r="S3702" t="str">
        <f t="shared" si="287"/>
        <v>plays</v>
      </c>
      <c r="T3702" s="10">
        <f t="shared" si="288"/>
        <v>41882.37731481481</v>
      </c>
      <c r="U3702" s="10">
        <f t="shared" si="289"/>
        <v>41912.458333333328</v>
      </c>
      <c r="V3702" s="16">
        <f>Table1[[#This Row],[Date Ended Conversion]]-Table1[[#This Row],[Date Created Conversion]]</f>
        <v>30.081018518518249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3" t="str">
        <f t="shared" si="285"/>
        <v>1000 to 4999</v>
      </c>
      <c r="E3703">
        <v>1500</v>
      </c>
      <c r="F3703">
        <v>1505</v>
      </c>
      <c r="G3703" t="s">
        <v>8219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8270</v>
      </c>
      <c r="P3703" s="6">
        <f>(F3703/E3703)</f>
        <v>1.0033333333333334</v>
      </c>
      <c r="Q3703">
        <f>F3703/M3703</f>
        <v>38.589743589743591</v>
      </c>
      <c r="R3703" t="str">
        <f t="shared" si="286"/>
        <v>theater</v>
      </c>
      <c r="S3703" t="str">
        <f t="shared" si="287"/>
        <v>plays</v>
      </c>
      <c r="T3703" s="10">
        <f t="shared" si="288"/>
        <v>42129.333252314813</v>
      </c>
      <c r="U3703" s="10">
        <f t="shared" si="289"/>
        <v>42159.333252314813</v>
      </c>
      <c r="V3703" s="16">
        <f>Table1[[#This Row],[Date Ended Conversion]]-Table1[[#This Row],[Date Created Conversion]]</f>
        <v>30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3" t="str">
        <f t="shared" si="285"/>
        <v>1000 to 4999</v>
      </c>
      <c r="E3704">
        <v>3000</v>
      </c>
      <c r="F3704">
        <v>3275</v>
      </c>
      <c r="G3704" t="s">
        <v>8219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8270</v>
      </c>
      <c r="P3704" s="6">
        <f>(F3704/E3704)</f>
        <v>1.0916666666666666</v>
      </c>
      <c r="Q3704">
        <f>F3704/M3704</f>
        <v>155.95238095238096</v>
      </c>
      <c r="R3704" t="str">
        <f t="shared" si="286"/>
        <v>theater</v>
      </c>
      <c r="S3704" t="str">
        <f t="shared" si="287"/>
        <v>plays</v>
      </c>
      <c r="T3704" s="10">
        <f t="shared" si="288"/>
        <v>42524.329675925925</v>
      </c>
      <c r="U3704" s="10">
        <f t="shared" si="289"/>
        <v>42561.749305555553</v>
      </c>
      <c r="V3704" s="16">
        <f>Table1[[#This Row],[Date Ended Conversion]]-Table1[[#This Row],[Date Created Conversion]]</f>
        <v>37.419629629628616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3" t="str">
        <f t="shared" si="285"/>
        <v>1000 to 4999</v>
      </c>
      <c r="E3705">
        <v>1050</v>
      </c>
      <c r="F3705">
        <v>1296</v>
      </c>
      <c r="G3705" t="s">
        <v>8219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8270</v>
      </c>
      <c r="P3705" s="6">
        <f>(F3705/E3705)</f>
        <v>1.2342857142857142</v>
      </c>
      <c r="Q3705">
        <f>F3705/M3705</f>
        <v>43.2</v>
      </c>
      <c r="R3705" t="str">
        <f t="shared" si="286"/>
        <v>theater</v>
      </c>
      <c r="S3705" t="str">
        <f t="shared" si="287"/>
        <v>plays</v>
      </c>
      <c r="T3705" s="10">
        <f t="shared" si="288"/>
        <v>42556.296157407407</v>
      </c>
      <c r="U3705" s="10">
        <f t="shared" si="289"/>
        <v>42595.082638888889</v>
      </c>
      <c r="V3705" s="16">
        <f>Table1[[#This Row],[Date Ended Conversion]]-Table1[[#This Row],[Date Created Conversion]]</f>
        <v>38.786481481482042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3" t="str">
        <f t="shared" si="285"/>
        <v>Less Than 1000</v>
      </c>
      <c r="E3706">
        <v>300</v>
      </c>
      <c r="F3706">
        <v>409.01</v>
      </c>
      <c r="G3706" t="s">
        <v>8219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8270</v>
      </c>
      <c r="P3706" s="6">
        <f>(F3706/E3706)</f>
        <v>1.3633666666666666</v>
      </c>
      <c r="Q3706">
        <f>F3706/M3706</f>
        <v>15.148518518518518</v>
      </c>
      <c r="R3706" t="str">
        <f t="shared" si="286"/>
        <v>theater</v>
      </c>
      <c r="S3706" t="str">
        <f t="shared" si="287"/>
        <v>plays</v>
      </c>
      <c r="T3706" s="10">
        <f t="shared" si="288"/>
        <v>42461.481412037036</v>
      </c>
      <c r="U3706" s="10">
        <f t="shared" si="289"/>
        <v>42521.481412037036</v>
      </c>
      <c r="V3706" s="16">
        <f>Table1[[#This Row],[Date Ended Conversion]]-Table1[[#This Row],[Date Created Conversion]]</f>
        <v>60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3" t="str">
        <f t="shared" si="285"/>
        <v>1000 to 4999</v>
      </c>
      <c r="E3707">
        <v>2827</v>
      </c>
      <c r="F3707">
        <v>2925</v>
      </c>
      <c r="G3707" t="s">
        <v>8219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8270</v>
      </c>
      <c r="P3707" s="6">
        <f>(F3707/E3707)</f>
        <v>1.0346657233816767</v>
      </c>
      <c r="Q3707">
        <f>F3707/M3707</f>
        <v>83.571428571428569</v>
      </c>
      <c r="R3707" t="str">
        <f t="shared" si="286"/>
        <v>theater</v>
      </c>
      <c r="S3707" t="str">
        <f t="shared" si="287"/>
        <v>plays</v>
      </c>
      <c r="T3707" s="10">
        <f t="shared" si="288"/>
        <v>41792.334652777776</v>
      </c>
      <c r="U3707" s="10">
        <f t="shared" si="289"/>
        <v>41813.541666666664</v>
      </c>
      <c r="V3707" s="16">
        <f>Table1[[#This Row],[Date Ended Conversion]]-Table1[[#This Row],[Date Created Conversion]]</f>
        <v>21.207013888888469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3" t="str">
        <f t="shared" si="285"/>
        <v>1000 to 4999</v>
      </c>
      <c r="E3708">
        <v>1500</v>
      </c>
      <c r="F3708">
        <v>1820</v>
      </c>
      <c r="G3708" t="s">
        <v>8219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8270</v>
      </c>
      <c r="P3708" s="6">
        <f>(F3708/E3708)</f>
        <v>1.2133333333333334</v>
      </c>
      <c r="Q3708">
        <f>F3708/M3708</f>
        <v>140</v>
      </c>
      <c r="R3708" t="str">
        <f t="shared" si="286"/>
        <v>theater</v>
      </c>
      <c r="S3708" t="str">
        <f t="shared" si="287"/>
        <v>plays</v>
      </c>
      <c r="T3708" s="10">
        <f t="shared" si="288"/>
        <v>41879.705428240741</v>
      </c>
      <c r="U3708" s="10">
        <f t="shared" si="289"/>
        <v>41894.705428240741</v>
      </c>
      <c r="V3708" s="16">
        <f>Table1[[#This Row],[Date Ended Conversion]]-Table1[[#This Row],[Date Created Conversion]]</f>
        <v>15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3" t="str">
        <f t="shared" si="285"/>
        <v>1000 to 4999</v>
      </c>
      <c r="E3709">
        <v>1000</v>
      </c>
      <c r="F3709">
        <v>1860</v>
      </c>
      <c r="G3709" t="s">
        <v>8219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8270</v>
      </c>
      <c r="P3709" s="6">
        <f>(F3709/E3709)</f>
        <v>1.86</v>
      </c>
      <c r="Q3709">
        <f>F3709/M3709</f>
        <v>80.869565217391298</v>
      </c>
      <c r="R3709" t="str">
        <f t="shared" si="286"/>
        <v>theater</v>
      </c>
      <c r="S3709" t="str">
        <f t="shared" si="287"/>
        <v>plays</v>
      </c>
      <c r="T3709" s="10">
        <f t="shared" si="288"/>
        <v>42551.840023148143</v>
      </c>
      <c r="U3709" s="10">
        <f t="shared" si="289"/>
        <v>42573.018055555549</v>
      </c>
      <c r="V3709" s="16">
        <f>Table1[[#This Row],[Date Ended Conversion]]-Table1[[#This Row],[Date Created Conversion]]</f>
        <v>21.178032407406135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3" t="str">
        <f t="shared" si="285"/>
        <v>Less Than 1000</v>
      </c>
      <c r="E3710">
        <v>700</v>
      </c>
      <c r="F3710">
        <v>2100</v>
      </c>
      <c r="G3710" t="s">
        <v>8219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8270</v>
      </c>
      <c r="P3710" s="6">
        <f>(F3710/E3710)</f>
        <v>3</v>
      </c>
      <c r="Q3710">
        <f>F3710/M3710</f>
        <v>53.846153846153847</v>
      </c>
      <c r="R3710" t="str">
        <f t="shared" si="286"/>
        <v>theater</v>
      </c>
      <c r="S3710" t="str">
        <f t="shared" si="287"/>
        <v>plays</v>
      </c>
      <c r="T3710" s="10">
        <f t="shared" si="288"/>
        <v>41809.933865740742</v>
      </c>
      <c r="U3710" s="10">
        <f t="shared" si="289"/>
        <v>41823.933865740742</v>
      </c>
      <c r="V3710" s="16">
        <f>Table1[[#This Row],[Date Ended Conversion]]-Table1[[#This Row],[Date Created Conversion]]</f>
        <v>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3" t="str">
        <f t="shared" si="285"/>
        <v>1000 to 4999</v>
      </c>
      <c r="E3711">
        <v>1000</v>
      </c>
      <c r="F3711">
        <v>1082.5</v>
      </c>
      <c r="G3711" t="s">
        <v>8219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8270</v>
      </c>
      <c r="P3711" s="6">
        <f>(F3711/E3711)</f>
        <v>1.0825</v>
      </c>
      <c r="Q3711">
        <f>F3711/M3711</f>
        <v>30.928571428571427</v>
      </c>
      <c r="R3711" t="str">
        <f t="shared" si="286"/>
        <v>theater</v>
      </c>
      <c r="S3711" t="str">
        <f t="shared" si="287"/>
        <v>plays</v>
      </c>
      <c r="T3711" s="10">
        <f t="shared" si="288"/>
        <v>41785.499374999999</v>
      </c>
      <c r="U3711" s="10">
        <f t="shared" si="289"/>
        <v>41815.499374999999</v>
      </c>
      <c r="V3711" s="16">
        <f>Table1[[#This Row],[Date Ended Conversion]]-Table1[[#This Row],[Date Created Conversion]]</f>
        <v>30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3" t="str">
        <f t="shared" si="285"/>
        <v>1000 to 4999</v>
      </c>
      <c r="E3712">
        <v>1300</v>
      </c>
      <c r="F3712">
        <v>1835</v>
      </c>
      <c r="G3712" t="s">
        <v>8219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8270</v>
      </c>
      <c r="P3712" s="6">
        <f>(F3712/E3712)</f>
        <v>1.4115384615384616</v>
      </c>
      <c r="Q3712">
        <f>F3712/M3712</f>
        <v>67.962962962962962</v>
      </c>
      <c r="R3712" t="str">
        <f t="shared" si="286"/>
        <v>theater</v>
      </c>
      <c r="S3712" t="str">
        <f t="shared" si="287"/>
        <v>plays</v>
      </c>
      <c r="T3712" s="10">
        <f t="shared" si="288"/>
        <v>42072.367916666662</v>
      </c>
      <c r="U3712" s="10">
        <f t="shared" si="289"/>
        <v>42097.367916666662</v>
      </c>
      <c r="V3712" s="16">
        <f>Table1[[#This Row],[Date Ended Conversion]]-Table1[[#This Row],[Date Created Conversion]]</f>
        <v>25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3" t="str">
        <f t="shared" si="285"/>
        <v>Less Than 1000</v>
      </c>
      <c r="E3713">
        <v>500</v>
      </c>
      <c r="F3713">
        <v>570</v>
      </c>
      <c r="G3713" t="s">
        <v>8219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8270</v>
      </c>
      <c r="P3713" s="6">
        <f>(F3713/E3713)</f>
        <v>1.1399999999999999</v>
      </c>
      <c r="Q3713">
        <f>F3713/M3713</f>
        <v>27.142857142857142</v>
      </c>
      <c r="R3713" t="str">
        <f t="shared" si="286"/>
        <v>theater</v>
      </c>
      <c r="S3713" t="str">
        <f t="shared" si="287"/>
        <v>plays</v>
      </c>
      <c r="T3713" s="10">
        <f t="shared" si="288"/>
        <v>41779.5158912037</v>
      </c>
      <c r="U3713" s="10">
        <f t="shared" si="289"/>
        <v>41805.458333333328</v>
      </c>
      <c r="V3713" s="16">
        <f>Table1[[#This Row],[Date Ended Conversion]]-Table1[[#This Row],[Date Created Conversion]]</f>
        <v>25.942442129628034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3" t="str">
        <f t="shared" ref="D3714:D3777" si="290">IF(E3714&lt;1000,"Less Than 1000",
 IF(AND(E3714&gt;=1000,E3714&lt;5000),"1000 to 4999",
 IF(AND(E3714&gt;=5000,E3714&lt;10000),"5000 to 9999",
 IF(AND(E3714&gt;=10000,E3714&lt;15000),"10000 to 14999",
 IF(AND(E3714&gt;=15000,E3714&lt;20000),"15000 to 19999",
 IF(AND(E3714&gt;=20000,E3714&lt;25000),"20000 to 24999",
 IF(AND(E3714&gt;=25000,E3714&lt;30000),"25000 to 29999",
 IF(AND(E3714&gt;=30000,E3714&lt;35000),"30000 to 34999",
 IF(AND(E3714&gt;=35000,E3714&lt;40000),"35000 to 39999",
 IF(AND(E3714&gt;=40000,E3714&lt;45000),"40000 to 44999",
 IF(AND(E3714&gt;=45000,E3714&lt;50000),"45000 to 49999","Greater than or equal to 50000")))))))))))</f>
        <v>5000 to 9999</v>
      </c>
      <c r="E3714">
        <v>7500</v>
      </c>
      <c r="F3714">
        <v>11530</v>
      </c>
      <c r="G3714" t="s">
        <v>8219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8270</v>
      </c>
      <c r="P3714" s="6">
        <f>(F3714/E3714)</f>
        <v>1.5373333333333334</v>
      </c>
      <c r="Q3714">
        <f>F3714/M3714</f>
        <v>110.86538461538461</v>
      </c>
      <c r="R3714" t="str">
        <f t="shared" si="286"/>
        <v>theater</v>
      </c>
      <c r="S3714" t="str">
        <f t="shared" si="287"/>
        <v>plays</v>
      </c>
      <c r="T3714" s="10">
        <f t="shared" si="288"/>
        <v>42133.963738425919</v>
      </c>
      <c r="U3714" s="10">
        <f t="shared" si="289"/>
        <v>42155.082638888889</v>
      </c>
      <c r="V3714" s="16">
        <f>Table1[[#This Row],[Date Ended Conversion]]-Table1[[#This Row],[Date Created Conversion]]</f>
        <v>21.118900462970487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3" t="str">
        <f t="shared" si="290"/>
        <v>1000 to 4999</v>
      </c>
      <c r="E3715">
        <v>2000</v>
      </c>
      <c r="F3715">
        <v>2030</v>
      </c>
      <c r="G3715" t="s">
        <v>8219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8270</v>
      </c>
      <c r="P3715" s="6">
        <f>(F3715/E3715)</f>
        <v>1.0149999999999999</v>
      </c>
      <c r="Q3715">
        <f>F3715/M3715</f>
        <v>106.84210526315789</v>
      </c>
      <c r="R3715" t="str">
        <f t="shared" ref="R3715:R3778" si="291">LEFT(O3715,FIND("/",O3715)-1)</f>
        <v>theater</v>
      </c>
      <c r="S3715" t="str">
        <f t="shared" ref="S3715:S3778" si="292">RIGHT(O3715,LEN(O3715)-FIND("/",O3715))</f>
        <v>plays</v>
      </c>
      <c r="T3715" s="10">
        <f t="shared" ref="T3715:T3778" si="293">(K3715/86400)+25569+(-5/24)</f>
        <v>42505.529699074068</v>
      </c>
      <c r="U3715" s="10">
        <f t="shared" ref="U3715:U3778" si="294">(J3715/86400)+25569+(-5/24)</f>
        <v>42525.529699074068</v>
      </c>
      <c r="V3715" s="16">
        <f>Table1[[#This Row],[Date Ended Conversion]]-Table1[[#This Row],[Date Created Conversion]]</f>
        <v>20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3" t="str">
        <f t="shared" si="290"/>
        <v>10000 to 14999</v>
      </c>
      <c r="E3716">
        <v>10000</v>
      </c>
      <c r="F3716">
        <v>10235</v>
      </c>
      <c r="G3716" t="s">
        <v>8219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8270</v>
      </c>
      <c r="P3716" s="6">
        <f>(F3716/E3716)</f>
        <v>1.0235000000000001</v>
      </c>
      <c r="Q3716">
        <f>F3716/M3716</f>
        <v>105.51546391752578</v>
      </c>
      <c r="R3716" t="str">
        <f t="shared" si="291"/>
        <v>theater</v>
      </c>
      <c r="S3716" t="str">
        <f t="shared" si="292"/>
        <v>plays</v>
      </c>
      <c r="T3716" s="10">
        <f t="shared" si="293"/>
        <v>42118.347997685181</v>
      </c>
      <c r="U3716" s="10">
        <f t="shared" si="294"/>
        <v>42149.957638888889</v>
      </c>
      <c r="V3716" s="16">
        <f>Table1[[#This Row],[Date Ended Conversion]]-Table1[[#This Row],[Date Created Conversion]]</f>
        <v>31.609641203707724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3" t="str">
        <f t="shared" si="290"/>
        <v>1000 to 4999</v>
      </c>
      <c r="E3717">
        <v>3500</v>
      </c>
      <c r="F3717">
        <v>3590</v>
      </c>
      <c r="G3717" t="s">
        <v>8219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8270</v>
      </c>
      <c r="P3717" s="6">
        <f>(F3717/E3717)</f>
        <v>1.0257142857142858</v>
      </c>
      <c r="Q3717">
        <f>F3717/M3717</f>
        <v>132.96296296296296</v>
      </c>
      <c r="R3717" t="str">
        <f t="shared" si="291"/>
        <v>theater</v>
      </c>
      <c r="S3717" t="str">
        <f t="shared" si="292"/>
        <v>plays</v>
      </c>
      <c r="T3717" s="10">
        <f t="shared" si="293"/>
        <v>42036.787256944437</v>
      </c>
      <c r="U3717" s="10">
        <f t="shared" si="294"/>
        <v>42094.327777777777</v>
      </c>
      <c r="V3717" s="16">
        <f>Table1[[#This Row],[Date Ended Conversion]]-Table1[[#This Row],[Date Created Conversion]]</f>
        <v>57.540520833339542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3" t="str">
        <f t="shared" si="290"/>
        <v>Less Than 1000</v>
      </c>
      <c r="E3718">
        <v>800</v>
      </c>
      <c r="F3718">
        <v>1246</v>
      </c>
      <c r="G3718" t="s">
        <v>8219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8270</v>
      </c>
      <c r="P3718" s="6">
        <f>(F3718/E3718)</f>
        <v>1.5575000000000001</v>
      </c>
      <c r="Q3718">
        <f>F3718/M3718</f>
        <v>51.916666666666664</v>
      </c>
      <c r="R3718" t="str">
        <f t="shared" si="291"/>
        <v>theater</v>
      </c>
      <c r="S3718" t="str">
        <f t="shared" si="292"/>
        <v>plays</v>
      </c>
      <c r="T3718" s="10">
        <f t="shared" si="293"/>
        <v>42360.679502314808</v>
      </c>
      <c r="U3718" s="10">
        <f t="shared" si="294"/>
        <v>42390.679502314808</v>
      </c>
      <c r="V3718" s="16">
        <f>Table1[[#This Row],[Date Ended Conversion]]-Table1[[#This Row],[Date Created Conversion]]</f>
        <v>30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3" t="str">
        <f t="shared" si="290"/>
        <v>1000 to 4999</v>
      </c>
      <c r="E3719">
        <v>4000</v>
      </c>
      <c r="F3719">
        <v>4030</v>
      </c>
      <c r="G3719" t="s">
        <v>8219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8270</v>
      </c>
      <c r="P3719" s="6">
        <f>(F3719/E3719)</f>
        <v>1.0075000000000001</v>
      </c>
      <c r="Q3719">
        <f>F3719/M3719</f>
        <v>310</v>
      </c>
      <c r="R3719" t="str">
        <f t="shared" si="291"/>
        <v>theater</v>
      </c>
      <c r="S3719" t="str">
        <f t="shared" si="292"/>
        <v>plays</v>
      </c>
      <c r="T3719" s="10">
        <f t="shared" si="293"/>
        <v>42102.657974537033</v>
      </c>
      <c r="U3719" s="10">
        <f t="shared" si="294"/>
        <v>42133.657974537033</v>
      </c>
      <c r="V3719" s="16">
        <f>Table1[[#This Row],[Date Ended Conversion]]-Table1[[#This Row],[Date Created Conversion]]</f>
        <v>31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3" t="str">
        <f t="shared" si="290"/>
        <v>Less Than 1000</v>
      </c>
      <c r="E3720">
        <v>500</v>
      </c>
      <c r="F3720">
        <v>1197</v>
      </c>
      <c r="G3720" t="s">
        <v>8219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8270</v>
      </c>
      <c r="P3720" s="6">
        <f>(F3720/E3720)</f>
        <v>2.3940000000000001</v>
      </c>
      <c r="Q3720">
        <f>F3720/M3720</f>
        <v>26.021739130434781</v>
      </c>
      <c r="R3720" t="str">
        <f t="shared" si="291"/>
        <v>theater</v>
      </c>
      <c r="S3720" t="str">
        <f t="shared" si="292"/>
        <v>plays</v>
      </c>
      <c r="T3720" s="10">
        <f t="shared" si="293"/>
        <v>42032.507812499993</v>
      </c>
      <c r="U3720" s="10">
        <f t="shared" si="294"/>
        <v>42062.507812499993</v>
      </c>
      <c r="V3720" s="16">
        <f>Table1[[#This Row],[Date Ended Conversion]]-Table1[[#This Row],[Date Created Conversion]]</f>
        <v>30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3" t="str">
        <f t="shared" si="290"/>
        <v>Less Than 1000</v>
      </c>
      <c r="E3721">
        <v>200</v>
      </c>
      <c r="F3721">
        <v>420</v>
      </c>
      <c r="G3721" t="s">
        <v>8219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8270</v>
      </c>
      <c r="P3721" s="6">
        <f>(F3721/E3721)</f>
        <v>2.1</v>
      </c>
      <c r="Q3721">
        <f>F3721/M3721</f>
        <v>105</v>
      </c>
      <c r="R3721" t="str">
        <f t="shared" si="291"/>
        <v>theater</v>
      </c>
      <c r="S3721" t="str">
        <f t="shared" si="292"/>
        <v>plays</v>
      </c>
      <c r="T3721" s="10">
        <f t="shared" si="293"/>
        <v>42147.521597222221</v>
      </c>
      <c r="U3721" s="10">
        <f t="shared" si="294"/>
        <v>42177.521597222221</v>
      </c>
      <c r="V3721" s="16">
        <f>Table1[[#This Row],[Date Ended Conversion]]-Table1[[#This Row],[Date Created Conversion]]</f>
        <v>30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3" t="str">
        <f t="shared" si="290"/>
        <v>1000 to 4999</v>
      </c>
      <c r="E3722">
        <v>3300</v>
      </c>
      <c r="F3722">
        <v>3449</v>
      </c>
      <c r="G3722" t="s">
        <v>8219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8270</v>
      </c>
      <c r="P3722" s="6">
        <f>(F3722/E3722)</f>
        <v>1.0451515151515152</v>
      </c>
      <c r="Q3722">
        <f>F3722/M3722</f>
        <v>86.224999999999994</v>
      </c>
      <c r="R3722" t="str">
        <f t="shared" si="291"/>
        <v>theater</v>
      </c>
      <c r="S3722" t="str">
        <f t="shared" si="292"/>
        <v>plays</v>
      </c>
      <c r="T3722" s="10">
        <f t="shared" si="293"/>
        <v>42165.784791666665</v>
      </c>
      <c r="U3722" s="10">
        <f t="shared" si="294"/>
        <v>42187.784791666665</v>
      </c>
      <c r="V3722" s="16">
        <f>Table1[[#This Row],[Date Ended Conversion]]-Table1[[#This Row],[Date Created Conversion]]</f>
        <v>22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3" t="str">
        <f t="shared" si="290"/>
        <v>5000 to 9999</v>
      </c>
      <c r="E3723">
        <v>5000</v>
      </c>
      <c r="F3723">
        <v>5040</v>
      </c>
      <c r="G3723" t="s">
        <v>8219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8270</v>
      </c>
      <c r="P3723" s="6">
        <f>(F3723/E3723)</f>
        <v>1.008</v>
      </c>
      <c r="Q3723">
        <f>F3723/M3723</f>
        <v>114.54545454545455</v>
      </c>
      <c r="R3723" t="str">
        <f t="shared" si="291"/>
        <v>theater</v>
      </c>
      <c r="S3723" t="str">
        <f t="shared" si="292"/>
        <v>plays</v>
      </c>
      <c r="T3723" s="10">
        <f t="shared" si="293"/>
        <v>41927.727824074071</v>
      </c>
      <c r="U3723" s="10">
        <f t="shared" si="294"/>
        <v>41948.769490740735</v>
      </c>
      <c r="V3723" s="16">
        <f>Table1[[#This Row],[Date Ended Conversion]]-Table1[[#This Row],[Date Created Conversion]]</f>
        <v>21.041666666664241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3" t="str">
        <f t="shared" si="290"/>
        <v>1000 to 4999</v>
      </c>
      <c r="E3724">
        <v>1500</v>
      </c>
      <c r="F3724">
        <v>1668</v>
      </c>
      <c r="G3724" t="s">
        <v>8219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8270</v>
      </c>
      <c r="P3724" s="6">
        <f>(F3724/E3724)</f>
        <v>1.1120000000000001</v>
      </c>
      <c r="Q3724">
        <f>F3724/M3724</f>
        <v>47.657142857142858</v>
      </c>
      <c r="R3724" t="str">
        <f t="shared" si="291"/>
        <v>theater</v>
      </c>
      <c r="S3724" t="str">
        <f t="shared" si="292"/>
        <v>plays</v>
      </c>
      <c r="T3724" s="10">
        <f t="shared" si="293"/>
        <v>42381.463506944441</v>
      </c>
      <c r="U3724" s="10">
        <f t="shared" si="294"/>
        <v>42411.749305555553</v>
      </c>
      <c r="V3724" s="16">
        <f>Table1[[#This Row],[Date Ended Conversion]]-Table1[[#This Row],[Date Created Conversion]]</f>
        <v>30.285798611112114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3" t="str">
        <f t="shared" si="290"/>
        <v>1000 to 4999</v>
      </c>
      <c r="E3725">
        <v>4500</v>
      </c>
      <c r="F3725">
        <v>4592</v>
      </c>
      <c r="G3725" t="s">
        <v>8219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8270</v>
      </c>
      <c r="P3725" s="6">
        <f>(F3725/E3725)</f>
        <v>1.0204444444444445</v>
      </c>
      <c r="Q3725">
        <f>F3725/M3725</f>
        <v>72.888888888888886</v>
      </c>
      <c r="R3725" t="str">
        <f t="shared" si="291"/>
        <v>theater</v>
      </c>
      <c r="S3725" t="str">
        <f t="shared" si="292"/>
        <v>plays</v>
      </c>
      <c r="T3725" s="10">
        <f t="shared" si="293"/>
        <v>41943.544699074067</v>
      </c>
      <c r="U3725" s="10">
        <f t="shared" si="294"/>
        <v>41973.586365740739</v>
      </c>
      <c r="V3725" s="16">
        <f>Table1[[#This Row],[Date Ended Conversion]]-Table1[[#This Row],[Date Created Conversion]]</f>
        <v>30.041666666671517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3" t="str">
        <f t="shared" si="290"/>
        <v>1000 to 4999</v>
      </c>
      <c r="E3726">
        <v>4300</v>
      </c>
      <c r="F3726">
        <v>4409.55</v>
      </c>
      <c r="G3726" t="s">
        <v>8219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8270</v>
      </c>
      <c r="P3726" s="6">
        <f>(F3726/E3726)</f>
        <v>1.0254767441860466</v>
      </c>
      <c r="Q3726">
        <f>F3726/M3726</f>
        <v>49.545505617977533</v>
      </c>
      <c r="R3726" t="str">
        <f t="shared" si="291"/>
        <v>theater</v>
      </c>
      <c r="S3726" t="str">
        <f t="shared" si="292"/>
        <v>plays</v>
      </c>
      <c r="T3726" s="10">
        <f t="shared" si="293"/>
        <v>42465.283101851848</v>
      </c>
      <c r="U3726" s="10">
        <f t="shared" si="294"/>
        <v>42494.749999999993</v>
      </c>
      <c r="V3726" s="16">
        <f>Table1[[#This Row],[Date Ended Conversion]]-Table1[[#This Row],[Date Created Conversion]]</f>
        <v>29.466898148144537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3" t="str">
        <f t="shared" si="290"/>
        <v>Less Than 1000</v>
      </c>
      <c r="E3727">
        <v>300</v>
      </c>
      <c r="F3727">
        <v>381</v>
      </c>
      <c r="G3727" t="s">
        <v>8219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8270</v>
      </c>
      <c r="P3727" s="6">
        <f>(F3727/E3727)</f>
        <v>1.27</v>
      </c>
      <c r="Q3727">
        <f>F3727/M3727</f>
        <v>25.4</v>
      </c>
      <c r="R3727" t="str">
        <f t="shared" si="291"/>
        <v>theater</v>
      </c>
      <c r="S3727" t="str">
        <f t="shared" si="292"/>
        <v>plays</v>
      </c>
      <c r="T3727" s="10">
        <f t="shared" si="293"/>
        <v>42401.736886574072</v>
      </c>
      <c r="U3727" s="10">
        <f t="shared" si="294"/>
        <v>42418.687499999993</v>
      </c>
      <c r="V3727" s="16">
        <f>Table1[[#This Row],[Date Ended Conversion]]-Table1[[#This Row],[Date Created Conversion]]</f>
        <v>16.950613425920892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3" t="str">
        <f t="shared" si="290"/>
        <v>Less Than 1000</v>
      </c>
      <c r="E3728">
        <v>850</v>
      </c>
      <c r="F3728">
        <v>2879</v>
      </c>
      <c r="G3728" t="s">
        <v>8219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8270</v>
      </c>
      <c r="P3728" s="6">
        <f>(F3728/E3728)</f>
        <v>3.3870588235294119</v>
      </c>
      <c r="Q3728">
        <f>F3728/M3728</f>
        <v>62.586956521739133</v>
      </c>
      <c r="R3728" t="str">
        <f t="shared" si="291"/>
        <v>theater</v>
      </c>
      <c r="S3728" t="str">
        <f t="shared" si="292"/>
        <v>plays</v>
      </c>
      <c r="T3728" s="10">
        <f t="shared" si="293"/>
        <v>42461.932534722218</v>
      </c>
      <c r="U3728" s="10">
        <f t="shared" si="294"/>
        <v>42489.666666666664</v>
      </c>
      <c r="V3728" s="16">
        <f>Table1[[#This Row],[Date Ended Conversion]]-Table1[[#This Row],[Date Created Conversion]]</f>
        <v>27.734131944445835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3" t="str">
        <f t="shared" si="290"/>
        <v>1000 to 4999</v>
      </c>
      <c r="E3729">
        <v>2000</v>
      </c>
      <c r="F3729">
        <v>2015</v>
      </c>
      <c r="G3729" t="s">
        <v>8219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8270</v>
      </c>
      <c r="P3729" s="6">
        <f>(F3729/E3729)</f>
        <v>1.0075000000000001</v>
      </c>
      <c r="Q3729">
        <f>F3729/M3729</f>
        <v>61.060606060606062</v>
      </c>
      <c r="R3729" t="str">
        <f t="shared" si="291"/>
        <v>theater</v>
      </c>
      <c r="S3729" t="str">
        <f t="shared" si="292"/>
        <v>plays</v>
      </c>
      <c r="T3729" s="10">
        <f t="shared" si="293"/>
        <v>42632.139976851853</v>
      </c>
      <c r="U3729" s="10">
        <f t="shared" si="294"/>
        <v>42662.996527777774</v>
      </c>
      <c r="V3729" s="16">
        <f>Table1[[#This Row],[Date Ended Conversion]]-Table1[[#This Row],[Date Created Conversion]]</f>
        <v>30.856550925920601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3" t="str">
        <f t="shared" si="290"/>
        <v>20000 to 24999</v>
      </c>
      <c r="E3730">
        <v>20000</v>
      </c>
      <c r="F3730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8270</v>
      </c>
      <c r="P3730" s="6">
        <f>(F3730/E3730)</f>
        <v>9.3100000000000002E-2</v>
      </c>
      <c r="Q3730">
        <f>F3730/M3730</f>
        <v>60.064516129032256</v>
      </c>
      <c r="R3730" t="str">
        <f t="shared" si="291"/>
        <v>theater</v>
      </c>
      <c r="S3730" t="str">
        <f t="shared" si="292"/>
        <v>plays</v>
      </c>
      <c r="T3730" s="10">
        <f t="shared" si="293"/>
        <v>42204.962685185186</v>
      </c>
      <c r="U3730" s="10">
        <f t="shared" si="294"/>
        <v>42234.962685185186</v>
      </c>
      <c r="V3730" s="16">
        <f>Table1[[#This Row],[Date Ended Conversion]]-Table1[[#This Row],[Date Created Conversion]]</f>
        <v>30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3" t="str">
        <f t="shared" si="290"/>
        <v>5000 to 9999</v>
      </c>
      <c r="E3731">
        <v>5000</v>
      </c>
      <c r="F3731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8270</v>
      </c>
      <c r="P3731" s="6">
        <f>(F3731/E3731)</f>
        <v>7.2400000000000006E-2</v>
      </c>
      <c r="Q3731">
        <f>F3731/M3731</f>
        <v>72.400000000000006</v>
      </c>
      <c r="R3731" t="str">
        <f t="shared" si="291"/>
        <v>theater</v>
      </c>
      <c r="S3731" t="str">
        <f t="shared" si="292"/>
        <v>plays</v>
      </c>
      <c r="T3731" s="10">
        <f t="shared" si="293"/>
        <v>42040.996666666666</v>
      </c>
      <c r="U3731" s="10">
        <f t="shared" si="294"/>
        <v>42085.954999999994</v>
      </c>
      <c r="V3731" s="16">
        <f>Table1[[#This Row],[Date Ended Conversion]]-Table1[[#This Row],[Date Created Conversion]]</f>
        <v>44.958333333328483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3" t="str">
        <f t="shared" si="290"/>
        <v>1000 to 4999</v>
      </c>
      <c r="E3732">
        <v>1000</v>
      </c>
      <c r="F3732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8270</v>
      </c>
      <c r="P3732" s="6">
        <f>(F3732/E3732)</f>
        <v>0.1</v>
      </c>
      <c r="Q3732">
        <f>F3732/M3732</f>
        <v>100</v>
      </c>
      <c r="R3732" t="str">
        <f t="shared" si="291"/>
        <v>theater</v>
      </c>
      <c r="S3732" t="str">
        <f t="shared" si="292"/>
        <v>plays</v>
      </c>
      <c r="T3732" s="10">
        <f t="shared" si="293"/>
        <v>42203.46943287037</v>
      </c>
      <c r="U3732" s="10">
        <f t="shared" si="294"/>
        <v>42233.46943287037</v>
      </c>
      <c r="V3732" s="16">
        <f>Table1[[#This Row],[Date Ended Conversion]]-Table1[[#This Row],[Date Created Conversion]]</f>
        <v>30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3" t="str">
        <f t="shared" si="290"/>
        <v>5000 to 9999</v>
      </c>
      <c r="E3733">
        <v>5500</v>
      </c>
      <c r="F3733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8270</v>
      </c>
      <c r="P3733" s="6">
        <f>(F3733/E3733)</f>
        <v>0.11272727272727273</v>
      </c>
      <c r="Q3733">
        <f>F3733/M3733</f>
        <v>51.666666666666664</v>
      </c>
      <c r="R3733" t="str">
        <f t="shared" si="291"/>
        <v>theater</v>
      </c>
      <c r="S3733" t="str">
        <f t="shared" si="292"/>
        <v>plays</v>
      </c>
      <c r="T3733" s="10">
        <f t="shared" si="293"/>
        <v>41983.544513888883</v>
      </c>
      <c r="U3733" s="10">
        <f t="shared" si="294"/>
        <v>42013.932638888888</v>
      </c>
      <c r="V3733" s="16">
        <f>Table1[[#This Row],[Date Ended Conversion]]-Table1[[#This Row],[Date Created Conversion]]</f>
        <v>30.388125000004948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3" t="str">
        <f t="shared" si="290"/>
        <v>Less Than 1000</v>
      </c>
      <c r="E3734">
        <v>850</v>
      </c>
      <c r="F3734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8270</v>
      </c>
      <c r="P3734" s="6">
        <f>(F3734/E3734)</f>
        <v>0.15411764705882353</v>
      </c>
      <c r="Q3734">
        <f>F3734/M3734</f>
        <v>32.75</v>
      </c>
      <c r="R3734" t="str">
        <f t="shared" si="291"/>
        <v>theater</v>
      </c>
      <c r="S3734" t="str">
        <f t="shared" si="292"/>
        <v>plays</v>
      </c>
      <c r="T3734" s="10">
        <f t="shared" si="293"/>
        <v>41968.469131944446</v>
      </c>
      <c r="U3734" s="10">
        <f t="shared" si="294"/>
        <v>42028.291666666664</v>
      </c>
      <c r="V3734" s="16">
        <f>Table1[[#This Row],[Date Ended Conversion]]-Table1[[#This Row],[Date Created Conversion]]</f>
        <v>59.822534722217824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3" t="str">
        <f t="shared" si="290"/>
        <v>1000 to 4999</v>
      </c>
      <c r="E3735">
        <v>1500</v>
      </c>
      <c r="F3735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8270</v>
      </c>
      <c r="P3735" s="6">
        <f>(F3735/E3735)</f>
        <v>0</v>
      </c>
      <c r="Q3735" t="e">
        <f>F3735/M3735</f>
        <v>#DIV/0!</v>
      </c>
      <c r="R3735" t="str">
        <f t="shared" si="291"/>
        <v>theater</v>
      </c>
      <c r="S3735" t="str">
        <f t="shared" si="292"/>
        <v>plays</v>
      </c>
      <c r="T3735" s="10">
        <f t="shared" si="293"/>
        <v>42102.816064814811</v>
      </c>
      <c r="U3735" s="10">
        <f t="shared" si="294"/>
        <v>42112.729166666664</v>
      </c>
      <c r="V3735" s="16">
        <f>Table1[[#This Row],[Date Ended Conversion]]-Table1[[#This Row],[Date Created Conversion]]</f>
        <v>9.9131018518528435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3" t="str">
        <f t="shared" si="290"/>
        <v>1000 to 4999</v>
      </c>
      <c r="E3736">
        <v>1500</v>
      </c>
      <c r="F3736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8270</v>
      </c>
      <c r="P3736" s="6">
        <f>(F3736/E3736)</f>
        <v>0.28466666666666668</v>
      </c>
      <c r="Q3736">
        <f>F3736/M3736</f>
        <v>61</v>
      </c>
      <c r="R3736" t="str">
        <f t="shared" si="291"/>
        <v>theater</v>
      </c>
      <c r="S3736" t="str">
        <f t="shared" si="292"/>
        <v>plays</v>
      </c>
      <c r="T3736" s="10">
        <f t="shared" si="293"/>
        <v>42089.693240740737</v>
      </c>
      <c r="U3736" s="10">
        <f t="shared" si="294"/>
        <v>42149.693240740737</v>
      </c>
      <c r="V3736" s="16">
        <f>Table1[[#This Row],[Date Ended Conversion]]-Table1[[#This Row],[Date Created Conversion]]</f>
        <v>60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3" t="str">
        <f t="shared" si="290"/>
        <v>Less Than 1000</v>
      </c>
      <c r="E3737">
        <v>150</v>
      </c>
      <c r="F3737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8270</v>
      </c>
      <c r="P3737" s="6">
        <f>(F3737/E3737)</f>
        <v>0.13333333333333333</v>
      </c>
      <c r="Q3737">
        <f>F3737/M3737</f>
        <v>10</v>
      </c>
      <c r="R3737" t="str">
        <f t="shared" si="291"/>
        <v>theater</v>
      </c>
      <c r="S3737" t="str">
        <f t="shared" si="292"/>
        <v>plays</v>
      </c>
      <c r="T3737" s="10">
        <f t="shared" si="293"/>
        <v>42122.484826388885</v>
      </c>
      <c r="U3737" s="10">
        <f t="shared" si="294"/>
        <v>42152.484826388885</v>
      </c>
      <c r="V3737" s="16">
        <f>Table1[[#This Row],[Date Ended Conversion]]-Table1[[#This Row],[Date Created Conversion]]</f>
        <v>30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3" t="str">
        <f t="shared" si="290"/>
        <v>1000 to 4999</v>
      </c>
      <c r="E3738">
        <v>1500</v>
      </c>
      <c r="F373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8270</v>
      </c>
      <c r="P3738" s="6">
        <f>(F3738/E3738)</f>
        <v>6.6666666666666671E-3</v>
      </c>
      <c r="Q3738">
        <f>F3738/M3738</f>
        <v>10</v>
      </c>
      <c r="R3738" t="str">
        <f t="shared" si="291"/>
        <v>theater</v>
      </c>
      <c r="S3738" t="str">
        <f t="shared" si="292"/>
        <v>plays</v>
      </c>
      <c r="T3738" s="10">
        <f t="shared" si="293"/>
        <v>42048.503391203696</v>
      </c>
      <c r="U3738" s="10">
        <f t="shared" si="294"/>
        <v>42086.541666666664</v>
      </c>
      <c r="V3738" s="16">
        <f>Table1[[#This Row],[Date Ended Conversion]]-Table1[[#This Row],[Date Created Conversion]]</f>
        <v>38.038275462968159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3" t="str">
        <f t="shared" si="290"/>
        <v>Less Than 1000</v>
      </c>
      <c r="E3739">
        <v>700</v>
      </c>
      <c r="F3739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8270</v>
      </c>
      <c r="P3739" s="6">
        <f>(F3739/E3739)</f>
        <v>0.21428571428571427</v>
      </c>
      <c r="Q3739">
        <f>F3739/M3739</f>
        <v>37.5</v>
      </c>
      <c r="R3739" t="str">
        <f t="shared" si="291"/>
        <v>theater</v>
      </c>
      <c r="S3739" t="str">
        <f t="shared" si="292"/>
        <v>plays</v>
      </c>
      <c r="T3739" s="10">
        <f t="shared" si="293"/>
        <v>42297.482673611106</v>
      </c>
      <c r="U3739" s="10">
        <f t="shared" si="294"/>
        <v>42320.082638888889</v>
      </c>
      <c r="V3739" s="16">
        <f>Table1[[#This Row],[Date Ended Conversion]]-Table1[[#This Row],[Date Created Conversion]]</f>
        <v>22.599965277782758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3" t="str">
        <f t="shared" si="290"/>
        <v>1000 to 4999</v>
      </c>
      <c r="E3740">
        <v>1500</v>
      </c>
      <c r="F3740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8270</v>
      </c>
      <c r="P3740" s="6">
        <f>(F3740/E3740)</f>
        <v>0.18</v>
      </c>
      <c r="Q3740">
        <f>F3740/M3740</f>
        <v>45</v>
      </c>
      <c r="R3740" t="str">
        <f t="shared" si="291"/>
        <v>theater</v>
      </c>
      <c r="S3740" t="str">
        <f t="shared" si="292"/>
        <v>plays</v>
      </c>
      <c r="T3740" s="10">
        <f t="shared" si="293"/>
        <v>41813.730381944442</v>
      </c>
      <c r="U3740" s="10">
        <f t="shared" si="294"/>
        <v>41835.708333333328</v>
      </c>
      <c r="V3740" s="16">
        <f>Table1[[#This Row],[Date Ended Conversion]]-Table1[[#This Row],[Date Created Conversion]]</f>
        <v>21.97795138888614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3" t="str">
        <f t="shared" si="290"/>
        <v>1000 to 4999</v>
      </c>
      <c r="E3741">
        <v>4000</v>
      </c>
      <c r="F3741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8270</v>
      </c>
      <c r="P3741" s="6">
        <f>(F3741/E3741)</f>
        <v>0.20125000000000001</v>
      </c>
      <c r="Q3741">
        <f>F3741/M3741</f>
        <v>100.625</v>
      </c>
      <c r="R3741" t="str">
        <f t="shared" si="291"/>
        <v>theater</v>
      </c>
      <c r="S3741" t="str">
        <f t="shared" si="292"/>
        <v>plays</v>
      </c>
      <c r="T3741" s="10">
        <f t="shared" si="293"/>
        <v>42548.241527777776</v>
      </c>
      <c r="U3741" s="10">
        <f t="shared" si="294"/>
        <v>42568.241527777776</v>
      </c>
      <c r="V3741" s="16">
        <f>Table1[[#This Row],[Date Ended Conversion]]-Table1[[#This Row],[Date Created Conversion]]</f>
        <v>20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3" t="str">
        <f t="shared" si="290"/>
        <v>1000 to 4999</v>
      </c>
      <c r="E3742">
        <v>2000</v>
      </c>
      <c r="F3742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8270</v>
      </c>
      <c r="P3742" s="6">
        <f>(F3742/E3742)</f>
        <v>0.17899999999999999</v>
      </c>
      <c r="Q3742">
        <f>F3742/M3742</f>
        <v>25.571428571428573</v>
      </c>
      <c r="R3742" t="str">
        <f t="shared" si="291"/>
        <v>theater</v>
      </c>
      <c r="S3742" t="str">
        <f t="shared" si="292"/>
        <v>plays</v>
      </c>
      <c r="T3742" s="10">
        <f t="shared" si="293"/>
        <v>41832.881423611107</v>
      </c>
      <c r="U3742" s="10">
        <f t="shared" si="294"/>
        <v>41862.870810185181</v>
      </c>
      <c r="V3742" s="16">
        <f>Table1[[#This Row],[Date Ended Conversion]]-Table1[[#This Row],[Date Created Conversion]]</f>
        <v>29.98938657407416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3" t="str">
        <f t="shared" si="290"/>
        <v>20000 to 24999</v>
      </c>
      <c r="E3743">
        <v>20000</v>
      </c>
      <c r="F3743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8270</v>
      </c>
      <c r="P3743" s="6">
        <f>(F3743/E3743)</f>
        <v>0</v>
      </c>
      <c r="Q3743" t="e">
        <f>F3743/M3743</f>
        <v>#DIV/0!</v>
      </c>
      <c r="R3743" t="str">
        <f t="shared" si="291"/>
        <v>theater</v>
      </c>
      <c r="S3743" t="str">
        <f t="shared" si="292"/>
        <v>plays</v>
      </c>
      <c r="T3743" s="10">
        <f t="shared" si="293"/>
        <v>42325.712384259255</v>
      </c>
      <c r="U3743" s="10">
        <f t="shared" si="294"/>
        <v>42355.712384259255</v>
      </c>
      <c r="V3743" s="16">
        <f>Table1[[#This Row],[Date Ended Conversion]]-Table1[[#This Row],[Date Created Conversion]]</f>
        <v>30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3" t="str">
        <f t="shared" si="290"/>
        <v>5000 to 9999</v>
      </c>
      <c r="E3744">
        <v>5000</v>
      </c>
      <c r="F3744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8270</v>
      </c>
      <c r="P3744" s="6">
        <f>(F3744/E3744)</f>
        <v>0.02</v>
      </c>
      <c r="Q3744">
        <f>F3744/M3744</f>
        <v>25</v>
      </c>
      <c r="R3744" t="str">
        <f t="shared" si="291"/>
        <v>theater</v>
      </c>
      <c r="S3744" t="str">
        <f t="shared" si="292"/>
        <v>plays</v>
      </c>
      <c r="T3744" s="10">
        <f t="shared" si="293"/>
        <v>41858.006296296291</v>
      </c>
      <c r="U3744" s="10">
        <f t="shared" si="294"/>
        <v>41888.006296296291</v>
      </c>
      <c r="V3744" s="16">
        <f>Table1[[#This Row],[Date Ended Conversion]]-Table1[[#This Row],[Date Created Conversion]]</f>
        <v>30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3" t="str">
        <f t="shared" si="290"/>
        <v>1000 to 4999</v>
      </c>
      <c r="E3745">
        <v>2200</v>
      </c>
      <c r="F3745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8270</v>
      </c>
      <c r="P3745" s="6">
        <f>(F3745/E3745)</f>
        <v>0</v>
      </c>
      <c r="Q3745" t="e">
        <f>F3745/M3745</f>
        <v>#DIV/0!</v>
      </c>
      <c r="R3745" t="str">
        <f t="shared" si="291"/>
        <v>theater</v>
      </c>
      <c r="S3745" t="str">
        <f t="shared" si="292"/>
        <v>plays</v>
      </c>
      <c r="T3745" s="10">
        <f t="shared" si="293"/>
        <v>41793.501898148148</v>
      </c>
      <c r="U3745" s="10">
        <f t="shared" si="294"/>
        <v>41823.501898148148</v>
      </c>
      <c r="V3745" s="16">
        <f>Table1[[#This Row],[Date Ended Conversion]]-Table1[[#This Row],[Date Created Conversion]]</f>
        <v>30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3" t="str">
        <f t="shared" si="290"/>
        <v>1000 to 4999</v>
      </c>
      <c r="E3746">
        <v>1200</v>
      </c>
      <c r="F3746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8270</v>
      </c>
      <c r="P3746" s="6">
        <f>(F3746/E3746)</f>
        <v>0</v>
      </c>
      <c r="Q3746" t="e">
        <f>F3746/M3746</f>
        <v>#DIV/0!</v>
      </c>
      <c r="R3746" t="str">
        <f t="shared" si="291"/>
        <v>theater</v>
      </c>
      <c r="S3746" t="str">
        <f t="shared" si="292"/>
        <v>plays</v>
      </c>
      <c r="T3746" s="10">
        <f t="shared" si="293"/>
        <v>41793.605925925927</v>
      </c>
      <c r="U3746" s="10">
        <f t="shared" si="294"/>
        <v>41824.957638888889</v>
      </c>
      <c r="V3746" s="16">
        <f>Table1[[#This Row],[Date Ended Conversion]]-Table1[[#This Row],[Date Created Conversion]]</f>
        <v>31.351712962961756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3" t="str">
        <f t="shared" si="290"/>
        <v>Less Than 1000</v>
      </c>
      <c r="E3747">
        <v>100</v>
      </c>
      <c r="F3747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8270</v>
      </c>
      <c r="P3747" s="6">
        <f>(F3747/E3747)</f>
        <v>0.1</v>
      </c>
      <c r="Q3747">
        <f>F3747/M3747</f>
        <v>10</v>
      </c>
      <c r="R3747" t="str">
        <f t="shared" si="291"/>
        <v>theater</v>
      </c>
      <c r="S3747" t="str">
        <f t="shared" si="292"/>
        <v>plays</v>
      </c>
      <c r="T3747" s="10">
        <f t="shared" si="293"/>
        <v>41831.489606481475</v>
      </c>
      <c r="U3747" s="10">
        <f t="shared" si="294"/>
        <v>41861.489606481475</v>
      </c>
      <c r="V3747" s="16">
        <f>Table1[[#This Row],[Date Ended Conversion]]-Table1[[#This Row],[Date Created Conversion]]</f>
        <v>30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3" t="str">
        <f t="shared" si="290"/>
        <v>5000 to 9999</v>
      </c>
      <c r="E3748">
        <v>8500</v>
      </c>
      <c r="F374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8270</v>
      </c>
      <c r="P3748" s="6">
        <f>(F3748/E3748)</f>
        <v>2.3764705882352941E-2</v>
      </c>
      <c r="Q3748">
        <f>F3748/M3748</f>
        <v>202</v>
      </c>
      <c r="R3748" t="str">
        <f t="shared" si="291"/>
        <v>theater</v>
      </c>
      <c r="S3748" t="str">
        <f t="shared" si="292"/>
        <v>plays</v>
      </c>
      <c r="T3748" s="10">
        <f t="shared" si="293"/>
        <v>42621.18100694444</v>
      </c>
      <c r="U3748" s="10">
        <f t="shared" si="294"/>
        <v>42651.18100694444</v>
      </c>
      <c r="V3748" s="16">
        <f>Table1[[#This Row],[Date Ended Conversion]]-Table1[[#This Row],[Date Created Conversion]]</f>
        <v>30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3" t="str">
        <f t="shared" si="290"/>
        <v>1000 to 4999</v>
      </c>
      <c r="E3749">
        <v>2500</v>
      </c>
      <c r="F3749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8270</v>
      </c>
      <c r="P3749" s="6">
        <f>(F3749/E3749)</f>
        <v>0.01</v>
      </c>
      <c r="Q3749">
        <f>F3749/M3749</f>
        <v>25</v>
      </c>
      <c r="R3749" t="str">
        <f t="shared" si="291"/>
        <v>theater</v>
      </c>
      <c r="S3749" t="str">
        <f t="shared" si="292"/>
        <v>plays</v>
      </c>
      <c r="T3749" s="10">
        <f t="shared" si="293"/>
        <v>42164.091388888883</v>
      </c>
      <c r="U3749" s="10">
        <f t="shared" si="294"/>
        <v>42190.749305555553</v>
      </c>
      <c r="V3749" s="16">
        <f>Table1[[#This Row],[Date Ended Conversion]]-Table1[[#This Row],[Date Created Conversion]]</f>
        <v>26.657916666670644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3" t="str">
        <f t="shared" si="290"/>
        <v>5000 to 9999</v>
      </c>
      <c r="E3750">
        <v>5000</v>
      </c>
      <c r="F3750">
        <v>5176</v>
      </c>
      <c r="G3750" t="s">
        <v>8219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8304</v>
      </c>
      <c r="P3750" s="6">
        <f>(F3750/E3750)</f>
        <v>1.0351999999999999</v>
      </c>
      <c r="Q3750">
        <f>F3750/M3750</f>
        <v>99.538461538461533</v>
      </c>
      <c r="R3750" t="str">
        <f t="shared" si="291"/>
        <v>theater</v>
      </c>
      <c r="S3750" t="str">
        <f t="shared" si="292"/>
        <v>musical</v>
      </c>
      <c r="T3750" s="10">
        <f t="shared" si="293"/>
        <v>42395.498101851852</v>
      </c>
      <c r="U3750" s="10">
        <f t="shared" si="294"/>
        <v>42416.040972222218</v>
      </c>
      <c r="V3750" s="16">
        <f>Table1[[#This Row],[Date Ended Conversion]]-Table1[[#This Row],[Date Created Conversion]]</f>
        <v>20.542870370365563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3" t="str">
        <f t="shared" si="290"/>
        <v>Less Than 1000</v>
      </c>
      <c r="E3751">
        <v>500</v>
      </c>
      <c r="F3751">
        <v>525</v>
      </c>
      <c r="G3751" t="s">
        <v>8219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8304</v>
      </c>
      <c r="P3751" s="6">
        <f>(F3751/E3751)</f>
        <v>1.05</v>
      </c>
      <c r="Q3751">
        <f>F3751/M3751</f>
        <v>75</v>
      </c>
      <c r="R3751" t="str">
        <f t="shared" si="291"/>
        <v>theater</v>
      </c>
      <c r="S3751" t="str">
        <f t="shared" si="292"/>
        <v>musical</v>
      </c>
      <c r="T3751" s="10">
        <f t="shared" si="293"/>
        <v>42457.918842592589</v>
      </c>
      <c r="U3751" s="10">
        <f t="shared" si="294"/>
        <v>42488.957638888889</v>
      </c>
      <c r="V3751" s="16">
        <f>Table1[[#This Row],[Date Ended Conversion]]-Table1[[#This Row],[Date Created Conversion]]</f>
        <v>31.038796296299552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3" t="str">
        <f t="shared" si="290"/>
        <v>5000 to 9999</v>
      </c>
      <c r="E3752">
        <v>6000</v>
      </c>
      <c r="F3752">
        <v>6027</v>
      </c>
      <c r="G3752" t="s">
        <v>8219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8304</v>
      </c>
      <c r="P3752" s="6">
        <f>(F3752/E3752)</f>
        <v>1.0044999999999999</v>
      </c>
      <c r="Q3752">
        <f>F3752/M3752</f>
        <v>215.25</v>
      </c>
      <c r="R3752" t="str">
        <f t="shared" si="291"/>
        <v>theater</v>
      </c>
      <c r="S3752" t="str">
        <f t="shared" si="292"/>
        <v>musical</v>
      </c>
      <c r="T3752" s="10">
        <f t="shared" si="293"/>
        <v>42016.773240740738</v>
      </c>
      <c r="U3752" s="10">
        <f t="shared" si="294"/>
        <v>42045.124305555553</v>
      </c>
      <c r="V3752" s="16">
        <f>Table1[[#This Row],[Date Ended Conversion]]-Table1[[#This Row],[Date Created Conversion]]</f>
        <v>28.35106481481489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3" t="str">
        <f t="shared" si="290"/>
        <v>1000 to 4999</v>
      </c>
      <c r="E3753">
        <v>1000</v>
      </c>
      <c r="F3753">
        <v>1326</v>
      </c>
      <c r="G3753" t="s">
        <v>8219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8304</v>
      </c>
      <c r="P3753" s="6">
        <f>(F3753/E3753)</f>
        <v>1.3260000000000001</v>
      </c>
      <c r="Q3753">
        <f>F3753/M3753</f>
        <v>120.54545454545455</v>
      </c>
      <c r="R3753" t="str">
        <f t="shared" si="291"/>
        <v>theater</v>
      </c>
      <c r="S3753" t="str">
        <f t="shared" si="292"/>
        <v>musical</v>
      </c>
      <c r="T3753" s="10">
        <f t="shared" si="293"/>
        <v>42402.827233796292</v>
      </c>
      <c r="U3753" s="10">
        <f t="shared" si="294"/>
        <v>42462.785567129627</v>
      </c>
      <c r="V3753" s="16">
        <f>Table1[[#This Row],[Date Ended Conversion]]-Table1[[#This Row],[Date Created Conversion]]</f>
        <v>59.958333333335759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3" t="str">
        <f t="shared" si="290"/>
        <v>Less Than 1000</v>
      </c>
      <c r="E3754">
        <v>500</v>
      </c>
      <c r="F3754">
        <v>565</v>
      </c>
      <c r="G3754" t="s">
        <v>8219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8304</v>
      </c>
      <c r="P3754" s="6">
        <f>(F3754/E3754)</f>
        <v>1.1299999999999999</v>
      </c>
      <c r="Q3754">
        <f>F3754/M3754</f>
        <v>37.666666666666664</v>
      </c>
      <c r="R3754" t="str">
        <f t="shared" si="291"/>
        <v>theater</v>
      </c>
      <c r="S3754" t="str">
        <f t="shared" si="292"/>
        <v>musical</v>
      </c>
      <c r="T3754" s="10">
        <f t="shared" si="293"/>
        <v>42619.594155092585</v>
      </c>
      <c r="U3754" s="10">
        <f t="shared" si="294"/>
        <v>42659.666666666664</v>
      </c>
      <c r="V3754" s="16">
        <f>Table1[[#This Row],[Date Ended Conversion]]-Table1[[#This Row],[Date Created Conversion]]</f>
        <v>40.072511574078817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3" t="str">
        <f t="shared" si="290"/>
        <v>5000 to 9999</v>
      </c>
      <c r="E3755">
        <v>5000</v>
      </c>
      <c r="F3755">
        <v>5167</v>
      </c>
      <c r="G3755" t="s">
        <v>8219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8304</v>
      </c>
      <c r="P3755" s="6">
        <f>(F3755/E3755)</f>
        <v>1.0334000000000001</v>
      </c>
      <c r="Q3755">
        <f>F3755/M3755</f>
        <v>172.23333333333332</v>
      </c>
      <c r="R3755" t="str">
        <f t="shared" si="291"/>
        <v>theater</v>
      </c>
      <c r="S3755" t="str">
        <f t="shared" si="292"/>
        <v>musical</v>
      </c>
      <c r="T3755" s="10">
        <f t="shared" si="293"/>
        <v>42128.615740740737</v>
      </c>
      <c r="U3755" s="10">
        <f t="shared" si="294"/>
        <v>42157.791666666664</v>
      </c>
      <c r="V3755" s="16">
        <f>Table1[[#This Row],[Date Ended Conversion]]-Table1[[#This Row],[Date Created Conversion]]</f>
        <v>29.175925925927004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3" t="str">
        <f t="shared" si="290"/>
        <v>1000 to 4999</v>
      </c>
      <c r="E3756">
        <v>2500</v>
      </c>
      <c r="F3756">
        <v>3000</v>
      </c>
      <c r="G3756" t="s">
        <v>8219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8304</v>
      </c>
      <c r="P3756" s="6">
        <f>(F3756/E3756)</f>
        <v>1.2</v>
      </c>
      <c r="Q3756">
        <f>F3756/M3756</f>
        <v>111.11111111111111</v>
      </c>
      <c r="R3756" t="str">
        <f t="shared" si="291"/>
        <v>theater</v>
      </c>
      <c r="S3756" t="str">
        <f t="shared" si="292"/>
        <v>musical</v>
      </c>
      <c r="T3756" s="10">
        <f t="shared" si="293"/>
        <v>41808.67288194444</v>
      </c>
      <c r="U3756" s="10">
        <f t="shared" si="294"/>
        <v>41845.999305555553</v>
      </c>
      <c r="V3756" s="16">
        <f>Table1[[#This Row],[Date Ended Conversion]]-Table1[[#This Row],[Date Created Conversion]]</f>
        <v>37.326423611113569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3" t="str">
        <f t="shared" si="290"/>
        <v>Less Than 1000</v>
      </c>
      <c r="E3757">
        <v>550</v>
      </c>
      <c r="F3757">
        <v>713</v>
      </c>
      <c r="G3757" t="s">
        <v>8219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8304</v>
      </c>
      <c r="P3757" s="6">
        <f>(F3757/E3757)</f>
        <v>1.2963636363636364</v>
      </c>
      <c r="Q3757">
        <f>F3757/M3757</f>
        <v>25.464285714285715</v>
      </c>
      <c r="R3757" t="str">
        <f t="shared" si="291"/>
        <v>theater</v>
      </c>
      <c r="S3757" t="str">
        <f t="shared" si="292"/>
        <v>musical</v>
      </c>
      <c r="T3757" s="10">
        <f t="shared" si="293"/>
        <v>42445.658645833326</v>
      </c>
      <c r="U3757" s="10">
        <f t="shared" si="294"/>
        <v>42475.658645833326</v>
      </c>
      <c r="V3757" s="16">
        <f>Table1[[#This Row],[Date Ended Conversion]]-Table1[[#This Row],[Date Created Conversion]]</f>
        <v>30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3" t="str">
        <f t="shared" si="290"/>
        <v>1000 to 4999</v>
      </c>
      <c r="E3758">
        <v>4500</v>
      </c>
      <c r="F3758">
        <v>4550</v>
      </c>
      <c r="G3758" t="s">
        <v>8219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8304</v>
      </c>
      <c r="P3758" s="6">
        <f>(F3758/E3758)</f>
        <v>1.0111111111111111</v>
      </c>
      <c r="Q3758">
        <f>F3758/M3758</f>
        <v>267.64705882352939</v>
      </c>
      <c r="R3758" t="str">
        <f t="shared" si="291"/>
        <v>theater</v>
      </c>
      <c r="S3758" t="str">
        <f t="shared" si="292"/>
        <v>musical</v>
      </c>
      <c r="T3758" s="10">
        <f t="shared" si="293"/>
        <v>41771.606458333328</v>
      </c>
      <c r="U3758" s="10">
        <f t="shared" si="294"/>
        <v>41801.606458333328</v>
      </c>
      <c r="V3758" s="16">
        <f>Table1[[#This Row],[Date Ended Conversion]]-Table1[[#This Row],[Date Created Conversion]]</f>
        <v>30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3" t="str">
        <f t="shared" si="290"/>
        <v>1000 to 4999</v>
      </c>
      <c r="E3759">
        <v>3500</v>
      </c>
      <c r="F3759">
        <v>3798</v>
      </c>
      <c r="G3759" t="s">
        <v>8219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8304</v>
      </c>
      <c r="P3759" s="6">
        <f>(F3759/E3759)</f>
        <v>1.0851428571428572</v>
      </c>
      <c r="Q3759">
        <f>F3759/M3759</f>
        <v>75.959999999999994</v>
      </c>
      <c r="R3759" t="str">
        <f t="shared" si="291"/>
        <v>theater</v>
      </c>
      <c r="S3759" t="str">
        <f t="shared" si="292"/>
        <v>musical</v>
      </c>
      <c r="T3759" s="10">
        <f t="shared" si="293"/>
        <v>41954.642534722218</v>
      </c>
      <c r="U3759" s="10">
        <f t="shared" si="294"/>
        <v>41974.642534722218</v>
      </c>
      <c r="V3759" s="16">
        <f>Table1[[#This Row],[Date Ended Conversion]]-Table1[[#This Row],[Date Created Conversion]]</f>
        <v>20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3" t="str">
        <f t="shared" si="290"/>
        <v>1000 to 4999</v>
      </c>
      <c r="E3760">
        <v>1500</v>
      </c>
      <c r="F3760">
        <v>1535</v>
      </c>
      <c r="G3760" t="s">
        <v>8219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8304</v>
      </c>
      <c r="P3760" s="6">
        <f>(F3760/E3760)</f>
        <v>1.0233333333333334</v>
      </c>
      <c r="Q3760">
        <f>F3760/M3760</f>
        <v>59.03846153846154</v>
      </c>
      <c r="R3760" t="str">
        <f t="shared" si="291"/>
        <v>theater</v>
      </c>
      <c r="S3760" t="str">
        <f t="shared" si="292"/>
        <v>musical</v>
      </c>
      <c r="T3760" s="10">
        <f t="shared" si="293"/>
        <v>41747.263171296298</v>
      </c>
      <c r="U3760" s="10">
        <f t="shared" si="294"/>
        <v>41778</v>
      </c>
      <c r="V3760" s="16">
        <f>Table1[[#This Row],[Date Ended Conversion]]-Table1[[#This Row],[Date Created Conversion]]</f>
        <v>30.736828703702486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3" t="str">
        <f t="shared" si="290"/>
        <v>1000 to 4999</v>
      </c>
      <c r="E3761">
        <v>4000</v>
      </c>
      <c r="F3761">
        <v>4409.7700000000004</v>
      </c>
      <c r="G3761" t="s">
        <v>8219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8304</v>
      </c>
      <c r="P3761" s="6">
        <f>(F3761/E3761)</f>
        <v>1.1024425000000002</v>
      </c>
      <c r="Q3761">
        <f>F3761/M3761</f>
        <v>50.111022727272733</v>
      </c>
      <c r="R3761" t="str">
        <f t="shared" si="291"/>
        <v>theater</v>
      </c>
      <c r="S3761" t="str">
        <f t="shared" si="292"/>
        <v>musical</v>
      </c>
      <c r="T3761" s="10">
        <f t="shared" si="293"/>
        <v>42181.899918981479</v>
      </c>
      <c r="U3761" s="10">
        <f t="shared" si="294"/>
        <v>42241.899918981479</v>
      </c>
      <c r="V3761" s="16">
        <f>Table1[[#This Row],[Date Ended Conversion]]-Table1[[#This Row],[Date Created Conversion]]</f>
        <v>60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3" t="str">
        <f t="shared" si="290"/>
        <v>5000 to 9999</v>
      </c>
      <c r="E3762">
        <v>5000</v>
      </c>
      <c r="F3762">
        <v>5050.7700000000004</v>
      </c>
      <c r="G3762" t="s">
        <v>8219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8304</v>
      </c>
      <c r="P3762" s="6">
        <f>(F3762/E3762)</f>
        <v>1.010154</v>
      </c>
      <c r="Q3762">
        <f>F3762/M3762</f>
        <v>55.502967032967035</v>
      </c>
      <c r="R3762" t="str">
        <f t="shared" si="291"/>
        <v>theater</v>
      </c>
      <c r="S3762" t="str">
        <f t="shared" si="292"/>
        <v>musical</v>
      </c>
      <c r="T3762" s="10">
        <f t="shared" si="293"/>
        <v>41739.316967592589</v>
      </c>
      <c r="U3762" s="10">
        <f t="shared" si="294"/>
        <v>41764.316967592589</v>
      </c>
      <c r="V3762" s="16">
        <f>Table1[[#This Row],[Date Ended Conversion]]-Table1[[#This Row],[Date Created Conversion]]</f>
        <v>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3" t="str">
        <f t="shared" si="290"/>
        <v>Less Than 1000</v>
      </c>
      <c r="E3763">
        <v>500</v>
      </c>
      <c r="F3763">
        <v>500</v>
      </c>
      <c r="G3763" t="s">
        <v>8219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8304</v>
      </c>
      <c r="P3763" s="6">
        <f>(F3763/E3763)</f>
        <v>1</v>
      </c>
      <c r="Q3763">
        <f>F3763/M3763</f>
        <v>166.66666666666666</v>
      </c>
      <c r="R3763" t="str">
        <f t="shared" si="291"/>
        <v>theater</v>
      </c>
      <c r="S3763" t="str">
        <f t="shared" si="292"/>
        <v>musical</v>
      </c>
      <c r="T3763" s="10">
        <f t="shared" si="293"/>
        <v>42173.258530092593</v>
      </c>
      <c r="U3763" s="10">
        <f t="shared" si="294"/>
        <v>42226.749999999993</v>
      </c>
      <c r="V3763" s="16">
        <f>Table1[[#This Row],[Date Ended Conversion]]-Table1[[#This Row],[Date Created Conversion]]</f>
        <v>53.491469907399733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3" t="str">
        <f t="shared" si="290"/>
        <v>1000 to 4999</v>
      </c>
      <c r="E3764">
        <v>1250</v>
      </c>
      <c r="F3764">
        <v>1328</v>
      </c>
      <c r="G3764" t="s">
        <v>8219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8304</v>
      </c>
      <c r="P3764" s="6">
        <f>(F3764/E3764)</f>
        <v>1.0624</v>
      </c>
      <c r="Q3764">
        <f>F3764/M3764</f>
        <v>47.428571428571431</v>
      </c>
      <c r="R3764" t="str">
        <f t="shared" si="291"/>
        <v>theater</v>
      </c>
      <c r="S3764" t="str">
        <f t="shared" si="292"/>
        <v>musical</v>
      </c>
      <c r="T3764" s="10">
        <f t="shared" si="293"/>
        <v>42193.605196759258</v>
      </c>
      <c r="U3764" s="10">
        <f t="shared" si="294"/>
        <v>42218.605196759258</v>
      </c>
      <c r="V3764" s="16">
        <f>Table1[[#This Row],[Date Ended Conversion]]-Table1[[#This Row],[Date Created Conversion]]</f>
        <v>25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3" t="str">
        <f t="shared" si="290"/>
        <v>5000 to 9999</v>
      </c>
      <c r="E3765">
        <v>5000</v>
      </c>
      <c r="F3765">
        <v>5000</v>
      </c>
      <c r="G3765" t="s">
        <v>8219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8304</v>
      </c>
      <c r="P3765" s="6">
        <f>(F3765/E3765)</f>
        <v>1</v>
      </c>
      <c r="Q3765">
        <f>F3765/M3765</f>
        <v>64.935064935064929</v>
      </c>
      <c r="R3765" t="str">
        <f t="shared" si="291"/>
        <v>theater</v>
      </c>
      <c r="S3765" t="str">
        <f t="shared" si="292"/>
        <v>musical</v>
      </c>
      <c r="T3765" s="10">
        <f t="shared" si="293"/>
        <v>42065.541967592588</v>
      </c>
      <c r="U3765" s="10">
        <f t="shared" si="294"/>
        <v>42095.500300925924</v>
      </c>
      <c r="V3765" s="16">
        <f>Table1[[#This Row],[Date Ended Conversion]]-Table1[[#This Row],[Date Created Conversion]]</f>
        <v>29.958333333335759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3" t="str">
        <f t="shared" si="290"/>
        <v>1000 to 4999</v>
      </c>
      <c r="E3766">
        <v>1500</v>
      </c>
      <c r="F3766">
        <v>1500</v>
      </c>
      <c r="G3766" t="s">
        <v>8219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8304</v>
      </c>
      <c r="P3766" s="6">
        <f>(F3766/E3766)</f>
        <v>1</v>
      </c>
      <c r="Q3766">
        <f>F3766/M3766</f>
        <v>55.555555555555557</v>
      </c>
      <c r="R3766" t="str">
        <f t="shared" si="291"/>
        <v>theater</v>
      </c>
      <c r="S3766" t="str">
        <f t="shared" si="292"/>
        <v>musical</v>
      </c>
      <c r="T3766" s="10">
        <f t="shared" si="293"/>
        <v>42499.634629629632</v>
      </c>
      <c r="U3766" s="10">
        <f t="shared" si="294"/>
        <v>42518.816666666666</v>
      </c>
      <c r="V3766" s="16">
        <f>Table1[[#This Row],[Date Ended Conversion]]-Table1[[#This Row],[Date Created Conversion]]</f>
        <v>19.182037037033297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3" t="str">
        <f t="shared" si="290"/>
        <v>5000 to 9999</v>
      </c>
      <c r="E3767">
        <v>7000</v>
      </c>
      <c r="F3767">
        <v>7942</v>
      </c>
      <c r="G3767" t="s">
        <v>8219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8304</v>
      </c>
      <c r="P3767" s="6">
        <f>(F3767/E3767)</f>
        <v>1.1345714285714286</v>
      </c>
      <c r="Q3767">
        <f>F3767/M3767</f>
        <v>74.224299065420567</v>
      </c>
      <c r="R3767" t="str">
        <f t="shared" si="291"/>
        <v>theater</v>
      </c>
      <c r="S3767" t="str">
        <f t="shared" si="292"/>
        <v>musical</v>
      </c>
      <c r="T3767" s="10">
        <f t="shared" si="293"/>
        <v>41820.568078703705</v>
      </c>
      <c r="U3767" s="10">
        <f t="shared" si="294"/>
        <v>41850.568078703705</v>
      </c>
      <c r="V3767" s="16">
        <f>Table1[[#This Row],[Date Ended Conversion]]-Table1[[#This Row],[Date Created Conversion]]</f>
        <v>30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3" t="str">
        <f t="shared" si="290"/>
        <v>10000 to 14999</v>
      </c>
      <c r="E3768">
        <v>10000</v>
      </c>
      <c r="F3768">
        <v>10265.01</v>
      </c>
      <c r="G3768" t="s">
        <v>8219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8304</v>
      </c>
      <c r="P3768" s="6">
        <f>(F3768/E3768)</f>
        <v>1.0265010000000001</v>
      </c>
      <c r="Q3768">
        <f>F3768/M3768</f>
        <v>106.9271875</v>
      </c>
      <c r="R3768" t="str">
        <f t="shared" si="291"/>
        <v>theater</v>
      </c>
      <c r="S3768" t="str">
        <f t="shared" si="292"/>
        <v>musical</v>
      </c>
      <c r="T3768" s="10">
        <f t="shared" si="293"/>
        <v>41787.958854166667</v>
      </c>
      <c r="U3768" s="10">
        <f t="shared" si="294"/>
        <v>41822.958854166667</v>
      </c>
      <c r="V3768" s="16">
        <f>Table1[[#This Row],[Date Ended Conversion]]-Table1[[#This Row],[Date Created Conversion]]</f>
        <v>35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3" t="str">
        <f t="shared" si="290"/>
        <v>1000 to 4999</v>
      </c>
      <c r="E3769">
        <v>2000</v>
      </c>
      <c r="F3769">
        <v>2335</v>
      </c>
      <c r="G3769" t="s">
        <v>8219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8304</v>
      </c>
      <c r="P3769" s="6">
        <f>(F3769/E3769)</f>
        <v>1.1675</v>
      </c>
      <c r="Q3769">
        <f>F3769/M3769</f>
        <v>41.696428571428569</v>
      </c>
      <c r="R3769" t="str">
        <f t="shared" si="291"/>
        <v>theater</v>
      </c>
      <c r="S3769" t="str">
        <f t="shared" si="292"/>
        <v>musical</v>
      </c>
      <c r="T3769" s="10">
        <f t="shared" si="293"/>
        <v>42049.811307870368</v>
      </c>
      <c r="U3769" s="10">
        <f t="shared" si="294"/>
        <v>42063.999305555553</v>
      </c>
      <c r="V3769" s="16">
        <f>Table1[[#This Row],[Date Ended Conversion]]-Table1[[#This Row],[Date Created Conversion]]</f>
        <v>14.18799768518511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3" t="str">
        <f t="shared" si="290"/>
        <v>1000 to 4999</v>
      </c>
      <c r="E3770">
        <v>4000</v>
      </c>
      <c r="F3770">
        <v>4306.1099999999997</v>
      </c>
      <c r="G3770" t="s">
        <v>8219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8304</v>
      </c>
      <c r="P3770" s="6">
        <f>(F3770/E3770)</f>
        <v>1.0765274999999999</v>
      </c>
      <c r="Q3770">
        <f>F3770/M3770</f>
        <v>74.243275862068955</v>
      </c>
      <c r="R3770" t="str">
        <f t="shared" si="291"/>
        <v>theater</v>
      </c>
      <c r="S3770" t="str">
        <f t="shared" si="292"/>
        <v>musical</v>
      </c>
      <c r="T3770" s="10">
        <f t="shared" si="293"/>
        <v>41772.519560185181</v>
      </c>
      <c r="U3770" s="10">
        <f t="shared" si="294"/>
        <v>41802.519560185181</v>
      </c>
      <c r="V3770" s="16">
        <f>Table1[[#This Row],[Date Ended Conversion]]-Table1[[#This Row],[Date Created Conversion]]</f>
        <v>30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3" t="str">
        <f t="shared" si="290"/>
        <v>1000 to 4999</v>
      </c>
      <c r="E3771">
        <v>1100</v>
      </c>
      <c r="F3771">
        <v>1100</v>
      </c>
      <c r="G3771" t="s">
        <v>8219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8304</v>
      </c>
      <c r="P3771" s="6">
        <f>(F3771/E3771)</f>
        <v>1</v>
      </c>
      <c r="Q3771">
        <f>F3771/M3771</f>
        <v>73.333333333333329</v>
      </c>
      <c r="R3771" t="str">
        <f t="shared" si="291"/>
        <v>theater</v>
      </c>
      <c r="S3771" t="str">
        <f t="shared" si="292"/>
        <v>musical</v>
      </c>
      <c r="T3771" s="10">
        <f t="shared" si="293"/>
        <v>42445.389803240738</v>
      </c>
      <c r="U3771" s="10">
        <f t="shared" si="294"/>
        <v>42475.389803240738</v>
      </c>
      <c r="V3771" s="16">
        <f>Table1[[#This Row],[Date Ended Conversion]]-Table1[[#This Row],[Date Created Conversion]]</f>
        <v>30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3" t="str">
        <f t="shared" si="290"/>
        <v>1000 to 4999</v>
      </c>
      <c r="E3772">
        <v>2000</v>
      </c>
      <c r="F3772">
        <v>2000</v>
      </c>
      <c r="G3772" t="s">
        <v>8219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8304</v>
      </c>
      <c r="P3772" s="6">
        <f>(F3772/E3772)</f>
        <v>1</v>
      </c>
      <c r="Q3772">
        <f>F3772/M3772</f>
        <v>100</v>
      </c>
      <c r="R3772" t="str">
        <f t="shared" si="291"/>
        <v>theater</v>
      </c>
      <c r="S3772" t="str">
        <f t="shared" si="292"/>
        <v>musical</v>
      </c>
      <c r="T3772" s="10">
        <f t="shared" si="293"/>
        <v>42138.722337962965</v>
      </c>
      <c r="U3772" s="10">
        <f t="shared" si="294"/>
        <v>42168.722337962965</v>
      </c>
      <c r="V3772" s="16">
        <f>Table1[[#This Row],[Date Ended Conversion]]-Table1[[#This Row],[Date Created Conversion]]</f>
        <v>30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3" t="str">
        <f t="shared" si="290"/>
        <v>1000 to 4999</v>
      </c>
      <c r="E3773">
        <v>1000</v>
      </c>
      <c r="F3773">
        <v>1460</v>
      </c>
      <c r="G3773" t="s">
        <v>8219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8304</v>
      </c>
      <c r="P3773" s="6">
        <f>(F3773/E3773)</f>
        <v>1.46</v>
      </c>
      <c r="Q3773">
        <f>F3773/M3773</f>
        <v>38.421052631578945</v>
      </c>
      <c r="R3773" t="str">
        <f t="shared" si="291"/>
        <v>theater</v>
      </c>
      <c r="S3773" t="str">
        <f t="shared" si="292"/>
        <v>musical</v>
      </c>
      <c r="T3773" s="10">
        <f t="shared" si="293"/>
        <v>42493.64875</v>
      </c>
      <c r="U3773" s="10">
        <f t="shared" si="294"/>
        <v>42507.791666666664</v>
      </c>
      <c r="V3773" s="16">
        <f>Table1[[#This Row],[Date Ended Conversion]]-Table1[[#This Row],[Date Created Conversion]]</f>
        <v>14.14291666666395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3" t="str">
        <f t="shared" si="290"/>
        <v>5000 to 9999</v>
      </c>
      <c r="E3774">
        <v>5000</v>
      </c>
      <c r="F3774">
        <v>5510</v>
      </c>
      <c r="G3774" t="s">
        <v>8219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8304</v>
      </c>
      <c r="P3774" s="6">
        <f>(F3774/E3774)</f>
        <v>1.1020000000000001</v>
      </c>
      <c r="Q3774">
        <f>F3774/M3774</f>
        <v>166.96969696969697</v>
      </c>
      <c r="R3774" t="str">
        <f t="shared" si="291"/>
        <v>theater</v>
      </c>
      <c r="S3774" t="str">
        <f t="shared" si="292"/>
        <v>musical</v>
      </c>
      <c r="T3774" s="10">
        <f t="shared" si="293"/>
        <v>42682.408634259256</v>
      </c>
      <c r="U3774" s="10">
        <f t="shared" si="294"/>
        <v>42703.041666666664</v>
      </c>
      <c r="V3774" s="16">
        <f>Table1[[#This Row],[Date Ended Conversion]]-Table1[[#This Row],[Date Created Conversion]]</f>
        <v>20.633032407407882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3" t="str">
        <f t="shared" si="290"/>
        <v>5000 to 9999</v>
      </c>
      <c r="E3775">
        <v>5000</v>
      </c>
      <c r="F3775">
        <v>5410</v>
      </c>
      <c r="G3775" t="s">
        <v>8219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8304</v>
      </c>
      <c r="P3775" s="6">
        <f>(F3775/E3775)</f>
        <v>1.0820000000000001</v>
      </c>
      <c r="Q3775">
        <f>F3775/M3775</f>
        <v>94.912280701754383</v>
      </c>
      <c r="R3775" t="str">
        <f t="shared" si="291"/>
        <v>theater</v>
      </c>
      <c r="S3775" t="str">
        <f t="shared" si="292"/>
        <v>musical</v>
      </c>
      <c r="T3775" s="10">
        <f t="shared" si="293"/>
        <v>42655.796840277777</v>
      </c>
      <c r="U3775" s="10">
        <f t="shared" si="294"/>
        <v>42688.880555555552</v>
      </c>
      <c r="V3775" s="16">
        <f>Table1[[#This Row],[Date Ended Conversion]]-Table1[[#This Row],[Date Created Conversion]]</f>
        <v>33.0837152777749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3" t="str">
        <f t="shared" si="290"/>
        <v>1000 to 4999</v>
      </c>
      <c r="E3776">
        <v>2500</v>
      </c>
      <c r="F3776">
        <v>2500</v>
      </c>
      <c r="G3776" t="s">
        <v>8219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8304</v>
      </c>
      <c r="P3776" s="6">
        <f>(F3776/E3776)</f>
        <v>1</v>
      </c>
      <c r="Q3776">
        <f>F3776/M3776</f>
        <v>100</v>
      </c>
      <c r="R3776" t="str">
        <f t="shared" si="291"/>
        <v>theater</v>
      </c>
      <c r="S3776" t="str">
        <f t="shared" si="292"/>
        <v>musical</v>
      </c>
      <c r="T3776" s="10">
        <f t="shared" si="293"/>
        <v>42087.583969907406</v>
      </c>
      <c r="U3776" s="10">
        <f t="shared" si="294"/>
        <v>42103.583969907406</v>
      </c>
      <c r="V3776" s="16">
        <f>Table1[[#This Row],[Date Ended Conversion]]-Table1[[#This Row],[Date Created Conversion]]</f>
        <v>16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3" t="str">
        <f t="shared" si="290"/>
        <v>1000 to 4999</v>
      </c>
      <c r="E3777">
        <v>2000</v>
      </c>
      <c r="F3777">
        <v>2005</v>
      </c>
      <c r="G3777" t="s">
        <v>8219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8304</v>
      </c>
      <c r="P3777" s="6">
        <f>(F3777/E3777)</f>
        <v>1.0024999999999999</v>
      </c>
      <c r="Q3777">
        <f>F3777/M3777</f>
        <v>143.21428571428572</v>
      </c>
      <c r="R3777" t="str">
        <f t="shared" si="291"/>
        <v>theater</v>
      </c>
      <c r="S3777" t="str">
        <f t="shared" si="292"/>
        <v>musical</v>
      </c>
      <c r="T3777" s="10">
        <f t="shared" si="293"/>
        <v>42075.734293981477</v>
      </c>
      <c r="U3777" s="10">
        <f t="shared" si="294"/>
        <v>42102.958333333336</v>
      </c>
      <c r="V3777" s="16">
        <f>Table1[[#This Row],[Date Ended Conversion]]-Table1[[#This Row],[Date Created Conversion]]</f>
        <v>27.224039351858664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3" t="str">
        <f t="shared" ref="D3778:D3841" si="295">IF(E3778&lt;1000,"Less Than 1000",
 IF(AND(E3778&gt;=1000,E3778&lt;5000),"1000 to 4999",
 IF(AND(E3778&gt;=5000,E3778&lt;10000),"5000 to 9999",
 IF(AND(E3778&gt;=10000,E3778&lt;15000),"10000 to 14999",
 IF(AND(E3778&gt;=15000,E3778&lt;20000),"15000 to 19999",
 IF(AND(E3778&gt;=20000,E3778&lt;25000),"20000 to 24999",
 IF(AND(E3778&gt;=25000,E3778&lt;30000),"25000 to 29999",
 IF(AND(E3778&gt;=30000,E3778&lt;35000),"30000 to 34999",
 IF(AND(E3778&gt;=35000,E3778&lt;40000),"35000 to 39999",
 IF(AND(E3778&gt;=40000,E3778&lt;45000),"40000 to 44999",
 IF(AND(E3778&gt;=45000,E3778&lt;50000),"45000 to 49999","Greater than or equal to 50000")))))))))))</f>
        <v>5000 to 9999</v>
      </c>
      <c r="E3778">
        <v>8000</v>
      </c>
      <c r="F3778">
        <v>8537</v>
      </c>
      <c r="G3778" t="s">
        <v>8219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8304</v>
      </c>
      <c r="P3778" s="6">
        <f>(F3778/E3778)</f>
        <v>1.0671250000000001</v>
      </c>
      <c r="Q3778">
        <f>F3778/M3778</f>
        <v>90.819148936170208</v>
      </c>
      <c r="R3778" t="str">
        <f t="shared" si="291"/>
        <v>theater</v>
      </c>
      <c r="S3778" t="str">
        <f t="shared" si="292"/>
        <v>musical</v>
      </c>
      <c r="T3778" s="10">
        <f t="shared" si="293"/>
        <v>41814.159467592588</v>
      </c>
      <c r="U3778" s="10">
        <f t="shared" si="294"/>
        <v>41851.833333333328</v>
      </c>
      <c r="V3778" s="16">
        <f>Table1[[#This Row],[Date Ended Conversion]]-Table1[[#This Row],[Date Created Conversion]]</f>
        <v>37.673865740740439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3" t="str">
        <f t="shared" si="295"/>
        <v>1000 to 4999</v>
      </c>
      <c r="E3779">
        <v>2000</v>
      </c>
      <c r="F3779">
        <v>2864</v>
      </c>
      <c r="G3779" t="s">
        <v>8219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8304</v>
      </c>
      <c r="P3779" s="6">
        <f>(F3779/E3779)</f>
        <v>1.4319999999999999</v>
      </c>
      <c r="Q3779">
        <f>F3779/M3779</f>
        <v>48.542372881355931</v>
      </c>
      <c r="R3779" t="str">
        <f t="shared" ref="R3779:R3842" si="296">LEFT(O3779,FIND("/",O3779)-1)</f>
        <v>theater</v>
      </c>
      <c r="S3779" t="str">
        <f t="shared" ref="S3779:S3842" si="297">RIGHT(O3779,LEN(O3779)-FIND("/",O3779))</f>
        <v>musical</v>
      </c>
      <c r="T3779" s="10">
        <f t="shared" ref="T3779:T3842" si="298">(K3779/86400)+25569+(-5/24)</f>
        <v>41886.903020833335</v>
      </c>
      <c r="U3779" s="10">
        <f t="shared" ref="U3779:U3842" si="299">(J3779/86400)+25569+(-5/24)</f>
        <v>41908.958333333328</v>
      </c>
      <c r="V3779" s="16">
        <f>Table1[[#This Row],[Date Ended Conversion]]-Table1[[#This Row],[Date Created Conversion]]</f>
        <v>22.055312499993306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3" t="str">
        <f t="shared" si="295"/>
        <v>1000 to 4999</v>
      </c>
      <c r="E3780">
        <v>2400</v>
      </c>
      <c r="F3780">
        <v>2521</v>
      </c>
      <c r="G3780" t="s">
        <v>8219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8304</v>
      </c>
      <c r="P3780" s="6">
        <f>(F3780/E3780)</f>
        <v>1.0504166666666668</v>
      </c>
      <c r="Q3780">
        <f>F3780/M3780</f>
        <v>70.027777777777771</v>
      </c>
      <c r="R3780" t="str">
        <f t="shared" si="296"/>
        <v>theater</v>
      </c>
      <c r="S3780" t="str">
        <f t="shared" si="297"/>
        <v>musical</v>
      </c>
      <c r="T3780" s="10">
        <f t="shared" si="298"/>
        <v>41989.610879629625</v>
      </c>
      <c r="U3780" s="10">
        <f t="shared" si="299"/>
        <v>42049.610879629625</v>
      </c>
      <c r="V3780" s="16">
        <f>Table1[[#This Row],[Date Ended Conversion]]-Table1[[#This Row],[Date Created Conversion]]</f>
        <v>60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3" t="str">
        <f t="shared" si="295"/>
        <v>15000 to 19999</v>
      </c>
      <c r="E3781">
        <v>15000</v>
      </c>
      <c r="F3781">
        <v>15597</v>
      </c>
      <c r="G3781" t="s">
        <v>8219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8304</v>
      </c>
      <c r="P3781" s="6">
        <f>(F3781/E3781)</f>
        <v>1.0398000000000001</v>
      </c>
      <c r="Q3781">
        <f>F3781/M3781</f>
        <v>135.62608695652173</v>
      </c>
      <c r="R3781" t="str">
        <f t="shared" si="296"/>
        <v>theater</v>
      </c>
      <c r="S3781" t="str">
        <f t="shared" si="297"/>
        <v>musical</v>
      </c>
      <c r="T3781" s="10">
        <f t="shared" si="298"/>
        <v>42425.527083333327</v>
      </c>
      <c r="U3781" s="10">
        <f t="shared" si="299"/>
        <v>42455.485416666663</v>
      </c>
      <c r="V3781" s="16">
        <f>Table1[[#This Row],[Date Ended Conversion]]-Table1[[#This Row],[Date Created Conversion]]</f>
        <v>29.958333333335759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3" t="str">
        <f t="shared" si="295"/>
        <v>1000 to 4999</v>
      </c>
      <c r="E3782">
        <v>2500</v>
      </c>
      <c r="F3782">
        <v>3000</v>
      </c>
      <c r="G3782" t="s">
        <v>8219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8304</v>
      </c>
      <c r="P3782" s="6">
        <f>(F3782/E3782)</f>
        <v>1.2</v>
      </c>
      <c r="Q3782">
        <f>F3782/M3782</f>
        <v>100</v>
      </c>
      <c r="R3782" t="str">
        <f t="shared" si="296"/>
        <v>theater</v>
      </c>
      <c r="S3782" t="str">
        <f t="shared" si="297"/>
        <v>musical</v>
      </c>
      <c r="T3782" s="10">
        <f t="shared" si="298"/>
        <v>42166.011400462965</v>
      </c>
      <c r="U3782" s="10">
        <f t="shared" si="299"/>
        <v>42198.629166666666</v>
      </c>
      <c r="V3782" s="16">
        <f>Table1[[#This Row],[Date Ended Conversion]]-Table1[[#This Row],[Date Created Conversion]]</f>
        <v>32.617766203700739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3" t="str">
        <f t="shared" si="295"/>
        <v>1000 to 4999</v>
      </c>
      <c r="E3783">
        <v>4500</v>
      </c>
      <c r="F3783">
        <v>4935</v>
      </c>
      <c r="G3783" t="s">
        <v>8219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8304</v>
      </c>
      <c r="P3783" s="6">
        <f>(F3783/E3783)</f>
        <v>1.0966666666666667</v>
      </c>
      <c r="Q3783">
        <f>F3783/M3783</f>
        <v>94.90384615384616</v>
      </c>
      <c r="R3783" t="str">
        <f t="shared" si="296"/>
        <v>theater</v>
      </c>
      <c r="S3783" t="str">
        <f t="shared" si="297"/>
        <v>musical</v>
      </c>
      <c r="T3783" s="10">
        <f t="shared" si="298"/>
        <v>41865.674594907403</v>
      </c>
      <c r="U3783" s="10">
        <f t="shared" si="299"/>
        <v>41890.674594907403</v>
      </c>
      <c r="V3783" s="16">
        <f>Table1[[#This Row],[Date Ended Conversion]]-Table1[[#This Row],[Date Created Conversion]]</f>
        <v>25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3" t="str">
        <f t="shared" si="295"/>
        <v>1000 to 4999</v>
      </c>
      <c r="E3784">
        <v>2000</v>
      </c>
      <c r="F3784">
        <v>2035</v>
      </c>
      <c r="G3784" t="s">
        <v>8219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8304</v>
      </c>
      <c r="P3784" s="6">
        <f>(F3784/E3784)</f>
        <v>1.0175000000000001</v>
      </c>
      <c r="Q3784">
        <f>F3784/M3784</f>
        <v>75.370370370370367</v>
      </c>
      <c r="R3784" t="str">
        <f t="shared" si="296"/>
        <v>theater</v>
      </c>
      <c r="S3784" t="str">
        <f t="shared" si="297"/>
        <v>musical</v>
      </c>
      <c r="T3784" s="10">
        <f t="shared" si="298"/>
        <v>42546.653900462959</v>
      </c>
      <c r="U3784" s="10">
        <f t="shared" si="299"/>
        <v>42575.749999999993</v>
      </c>
      <c r="V3784" s="16">
        <f>Table1[[#This Row],[Date Ended Conversion]]-Table1[[#This Row],[Date Created Conversion]]</f>
        <v>29.096099537033297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3" t="str">
        <f t="shared" si="295"/>
        <v>1000 to 4999</v>
      </c>
      <c r="E3785">
        <v>1200</v>
      </c>
      <c r="F3785">
        <v>1547</v>
      </c>
      <c r="G3785" t="s">
        <v>8219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8304</v>
      </c>
      <c r="P3785" s="6">
        <f>(F3785/E3785)</f>
        <v>1.2891666666666666</v>
      </c>
      <c r="Q3785">
        <f>F3785/M3785</f>
        <v>64.458333333333329</v>
      </c>
      <c r="R3785" t="str">
        <f t="shared" si="296"/>
        <v>theater</v>
      </c>
      <c r="S3785" t="str">
        <f t="shared" si="297"/>
        <v>musical</v>
      </c>
      <c r="T3785" s="10">
        <f t="shared" si="298"/>
        <v>42419.931944444441</v>
      </c>
      <c r="U3785" s="10">
        <f t="shared" si="299"/>
        <v>42444.458333333336</v>
      </c>
      <c r="V3785" s="16">
        <f>Table1[[#This Row],[Date Ended Conversion]]-Table1[[#This Row],[Date Created Conversion]]</f>
        <v>24.526388888894871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3" t="str">
        <f t="shared" si="295"/>
        <v>1000 to 4999</v>
      </c>
      <c r="E3786">
        <v>1000</v>
      </c>
      <c r="F3786">
        <v>1150</v>
      </c>
      <c r="G3786" t="s">
        <v>8219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8304</v>
      </c>
      <c r="P3786" s="6">
        <f>(F3786/E3786)</f>
        <v>1.1499999999999999</v>
      </c>
      <c r="Q3786">
        <f>F3786/M3786</f>
        <v>115</v>
      </c>
      <c r="R3786" t="str">
        <f t="shared" si="296"/>
        <v>theater</v>
      </c>
      <c r="S3786" t="str">
        <f t="shared" si="297"/>
        <v>musical</v>
      </c>
      <c r="T3786" s="10">
        <f t="shared" si="298"/>
        <v>42531.772361111107</v>
      </c>
      <c r="U3786" s="10">
        <f t="shared" si="299"/>
        <v>42561.772361111107</v>
      </c>
      <c r="V3786" s="16">
        <f>Table1[[#This Row],[Date Ended Conversion]]-Table1[[#This Row],[Date Created Conversion]]</f>
        <v>30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3" t="str">
        <f t="shared" si="295"/>
        <v>1000 to 4999</v>
      </c>
      <c r="E3787">
        <v>2000</v>
      </c>
      <c r="F3787">
        <v>3015</v>
      </c>
      <c r="G3787" t="s">
        <v>8219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8304</v>
      </c>
      <c r="P3787" s="6">
        <f>(F3787/E3787)</f>
        <v>1.5075000000000001</v>
      </c>
      <c r="Q3787">
        <f>F3787/M3787</f>
        <v>100.5</v>
      </c>
      <c r="R3787" t="str">
        <f t="shared" si="296"/>
        <v>theater</v>
      </c>
      <c r="S3787" t="str">
        <f t="shared" si="297"/>
        <v>musical</v>
      </c>
      <c r="T3787" s="10">
        <f t="shared" si="298"/>
        <v>42548.430196759255</v>
      </c>
      <c r="U3787" s="10">
        <f t="shared" si="299"/>
        <v>42584.210416666661</v>
      </c>
      <c r="V3787" s="16">
        <f>Table1[[#This Row],[Date Ended Conversion]]-Table1[[#This Row],[Date Created Conversion]]</f>
        <v>35.780219907406718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3" t="str">
        <f t="shared" si="295"/>
        <v>5000 to 9999</v>
      </c>
      <c r="E3788">
        <v>6000</v>
      </c>
      <c r="F3788">
        <v>6658</v>
      </c>
      <c r="G3788" t="s">
        <v>8219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8304</v>
      </c>
      <c r="P3788" s="6">
        <f>(F3788/E3788)</f>
        <v>1.1096666666666666</v>
      </c>
      <c r="Q3788">
        <f>F3788/M3788</f>
        <v>93.774647887323937</v>
      </c>
      <c r="R3788" t="str">
        <f t="shared" si="296"/>
        <v>theater</v>
      </c>
      <c r="S3788" t="str">
        <f t="shared" si="297"/>
        <v>musical</v>
      </c>
      <c r="T3788" s="10">
        <f t="shared" si="298"/>
        <v>42486.829571759255</v>
      </c>
      <c r="U3788" s="10">
        <f t="shared" si="299"/>
        <v>42516.829571759255</v>
      </c>
      <c r="V3788" s="16">
        <f>Table1[[#This Row],[Date Ended Conversion]]-Table1[[#This Row],[Date Created Conversion]]</f>
        <v>30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3" t="str">
        <f t="shared" si="295"/>
        <v>Less Than 1000</v>
      </c>
      <c r="E3789">
        <v>350</v>
      </c>
      <c r="F3789">
        <v>351</v>
      </c>
      <c r="G3789" t="s">
        <v>8219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8304</v>
      </c>
      <c r="P3789" s="6">
        <f>(F3789/E3789)</f>
        <v>1.0028571428571429</v>
      </c>
      <c r="Q3789">
        <f>F3789/M3789</f>
        <v>35.1</v>
      </c>
      <c r="R3789" t="str">
        <f t="shared" si="296"/>
        <v>theater</v>
      </c>
      <c r="S3789" t="str">
        <f t="shared" si="297"/>
        <v>musical</v>
      </c>
      <c r="T3789" s="10">
        <f t="shared" si="298"/>
        <v>42167.326458333329</v>
      </c>
      <c r="U3789" s="10">
        <f t="shared" si="299"/>
        <v>42195.957638888889</v>
      </c>
      <c r="V3789" s="16">
        <f>Table1[[#This Row],[Date Ended Conversion]]-Table1[[#This Row],[Date Created Conversion]]</f>
        <v>28.631180555559695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3" t="str">
        <f t="shared" si="295"/>
        <v>Greater than or equal to 50000</v>
      </c>
      <c r="E3790">
        <v>75000</v>
      </c>
      <c r="F3790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8304</v>
      </c>
      <c r="P3790" s="6">
        <f>(F3790/E3790)</f>
        <v>6.6666666666666671E-3</v>
      </c>
      <c r="Q3790">
        <f>F3790/M3790</f>
        <v>500</v>
      </c>
      <c r="R3790" t="str">
        <f t="shared" si="296"/>
        <v>theater</v>
      </c>
      <c r="S3790" t="str">
        <f t="shared" si="297"/>
        <v>musical</v>
      </c>
      <c r="T3790" s="10">
        <f t="shared" si="298"/>
        <v>42333.487488425926</v>
      </c>
      <c r="U3790" s="10">
        <f t="shared" si="299"/>
        <v>42361.470833333333</v>
      </c>
      <c r="V3790" s="16">
        <f>Table1[[#This Row],[Date Ended Conversion]]-Table1[[#This Row],[Date Created Conversion]]</f>
        <v>27.983344907406718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3" t="str">
        <f t="shared" si="295"/>
        <v>1000 to 4999</v>
      </c>
      <c r="E3791">
        <v>3550</v>
      </c>
      <c r="F3791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8304</v>
      </c>
      <c r="P3791" s="6">
        <f>(F3791/E3791)</f>
        <v>3.267605633802817E-2</v>
      </c>
      <c r="Q3791">
        <f>F3791/M3791</f>
        <v>29</v>
      </c>
      <c r="R3791" t="str">
        <f t="shared" si="296"/>
        <v>theater</v>
      </c>
      <c r="S3791" t="str">
        <f t="shared" si="297"/>
        <v>musical</v>
      </c>
      <c r="T3791" s="10">
        <f t="shared" si="298"/>
        <v>42138.590486111112</v>
      </c>
      <c r="U3791" s="10">
        <f t="shared" si="299"/>
        <v>42170.590486111112</v>
      </c>
      <c r="V3791" s="16">
        <f>Table1[[#This Row],[Date Ended Conversion]]-Table1[[#This Row],[Date Created Conversion]]</f>
        <v>32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3" t="str">
        <f t="shared" si="295"/>
        <v>15000 to 19999</v>
      </c>
      <c r="E3792">
        <v>15000</v>
      </c>
      <c r="F3792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8304</v>
      </c>
      <c r="P3792" s="6">
        <f>(F3792/E3792)</f>
        <v>0</v>
      </c>
      <c r="Q3792" t="e">
        <f>F3792/M3792</f>
        <v>#DIV/0!</v>
      </c>
      <c r="R3792" t="str">
        <f t="shared" si="296"/>
        <v>theater</v>
      </c>
      <c r="S3792" t="str">
        <f t="shared" si="297"/>
        <v>musical</v>
      </c>
      <c r="T3792" s="10">
        <f t="shared" si="298"/>
        <v>42666.458599537036</v>
      </c>
      <c r="U3792" s="10">
        <f t="shared" si="299"/>
        <v>42696.5002662037</v>
      </c>
      <c r="V3792" s="16">
        <f>Table1[[#This Row],[Date Ended Conversion]]-Table1[[#This Row],[Date Created Conversion]]</f>
        <v>30.041666666664241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3" t="str">
        <f t="shared" si="295"/>
        <v>1000 to 4999</v>
      </c>
      <c r="E3793">
        <v>1500</v>
      </c>
      <c r="F3793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8304</v>
      </c>
      <c r="P3793" s="6">
        <f>(F3793/E3793)</f>
        <v>0</v>
      </c>
      <c r="Q3793" t="e">
        <f>F3793/M3793</f>
        <v>#DIV/0!</v>
      </c>
      <c r="R3793" t="str">
        <f t="shared" si="296"/>
        <v>theater</v>
      </c>
      <c r="S3793" t="str">
        <f t="shared" si="297"/>
        <v>musical</v>
      </c>
      <c r="T3793" s="10">
        <f t="shared" si="298"/>
        <v>41766.4837037037</v>
      </c>
      <c r="U3793" s="10">
        <f t="shared" si="299"/>
        <v>41826.4837037037</v>
      </c>
      <c r="V3793" s="16">
        <f>Table1[[#This Row],[Date Ended Conversion]]-Table1[[#This Row],[Date Created Conversion]]</f>
        <v>60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3" t="str">
        <f t="shared" si="295"/>
        <v>10000 to 14999</v>
      </c>
      <c r="E3794">
        <v>12500</v>
      </c>
      <c r="F3794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8304</v>
      </c>
      <c r="P3794" s="6">
        <f>(F3794/E3794)</f>
        <v>2.8E-3</v>
      </c>
      <c r="Q3794">
        <f>F3794/M3794</f>
        <v>17.5</v>
      </c>
      <c r="R3794" t="str">
        <f t="shared" si="296"/>
        <v>theater</v>
      </c>
      <c r="S3794" t="str">
        <f t="shared" si="297"/>
        <v>musical</v>
      </c>
      <c r="T3794" s="10">
        <f t="shared" si="298"/>
        <v>42170.238680555551</v>
      </c>
      <c r="U3794" s="10">
        <f t="shared" si="299"/>
        <v>42200.238680555551</v>
      </c>
      <c r="V3794" s="16">
        <f>Table1[[#This Row],[Date Ended Conversion]]-Table1[[#This Row],[Date Created Conversion]]</f>
        <v>30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3" t="str">
        <f t="shared" si="295"/>
        <v>5000 to 9999</v>
      </c>
      <c r="E3795">
        <v>7000</v>
      </c>
      <c r="F3795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8304</v>
      </c>
      <c r="P3795" s="6">
        <f>(F3795/E3795)</f>
        <v>0.59657142857142853</v>
      </c>
      <c r="Q3795">
        <f>F3795/M3795</f>
        <v>174</v>
      </c>
      <c r="R3795" t="str">
        <f t="shared" si="296"/>
        <v>theater</v>
      </c>
      <c r="S3795" t="str">
        <f t="shared" si="297"/>
        <v>musical</v>
      </c>
      <c r="T3795" s="10">
        <f t="shared" si="298"/>
        <v>41968.73065972222</v>
      </c>
      <c r="U3795" s="10">
        <f t="shared" si="299"/>
        <v>41989.73065972222</v>
      </c>
      <c r="V3795" s="16">
        <f>Table1[[#This Row],[Date Ended Conversion]]-Table1[[#This Row],[Date Created Conversion]]</f>
        <v>21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3" t="str">
        <f t="shared" si="295"/>
        <v>5000 to 9999</v>
      </c>
      <c r="E3796">
        <v>5000</v>
      </c>
      <c r="F3796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8304</v>
      </c>
      <c r="P3796" s="6">
        <f>(F3796/E3796)</f>
        <v>0.01</v>
      </c>
      <c r="Q3796">
        <f>F3796/M3796</f>
        <v>50</v>
      </c>
      <c r="R3796" t="str">
        <f t="shared" si="296"/>
        <v>theater</v>
      </c>
      <c r="S3796" t="str">
        <f t="shared" si="297"/>
        <v>musical</v>
      </c>
      <c r="T3796" s="10">
        <f t="shared" si="298"/>
        <v>42132.372152777774</v>
      </c>
      <c r="U3796" s="10">
        <f t="shared" si="299"/>
        <v>42162.372152777774</v>
      </c>
      <c r="V3796" s="16">
        <f>Table1[[#This Row],[Date Ended Conversion]]-Table1[[#This Row],[Date Created Conversion]]</f>
        <v>30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3" t="str">
        <f t="shared" si="295"/>
        <v>Less Than 1000</v>
      </c>
      <c r="E3797">
        <v>600</v>
      </c>
      <c r="F3797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8304</v>
      </c>
      <c r="P3797" s="6">
        <f>(F3797/E3797)</f>
        <v>1.6666666666666666E-2</v>
      </c>
      <c r="Q3797">
        <f>F3797/M3797</f>
        <v>5</v>
      </c>
      <c r="R3797" t="str">
        <f t="shared" si="296"/>
        <v>theater</v>
      </c>
      <c r="S3797" t="str">
        <f t="shared" si="297"/>
        <v>musical</v>
      </c>
      <c r="T3797" s="10">
        <f t="shared" si="298"/>
        <v>42201.227893518517</v>
      </c>
      <c r="U3797" s="10">
        <f t="shared" si="299"/>
        <v>42244.729166666664</v>
      </c>
      <c r="V3797" s="16">
        <f>Table1[[#This Row],[Date Ended Conversion]]-Table1[[#This Row],[Date Created Conversion]]</f>
        <v>43.501273148147448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3" t="str">
        <f t="shared" si="295"/>
        <v>20000 to 24999</v>
      </c>
      <c r="E3798">
        <v>22500</v>
      </c>
      <c r="F379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8304</v>
      </c>
      <c r="P3798" s="6">
        <f>(F3798/E3798)</f>
        <v>4.4444444444444447E-5</v>
      </c>
      <c r="Q3798">
        <f>F3798/M3798</f>
        <v>1</v>
      </c>
      <c r="R3798" t="str">
        <f t="shared" si="296"/>
        <v>theater</v>
      </c>
      <c r="S3798" t="str">
        <f t="shared" si="297"/>
        <v>musical</v>
      </c>
      <c r="T3798" s="10">
        <f t="shared" si="298"/>
        <v>42688.821250000001</v>
      </c>
      <c r="U3798" s="10">
        <f t="shared" si="299"/>
        <v>42748.821250000001</v>
      </c>
      <c r="V3798" s="16">
        <f>Table1[[#This Row],[Date Ended Conversion]]-Table1[[#This Row],[Date Created Conversion]]</f>
        <v>60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3" t="str">
        <f t="shared" si="295"/>
        <v>5000 to 9999</v>
      </c>
      <c r="E3799">
        <v>6000</v>
      </c>
      <c r="F3799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8304</v>
      </c>
      <c r="P3799" s="6">
        <f>(F3799/E3799)</f>
        <v>0.89666666666666661</v>
      </c>
      <c r="Q3799">
        <f>F3799/M3799</f>
        <v>145.40540540540542</v>
      </c>
      <c r="R3799" t="str">
        <f t="shared" si="296"/>
        <v>theater</v>
      </c>
      <c r="S3799" t="str">
        <f t="shared" si="297"/>
        <v>musical</v>
      </c>
      <c r="T3799" s="10">
        <f t="shared" si="298"/>
        <v>42084.673206018517</v>
      </c>
      <c r="U3799" s="10">
        <f t="shared" si="299"/>
        <v>42114.673206018517</v>
      </c>
      <c r="V3799" s="16">
        <f>Table1[[#This Row],[Date Ended Conversion]]-Table1[[#This Row],[Date Created Conversion]]</f>
        <v>30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3" t="str">
        <f t="shared" si="295"/>
        <v>Greater than or equal to 50000</v>
      </c>
      <c r="E3800">
        <v>70000</v>
      </c>
      <c r="F3800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8304</v>
      </c>
      <c r="P3800" s="6">
        <f>(F3800/E3800)</f>
        <v>1.4642857142857143E-2</v>
      </c>
      <c r="Q3800">
        <f>F3800/M3800</f>
        <v>205</v>
      </c>
      <c r="R3800" t="str">
        <f t="shared" si="296"/>
        <v>theater</v>
      </c>
      <c r="S3800" t="str">
        <f t="shared" si="297"/>
        <v>musical</v>
      </c>
      <c r="T3800" s="10">
        <f t="shared" si="298"/>
        <v>41831.514444444438</v>
      </c>
      <c r="U3800" s="10">
        <f t="shared" si="299"/>
        <v>41861.514444444438</v>
      </c>
      <c r="V3800" s="16">
        <f>Table1[[#This Row],[Date Ended Conversion]]-Table1[[#This Row],[Date Created Conversion]]</f>
        <v>30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3" t="str">
        <f t="shared" si="295"/>
        <v>10000 to 14999</v>
      </c>
      <c r="E3801">
        <v>10000</v>
      </c>
      <c r="F3801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8304</v>
      </c>
      <c r="P3801" s="6">
        <f>(F3801/E3801)</f>
        <v>4.02E-2</v>
      </c>
      <c r="Q3801">
        <f>F3801/M3801</f>
        <v>100.5</v>
      </c>
      <c r="R3801" t="str">
        <f t="shared" si="296"/>
        <v>theater</v>
      </c>
      <c r="S3801" t="str">
        <f t="shared" si="297"/>
        <v>musical</v>
      </c>
      <c r="T3801" s="10">
        <f t="shared" si="298"/>
        <v>42410.722719907404</v>
      </c>
      <c r="U3801" s="10">
        <f t="shared" si="299"/>
        <v>42440.722719907404</v>
      </c>
      <c r="V3801" s="16">
        <f>Table1[[#This Row],[Date Ended Conversion]]-Table1[[#This Row],[Date Created Conversion]]</f>
        <v>30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3" t="str">
        <f t="shared" si="295"/>
        <v>20000 to 24999</v>
      </c>
      <c r="E3802">
        <v>22000</v>
      </c>
      <c r="F3802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8304</v>
      </c>
      <c r="P3802" s="6">
        <f>(F3802/E3802)</f>
        <v>4.0045454545454544E-2</v>
      </c>
      <c r="Q3802">
        <f>F3802/M3802</f>
        <v>55.0625</v>
      </c>
      <c r="R3802" t="str">
        <f t="shared" si="296"/>
        <v>theater</v>
      </c>
      <c r="S3802" t="str">
        <f t="shared" si="297"/>
        <v>musical</v>
      </c>
      <c r="T3802" s="10">
        <f t="shared" si="298"/>
        <v>41982.528738425921</v>
      </c>
      <c r="U3802" s="10">
        <f t="shared" si="299"/>
        <v>42014.999305555553</v>
      </c>
      <c r="V3802" s="16">
        <f>Table1[[#This Row],[Date Ended Conversion]]-Table1[[#This Row],[Date Created Conversion]]</f>
        <v>32.4705671296324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3" t="str">
        <f t="shared" si="295"/>
        <v>5000 to 9999</v>
      </c>
      <c r="E3803">
        <v>5000</v>
      </c>
      <c r="F3803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8304</v>
      </c>
      <c r="P3803" s="6">
        <f>(F3803/E3803)</f>
        <v>8.5199999999999998E-2</v>
      </c>
      <c r="Q3803">
        <f>F3803/M3803</f>
        <v>47.333333333333336</v>
      </c>
      <c r="R3803" t="str">
        <f t="shared" si="296"/>
        <v>theater</v>
      </c>
      <c r="S3803" t="str">
        <f t="shared" si="297"/>
        <v>musical</v>
      </c>
      <c r="T3803" s="10">
        <f t="shared" si="298"/>
        <v>41975.467777777776</v>
      </c>
      <c r="U3803" s="10">
        <f t="shared" si="299"/>
        <v>42006.467777777776</v>
      </c>
      <c r="V3803" s="16">
        <f>Table1[[#This Row],[Date Ended Conversion]]-Table1[[#This Row],[Date Created Conversion]]</f>
        <v>31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3" t="str">
        <f t="shared" si="295"/>
        <v>1000 to 4999</v>
      </c>
      <c r="E3804">
        <v>3000</v>
      </c>
      <c r="F3804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8304</v>
      </c>
      <c r="P3804" s="6">
        <f>(F3804/E3804)</f>
        <v>0</v>
      </c>
      <c r="Q3804" t="e">
        <f>F3804/M3804</f>
        <v>#DIV/0!</v>
      </c>
      <c r="R3804" t="str">
        <f t="shared" si="296"/>
        <v>theater</v>
      </c>
      <c r="S3804" t="str">
        <f t="shared" si="297"/>
        <v>musical</v>
      </c>
      <c r="T3804" s="10">
        <f t="shared" si="298"/>
        <v>42268.917893518512</v>
      </c>
      <c r="U3804" s="10">
        <f t="shared" si="299"/>
        <v>42298.917893518512</v>
      </c>
      <c r="V3804" s="16">
        <f>Table1[[#This Row],[Date Ended Conversion]]-Table1[[#This Row],[Date Created Conversion]]</f>
        <v>30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3" t="str">
        <f t="shared" si="295"/>
        <v>10000 to 14999</v>
      </c>
      <c r="E3805">
        <v>12000</v>
      </c>
      <c r="F3805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8304</v>
      </c>
      <c r="P3805" s="6">
        <f>(F3805/E3805)</f>
        <v>0.19650000000000001</v>
      </c>
      <c r="Q3805">
        <f>F3805/M3805</f>
        <v>58.95</v>
      </c>
      <c r="R3805" t="str">
        <f t="shared" si="296"/>
        <v>theater</v>
      </c>
      <c r="S3805" t="str">
        <f t="shared" si="297"/>
        <v>musical</v>
      </c>
      <c r="T3805" s="10">
        <f t="shared" si="298"/>
        <v>42403.763518518514</v>
      </c>
      <c r="U3805" s="10">
        <f t="shared" si="299"/>
        <v>42433.763518518514</v>
      </c>
      <c r="V3805" s="16">
        <f>Table1[[#This Row],[Date Ended Conversion]]-Table1[[#This Row],[Date Created Conversion]]</f>
        <v>30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3" t="str">
        <f t="shared" si="295"/>
        <v>5000 to 9999</v>
      </c>
      <c r="E3806">
        <v>8000</v>
      </c>
      <c r="F3806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8304</v>
      </c>
      <c r="P3806" s="6">
        <f>(F3806/E3806)</f>
        <v>0</v>
      </c>
      <c r="Q3806" t="e">
        <f>F3806/M3806</f>
        <v>#DIV/0!</v>
      </c>
      <c r="R3806" t="str">
        <f t="shared" si="296"/>
        <v>theater</v>
      </c>
      <c r="S3806" t="str">
        <f t="shared" si="297"/>
        <v>musical</v>
      </c>
      <c r="T3806" s="10">
        <f t="shared" si="298"/>
        <v>42526.801203703704</v>
      </c>
      <c r="U3806" s="10">
        <f t="shared" si="299"/>
        <v>42582.083333333336</v>
      </c>
      <c r="V3806" s="16">
        <f>Table1[[#This Row],[Date Ended Conversion]]-Table1[[#This Row],[Date Created Conversion]]</f>
        <v>55.282129629631527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3" t="str">
        <f t="shared" si="295"/>
        <v>Greater than or equal to 50000</v>
      </c>
      <c r="E3807">
        <v>150000</v>
      </c>
      <c r="F3807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8304</v>
      </c>
      <c r="P3807" s="6">
        <f>(F3807/E3807)</f>
        <v>2.0000000000000002E-5</v>
      </c>
      <c r="Q3807">
        <f>F3807/M3807</f>
        <v>1.5</v>
      </c>
      <c r="R3807" t="str">
        <f t="shared" si="296"/>
        <v>theater</v>
      </c>
      <c r="S3807" t="str">
        <f t="shared" si="297"/>
        <v>musical</v>
      </c>
      <c r="T3807" s="10">
        <f t="shared" si="298"/>
        <v>41849.678703703699</v>
      </c>
      <c r="U3807" s="10">
        <f t="shared" si="299"/>
        <v>41909.678703703699</v>
      </c>
      <c r="V3807" s="16">
        <f>Table1[[#This Row],[Date Ended Conversion]]-Table1[[#This Row],[Date Created Conversion]]</f>
        <v>60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3" t="str">
        <f t="shared" si="295"/>
        <v>5000 to 9999</v>
      </c>
      <c r="E3808">
        <v>7500</v>
      </c>
      <c r="F380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8304</v>
      </c>
      <c r="P3808" s="6">
        <f>(F3808/E3808)</f>
        <v>6.6666666666666664E-4</v>
      </c>
      <c r="Q3808">
        <f>F3808/M3808</f>
        <v>5</v>
      </c>
      <c r="R3808" t="str">
        <f t="shared" si="296"/>
        <v>theater</v>
      </c>
      <c r="S3808" t="str">
        <f t="shared" si="297"/>
        <v>musical</v>
      </c>
      <c r="T3808" s="10">
        <f t="shared" si="298"/>
        <v>41799.050706018512</v>
      </c>
      <c r="U3808" s="10">
        <f t="shared" si="299"/>
        <v>41819.050706018512</v>
      </c>
      <c r="V3808" s="16">
        <f>Table1[[#This Row],[Date Ended Conversion]]-Table1[[#This Row],[Date Created Conversion]]</f>
        <v>20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3" t="str">
        <f t="shared" si="295"/>
        <v>1000 to 4999</v>
      </c>
      <c r="E3809">
        <v>1500</v>
      </c>
      <c r="F3809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8304</v>
      </c>
      <c r="P3809" s="6">
        <f>(F3809/E3809)</f>
        <v>0.30333333333333334</v>
      </c>
      <c r="Q3809">
        <f>F3809/M3809</f>
        <v>50.555555555555557</v>
      </c>
      <c r="R3809" t="str">
        <f t="shared" si="296"/>
        <v>theater</v>
      </c>
      <c r="S3809" t="str">
        <f t="shared" si="297"/>
        <v>musical</v>
      </c>
      <c r="T3809" s="10">
        <f t="shared" si="298"/>
        <v>42090.700682870367</v>
      </c>
      <c r="U3809" s="10">
        <f t="shared" si="299"/>
        <v>42097.700682870367</v>
      </c>
      <c r="V3809" s="16">
        <f>Table1[[#This Row],[Date Ended Conversion]]-Table1[[#This Row],[Date Created Conversion]]</f>
        <v>7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3" t="str">
        <f t="shared" si="295"/>
        <v>1000 to 4999</v>
      </c>
      <c r="E3810">
        <v>1000</v>
      </c>
      <c r="F3810">
        <v>1000</v>
      </c>
      <c r="G3810" t="s">
        <v>8219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8270</v>
      </c>
      <c r="P3810" s="6">
        <f>(F3810/E3810)</f>
        <v>1</v>
      </c>
      <c r="Q3810">
        <f>F3810/M3810</f>
        <v>41.666666666666664</v>
      </c>
      <c r="R3810" t="str">
        <f t="shared" si="296"/>
        <v>theater</v>
      </c>
      <c r="S3810" t="str">
        <f t="shared" si="297"/>
        <v>plays</v>
      </c>
      <c r="T3810" s="10">
        <f t="shared" si="298"/>
        <v>42059.24559027778</v>
      </c>
      <c r="U3810" s="10">
        <f t="shared" si="299"/>
        <v>42119.203923611109</v>
      </c>
      <c r="V3810" s="16">
        <f>Table1[[#This Row],[Date Ended Conversion]]-Table1[[#This Row],[Date Created Conversion]]</f>
        <v>59.958333333328483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3" t="str">
        <f t="shared" si="295"/>
        <v>1000 to 4999</v>
      </c>
      <c r="E3811">
        <v>2000</v>
      </c>
      <c r="F3811">
        <v>2025</v>
      </c>
      <c r="G3811" t="s">
        <v>8219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8270</v>
      </c>
      <c r="P3811" s="6">
        <f>(F3811/E3811)</f>
        <v>1.0125</v>
      </c>
      <c r="Q3811">
        <f>F3811/M3811</f>
        <v>53.289473684210527</v>
      </c>
      <c r="R3811" t="str">
        <f t="shared" si="296"/>
        <v>theater</v>
      </c>
      <c r="S3811" t="str">
        <f t="shared" si="297"/>
        <v>plays</v>
      </c>
      <c r="T3811" s="10">
        <f t="shared" si="298"/>
        <v>41800.318368055552</v>
      </c>
      <c r="U3811" s="10">
        <f t="shared" si="299"/>
        <v>41850.75</v>
      </c>
      <c r="V3811" s="16">
        <f>Table1[[#This Row],[Date Ended Conversion]]-Table1[[#This Row],[Date Created Conversion]]</f>
        <v>50.431631944447872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3" t="str">
        <f t="shared" si="295"/>
        <v>1000 to 4999</v>
      </c>
      <c r="E3812">
        <v>1500</v>
      </c>
      <c r="F3812">
        <v>1826</v>
      </c>
      <c r="G3812" t="s">
        <v>8219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8270</v>
      </c>
      <c r="P3812" s="6">
        <f>(F3812/E3812)</f>
        <v>1.2173333333333334</v>
      </c>
      <c r="Q3812">
        <f>F3812/M3812</f>
        <v>70.230769230769226</v>
      </c>
      <c r="R3812" t="str">
        <f t="shared" si="296"/>
        <v>theater</v>
      </c>
      <c r="S3812" t="str">
        <f t="shared" si="297"/>
        <v>plays</v>
      </c>
      <c r="T3812" s="10">
        <f t="shared" si="298"/>
        <v>42054.640717592592</v>
      </c>
      <c r="U3812" s="10">
        <f t="shared" si="299"/>
        <v>42084.599050925921</v>
      </c>
      <c r="V3812" s="16">
        <f>Table1[[#This Row],[Date Ended Conversion]]-Table1[[#This Row],[Date Created Conversion]]</f>
        <v>29.958333333328483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3" t="str">
        <f t="shared" si="295"/>
        <v>Less Than 1000</v>
      </c>
      <c r="E3813">
        <v>250</v>
      </c>
      <c r="F3813">
        <v>825</v>
      </c>
      <c r="G3813" t="s">
        <v>8219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8270</v>
      </c>
      <c r="P3813" s="6">
        <f>(F3813/E3813)</f>
        <v>3.3</v>
      </c>
      <c r="Q3813">
        <f>F3813/M3813</f>
        <v>43.421052631578945</v>
      </c>
      <c r="R3813" t="str">
        <f t="shared" si="296"/>
        <v>theater</v>
      </c>
      <c r="S3813" t="str">
        <f t="shared" si="297"/>
        <v>plays</v>
      </c>
      <c r="T3813" s="10">
        <f t="shared" si="298"/>
        <v>42487.418668981474</v>
      </c>
      <c r="U3813" s="10">
        <f t="shared" si="299"/>
        <v>42521.249999999993</v>
      </c>
      <c r="V3813" s="16">
        <f>Table1[[#This Row],[Date Ended Conversion]]-Table1[[#This Row],[Date Created Conversion]]</f>
        <v>33.83133101851854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3" t="str">
        <f t="shared" si="295"/>
        <v>1000 to 4999</v>
      </c>
      <c r="E3814">
        <v>2000</v>
      </c>
      <c r="F3814">
        <v>2191</v>
      </c>
      <c r="G3814" t="s">
        <v>8219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8270</v>
      </c>
      <c r="P3814" s="6">
        <f>(F3814/E3814)</f>
        <v>1.0954999999999999</v>
      </c>
      <c r="Q3814">
        <f>F3814/M3814</f>
        <v>199.18181818181819</v>
      </c>
      <c r="R3814" t="str">
        <f t="shared" si="296"/>
        <v>theater</v>
      </c>
      <c r="S3814" t="str">
        <f t="shared" si="297"/>
        <v>plays</v>
      </c>
      <c r="T3814" s="10">
        <f t="shared" si="298"/>
        <v>42109.542916666665</v>
      </c>
      <c r="U3814" s="10">
        <f t="shared" si="299"/>
        <v>42155.957638888889</v>
      </c>
      <c r="V3814" s="16">
        <f>Table1[[#This Row],[Date Ended Conversion]]-Table1[[#This Row],[Date Created Conversion]]</f>
        <v>46.414722222223645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3" t="str">
        <f t="shared" si="295"/>
        <v>1000 to 4999</v>
      </c>
      <c r="E3815">
        <v>2100</v>
      </c>
      <c r="F3815">
        <v>2119.9899999999998</v>
      </c>
      <c r="G3815" t="s">
        <v>8219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8270</v>
      </c>
      <c r="P3815" s="6">
        <f>(F3815/E3815)</f>
        <v>1.0095190476190474</v>
      </c>
      <c r="Q3815">
        <f>F3815/M3815</f>
        <v>78.518148148148143</v>
      </c>
      <c r="R3815" t="str">
        <f t="shared" si="296"/>
        <v>theater</v>
      </c>
      <c r="S3815" t="str">
        <f t="shared" si="297"/>
        <v>plays</v>
      </c>
      <c r="T3815" s="10">
        <f t="shared" si="298"/>
        <v>42497.067372685182</v>
      </c>
      <c r="U3815" s="10">
        <f t="shared" si="299"/>
        <v>42535.696527777771</v>
      </c>
      <c r="V3815" s="16">
        <f>Table1[[#This Row],[Date Ended Conversion]]-Table1[[#This Row],[Date Created Conversion]]</f>
        <v>38.629155092588917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3" t="str">
        <f t="shared" si="295"/>
        <v>1000 to 4999</v>
      </c>
      <c r="E3816">
        <v>1500</v>
      </c>
      <c r="F3816">
        <v>2102</v>
      </c>
      <c r="G3816" t="s">
        <v>8219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8270</v>
      </c>
      <c r="P3816" s="6">
        <f>(F3816/E3816)</f>
        <v>1.4013333333333333</v>
      </c>
      <c r="Q3816">
        <f>F3816/M3816</f>
        <v>61.823529411764703</v>
      </c>
      <c r="R3816" t="str">
        <f t="shared" si="296"/>
        <v>theater</v>
      </c>
      <c r="S3816" t="str">
        <f t="shared" si="297"/>
        <v>plays</v>
      </c>
      <c r="T3816" s="10">
        <f t="shared" si="298"/>
        <v>42058.695740740739</v>
      </c>
      <c r="U3816" s="10">
        <f t="shared" si="299"/>
        <v>42094.957638888889</v>
      </c>
      <c r="V3816" s="16">
        <f>Table1[[#This Row],[Date Ended Conversion]]-Table1[[#This Row],[Date Created Conversion]]</f>
        <v>36.261898148150067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3" t="str">
        <f t="shared" si="295"/>
        <v>1000 to 4999</v>
      </c>
      <c r="E3817">
        <v>1000</v>
      </c>
      <c r="F3817">
        <v>1000.01</v>
      </c>
      <c r="G3817" t="s">
        <v>8219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8270</v>
      </c>
      <c r="P3817" s="6">
        <f>(F3817/E3817)</f>
        <v>1.0000100000000001</v>
      </c>
      <c r="Q3817">
        <f>F3817/M3817</f>
        <v>50.000500000000002</v>
      </c>
      <c r="R3817" t="str">
        <f t="shared" si="296"/>
        <v>theater</v>
      </c>
      <c r="S3817" t="str">
        <f t="shared" si="297"/>
        <v>plays</v>
      </c>
      <c r="T3817" s="10">
        <f t="shared" si="298"/>
        <v>42207.051585648143</v>
      </c>
      <c r="U3817" s="10">
        <f t="shared" si="299"/>
        <v>42236.749999999993</v>
      </c>
      <c r="V3817" s="16">
        <f>Table1[[#This Row],[Date Ended Conversion]]-Table1[[#This Row],[Date Created Conversion]]</f>
        <v>29.698414351849351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3" t="str">
        <f t="shared" si="295"/>
        <v>1000 to 4999</v>
      </c>
      <c r="E3818">
        <v>1500</v>
      </c>
      <c r="F3818">
        <v>1788.57</v>
      </c>
      <c r="G3818" t="s">
        <v>8219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8270</v>
      </c>
      <c r="P3818" s="6">
        <f>(F3818/E3818)</f>
        <v>1.19238</v>
      </c>
      <c r="Q3818">
        <f>F3818/M3818</f>
        <v>48.339729729729726</v>
      </c>
      <c r="R3818" t="str">
        <f t="shared" si="296"/>
        <v>theater</v>
      </c>
      <c r="S3818" t="str">
        <f t="shared" si="297"/>
        <v>plays</v>
      </c>
      <c r="T3818" s="10">
        <f t="shared" si="298"/>
        <v>41807.481747685182</v>
      </c>
      <c r="U3818" s="10">
        <f t="shared" si="299"/>
        <v>41837.481747685182</v>
      </c>
      <c r="V3818" s="16">
        <f>Table1[[#This Row],[Date Ended Conversion]]-Table1[[#This Row],[Date Created Conversion]]</f>
        <v>30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3" t="str">
        <f t="shared" si="295"/>
        <v>1000 to 4999</v>
      </c>
      <c r="E3819">
        <v>2000</v>
      </c>
      <c r="F3819">
        <v>2145</v>
      </c>
      <c r="G3819" t="s">
        <v>8219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8270</v>
      </c>
      <c r="P3819" s="6">
        <f>(F3819/E3819)</f>
        <v>1.0725</v>
      </c>
      <c r="Q3819">
        <f>F3819/M3819</f>
        <v>107.25</v>
      </c>
      <c r="R3819" t="str">
        <f t="shared" si="296"/>
        <v>theater</v>
      </c>
      <c r="S3819" t="str">
        <f t="shared" si="297"/>
        <v>plays</v>
      </c>
      <c r="T3819" s="10">
        <f t="shared" si="298"/>
        <v>42284.488611111105</v>
      </c>
      <c r="U3819" s="10">
        <f t="shared" si="299"/>
        <v>42300.957638888889</v>
      </c>
      <c r="V3819" s="16">
        <f>Table1[[#This Row],[Date Ended Conversion]]-Table1[[#This Row],[Date Created Conversion]]</f>
        <v>16.469027777784504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3" t="str">
        <f t="shared" si="295"/>
        <v>Less Than 1000</v>
      </c>
      <c r="E3820">
        <v>250</v>
      </c>
      <c r="F3820">
        <v>570</v>
      </c>
      <c r="G3820" t="s">
        <v>8219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8270</v>
      </c>
      <c r="P3820" s="6">
        <f>(F3820/E3820)</f>
        <v>2.2799999999999998</v>
      </c>
      <c r="Q3820">
        <f>F3820/M3820</f>
        <v>57</v>
      </c>
      <c r="R3820" t="str">
        <f t="shared" si="296"/>
        <v>theater</v>
      </c>
      <c r="S3820" t="str">
        <f t="shared" si="297"/>
        <v>plays</v>
      </c>
      <c r="T3820" s="10">
        <f t="shared" si="298"/>
        <v>42045.634050925924</v>
      </c>
      <c r="U3820" s="10">
        <f t="shared" si="299"/>
        <v>42075.592384259253</v>
      </c>
      <c r="V3820" s="16">
        <f>Table1[[#This Row],[Date Ended Conversion]]-Table1[[#This Row],[Date Created Conversion]]</f>
        <v>29.958333333328483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3" t="str">
        <f t="shared" si="295"/>
        <v>1000 to 4999</v>
      </c>
      <c r="E3821">
        <v>1000</v>
      </c>
      <c r="F3821">
        <v>1064</v>
      </c>
      <c r="G3821" t="s">
        <v>8219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8270</v>
      </c>
      <c r="P3821" s="6">
        <f>(F3821/E3821)</f>
        <v>1.0640000000000001</v>
      </c>
      <c r="Q3821">
        <f>F3821/M3821</f>
        <v>40.92307692307692</v>
      </c>
      <c r="R3821" t="str">
        <f t="shared" si="296"/>
        <v>theater</v>
      </c>
      <c r="S3821" t="str">
        <f t="shared" si="297"/>
        <v>plays</v>
      </c>
      <c r="T3821" s="10">
        <f t="shared" si="298"/>
        <v>42184.001203703701</v>
      </c>
      <c r="U3821" s="10">
        <f t="shared" si="299"/>
        <v>42202.668055555558</v>
      </c>
      <c r="V3821" s="16">
        <f>Table1[[#This Row],[Date Ended Conversion]]-Table1[[#This Row],[Date Created Conversion]]</f>
        <v>18.666851851856336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3" t="str">
        <f t="shared" si="295"/>
        <v>Less Than 1000</v>
      </c>
      <c r="E3822">
        <v>300</v>
      </c>
      <c r="F3822">
        <v>430</v>
      </c>
      <c r="G3822" t="s">
        <v>8219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8270</v>
      </c>
      <c r="P3822" s="6">
        <f>(F3822/E3822)</f>
        <v>1.4333333333333333</v>
      </c>
      <c r="Q3822">
        <f>F3822/M3822</f>
        <v>21.5</v>
      </c>
      <c r="R3822" t="str">
        <f t="shared" si="296"/>
        <v>theater</v>
      </c>
      <c r="S3822" t="str">
        <f t="shared" si="297"/>
        <v>plays</v>
      </c>
      <c r="T3822" s="10">
        <f t="shared" si="298"/>
        <v>42160.443483796298</v>
      </c>
      <c r="U3822" s="10">
        <f t="shared" si="299"/>
        <v>42190.443483796298</v>
      </c>
      <c r="V3822" s="16">
        <f>Table1[[#This Row],[Date Ended Conversion]]-Table1[[#This Row],[Date Created Conversion]]</f>
        <v>30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3" t="str">
        <f t="shared" si="295"/>
        <v>1000 to 4999</v>
      </c>
      <c r="E3823">
        <v>3500</v>
      </c>
      <c r="F3823">
        <v>3659</v>
      </c>
      <c r="G3823" t="s">
        <v>8219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8270</v>
      </c>
      <c r="P3823" s="6">
        <f>(F3823/E3823)</f>
        <v>1.0454285714285714</v>
      </c>
      <c r="Q3823">
        <f>F3823/M3823</f>
        <v>79.543478260869563</v>
      </c>
      <c r="R3823" t="str">
        <f t="shared" si="296"/>
        <v>theater</v>
      </c>
      <c r="S3823" t="str">
        <f t="shared" si="297"/>
        <v>plays</v>
      </c>
      <c r="T3823" s="10">
        <f t="shared" si="298"/>
        <v>42340.972303240742</v>
      </c>
      <c r="U3823" s="10">
        <f t="shared" si="299"/>
        <v>42372.972303240742</v>
      </c>
      <c r="V3823" s="16">
        <f>Table1[[#This Row],[Date Ended Conversion]]-Table1[[#This Row],[Date Created Conversion]]</f>
        <v>32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3" t="str">
        <f t="shared" si="295"/>
        <v>5000 to 9999</v>
      </c>
      <c r="E3824">
        <v>5000</v>
      </c>
      <c r="F3824">
        <v>5501</v>
      </c>
      <c r="G3824" t="s">
        <v>8219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8270</v>
      </c>
      <c r="P3824" s="6">
        <f>(F3824/E3824)</f>
        <v>1.1002000000000001</v>
      </c>
      <c r="Q3824">
        <f>F3824/M3824</f>
        <v>72.381578947368425</v>
      </c>
      <c r="R3824" t="str">
        <f t="shared" si="296"/>
        <v>theater</v>
      </c>
      <c r="S3824" t="str">
        <f t="shared" si="297"/>
        <v>plays</v>
      </c>
      <c r="T3824" s="10">
        <f t="shared" si="298"/>
        <v>42329.629826388882</v>
      </c>
      <c r="U3824" s="10">
        <f t="shared" si="299"/>
        <v>42388.749305555553</v>
      </c>
      <c r="V3824" s="16">
        <f>Table1[[#This Row],[Date Ended Conversion]]-Table1[[#This Row],[Date Created Conversion]]</f>
        <v>59.119479166671226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3" t="str">
        <f t="shared" si="295"/>
        <v>1000 to 4999</v>
      </c>
      <c r="E3825">
        <v>2500</v>
      </c>
      <c r="F3825">
        <v>2650</v>
      </c>
      <c r="G3825" t="s">
        <v>8219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8270</v>
      </c>
      <c r="P3825" s="6">
        <f>(F3825/E3825)</f>
        <v>1.06</v>
      </c>
      <c r="Q3825">
        <f>F3825/M3825</f>
        <v>64.634146341463421</v>
      </c>
      <c r="R3825" t="str">
        <f t="shared" si="296"/>
        <v>theater</v>
      </c>
      <c r="S3825" t="str">
        <f t="shared" si="297"/>
        <v>plays</v>
      </c>
      <c r="T3825" s="10">
        <f t="shared" si="298"/>
        <v>42170.701898148145</v>
      </c>
      <c r="U3825" s="10">
        <f t="shared" si="299"/>
        <v>42204.957638888889</v>
      </c>
      <c r="V3825" s="16">
        <f>Table1[[#This Row],[Date Ended Conversion]]-Table1[[#This Row],[Date Created Conversion]]</f>
        <v>34.255740740743931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3" t="str">
        <f t="shared" si="295"/>
        <v>Less Than 1000</v>
      </c>
      <c r="E3826">
        <v>250</v>
      </c>
      <c r="F3826">
        <v>270</v>
      </c>
      <c r="G3826" t="s">
        <v>8219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8270</v>
      </c>
      <c r="P3826" s="6">
        <f>(F3826/E3826)</f>
        <v>1.08</v>
      </c>
      <c r="Q3826">
        <f>F3826/M3826</f>
        <v>38.571428571428569</v>
      </c>
      <c r="R3826" t="str">
        <f t="shared" si="296"/>
        <v>theater</v>
      </c>
      <c r="S3826" t="str">
        <f t="shared" si="297"/>
        <v>plays</v>
      </c>
      <c r="T3826" s="10">
        <f t="shared" si="298"/>
        <v>42571.417858796289</v>
      </c>
      <c r="U3826" s="10">
        <f t="shared" si="299"/>
        <v>42583.361805555549</v>
      </c>
      <c r="V3826" s="16">
        <f>Table1[[#This Row],[Date Ended Conversion]]-Table1[[#This Row],[Date Created Conversion]]</f>
        <v>11.943946759260143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3" t="str">
        <f t="shared" si="295"/>
        <v>5000 to 9999</v>
      </c>
      <c r="E3827">
        <v>5000</v>
      </c>
      <c r="F3827">
        <v>5271</v>
      </c>
      <c r="G3827" t="s">
        <v>8219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8270</v>
      </c>
      <c r="P3827" s="6">
        <f>(F3827/E3827)</f>
        <v>1.0542</v>
      </c>
      <c r="Q3827">
        <f>F3827/M3827</f>
        <v>107.57142857142857</v>
      </c>
      <c r="R3827" t="str">
        <f t="shared" si="296"/>
        <v>theater</v>
      </c>
      <c r="S3827" t="str">
        <f t="shared" si="297"/>
        <v>plays</v>
      </c>
      <c r="T3827" s="10">
        <f t="shared" si="298"/>
        <v>42150.861273148148</v>
      </c>
      <c r="U3827" s="10">
        <f t="shared" si="299"/>
        <v>42171.861273148148</v>
      </c>
      <c r="V3827" s="16">
        <f>Table1[[#This Row],[Date Ended Conversion]]-Table1[[#This Row],[Date Created Conversion]]</f>
        <v>21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3" t="str">
        <f t="shared" si="295"/>
        <v>Less Than 1000</v>
      </c>
      <c r="E3828">
        <v>600</v>
      </c>
      <c r="F3828">
        <v>715</v>
      </c>
      <c r="G3828" t="s">
        <v>8219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8270</v>
      </c>
      <c r="P3828" s="6">
        <f>(F3828/E3828)</f>
        <v>1.1916666666666667</v>
      </c>
      <c r="Q3828">
        <f>F3828/M3828</f>
        <v>27.5</v>
      </c>
      <c r="R3828" t="str">
        <f t="shared" si="296"/>
        <v>theater</v>
      </c>
      <c r="S3828" t="str">
        <f t="shared" si="297"/>
        <v>plays</v>
      </c>
      <c r="T3828" s="10">
        <f t="shared" si="298"/>
        <v>42101.215208333328</v>
      </c>
      <c r="U3828" s="10">
        <f t="shared" si="299"/>
        <v>42131.215208333328</v>
      </c>
      <c r="V3828" s="16">
        <f>Table1[[#This Row],[Date Ended Conversion]]-Table1[[#This Row],[Date Created Conversion]]</f>
        <v>30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3" t="str">
        <f t="shared" si="295"/>
        <v>1000 to 4999</v>
      </c>
      <c r="E3829">
        <v>3000</v>
      </c>
      <c r="F3829">
        <v>4580</v>
      </c>
      <c r="G3829" t="s">
        <v>8219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8270</v>
      </c>
      <c r="P3829" s="6">
        <f>(F3829/E3829)</f>
        <v>1.5266666666666666</v>
      </c>
      <c r="Q3829">
        <f>F3829/M3829</f>
        <v>70.461538461538467</v>
      </c>
      <c r="R3829" t="str">
        <f t="shared" si="296"/>
        <v>theater</v>
      </c>
      <c r="S3829" t="str">
        <f t="shared" si="297"/>
        <v>plays</v>
      </c>
      <c r="T3829" s="10">
        <f t="shared" si="298"/>
        <v>42034.719918981478</v>
      </c>
      <c r="U3829" s="10">
        <f t="shared" si="299"/>
        <v>42089.791666666664</v>
      </c>
      <c r="V3829" s="16">
        <f>Table1[[#This Row],[Date Ended Conversion]]-Table1[[#This Row],[Date Created Conversion]]</f>
        <v>55.071747685185983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3" t="str">
        <f t="shared" si="295"/>
        <v>5000 to 9999</v>
      </c>
      <c r="E3830">
        <v>5000</v>
      </c>
      <c r="F3830">
        <v>5000</v>
      </c>
      <c r="G3830" t="s">
        <v>8219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8270</v>
      </c>
      <c r="P3830" s="6">
        <f>(F3830/E3830)</f>
        <v>1</v>
      </c>
      <c r="Q3830">
        <f>F3830/M3830</f>
        <v>178.57142857142858</v>
      </c>
      <c r="R3830" t="str">
        <f t="shared" si="296"/>
        <v>theater</v>
      </c>
      <c r="S3830" t="str">
        <f t="shared" si="297"/>
        <v>plays</v>
      </c>
      <c r="T3830" s="10">
        <f t="shared" si="298"/>
        <v>41944.319293981483</v>
      </c>
      <c r="U3830" s="10">
        <f t="shared" si="299"/>
        <v>42004.36096064814</v>
      </c>
      <c r="V3830" s="16">
        <f>Table1[[#This Row],[Date Ended Conversion]]-Table1[[#This Row],[Date Created Conversion]]</f>
        <v>60.041666666656965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3" t="str">
        <f t="shared" si="295"/>
        <v>Less Than 1000</v>
      </c>
      <c r="E3831">
        <v>500</v>
      </c>
      <c r="F3831">
        <v>501</v>
      </c>
      <c r="G3831" t="s">
        <v>8219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8270</v>
      </c>
      <c r="P3831" s="6">
        <f>(F3831/E3831)</f>
        <v>1.002</v>
      </c>
      <c r="Q3831">
        <f>F3831/M3831</f>
        <v>62.625</v>
      </c>
      <c r="R3831" t="str">
        <f t="shared" si="296"/>
        <v>theater</v>
      </c>
      <c r="S3831" t="str">
        <f t="shared" si="297"/>
        <v>plays</v>
      </c>
      <c r="T3831" s="10">
        <f t="shared" si="298"/>
        <v>42593.657071759262</v>
      </c>
      <c r="U3831" s="10">
        <f t="shared" si="299"/>
        <v>42613.657071759262</v>
      </c>
      <c r="V3831" s="16">
        <f>Table1[[#This Row],[Date Ended Conversion]]-Table1[[#This Row],[Date Created Conversion]]</f>
        <v>20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3" t="str">
        <f t="shared" si="295"/>
        <v>Less Than 1000</v>
      </c>
      <c r="E3832">
        <v>100</v>
      </c>
      <c r="F3832">
        <v>225</v>
      </c>
      <c r="G3832" t="s">
        <v>8219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8270</v>
      </c>
      <c r="P3832" s="6">
        <f>(F3832/E3832)</f>
        <v>2.25</v>
      </c>
      <c r="Q3832">
        <f>F3832/M3832</f>
        <v>75</v>
      </c>
      <c r="R3832" t="str">
        <f t="shared" si="296"/>
        <v>theater</v>
      </c>
      <c r="S3832" t="str">
        <f t="shared" si="297"/>
        <v>plays</v>
      </c>
      <c r="T3832" s="10">
        <f t="shared" si="298"/>
        <v>42503.532534722217</v>
      </c>
      <c r="U3832" s="10">
        <f t="shared" si="299"/>
        <v>42517.532534722217</v>
      </c>
      <c r="V3832" s="16">
        <f>Table1[[#This Row],[Date Ended Conversion]]-Table1[[#This Row],[Date Created Conversion]]</f>
        <v>14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3" t="str">
        <f t="shared" si="295"/>
        <v>Less Than 1000</v>
      </c>
      <c r="E3833">
        <v>500</v>
      </c>
      <c r="F3833">
        <v>530.11</v>
      </c>
      <c r="G3833" t="s">
        <v>8219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8270</v>
      </c>
      <c r="P3833" s="6">
        <f>(F3833/E3833)</f>
        <v>1.0602199999999999</v>
      </c>
      <c r="Q3833">
        <f>F3833/M3833</f>
        <v>58.901111111111113</v>
      </c>
      <c r="R3833" t="str">
        <f t="shared" si="296"/>
        <v>theater</v>
      </c>
      <c r="S3833" t="str">
        <f t="shared" si="297"/>
        <v>plays</v>
      </c>
      <c r="T3833" s="10">
        <f t="shared" si="298"/>
        <v>41927.640567129631</v>
      </c>
      <c r="U3833" s="10">
        <f t="shared" si="299"/>
        <v>41948.682233796295</v>
      </c>
      <c r="V3833" s="16">
        <f>Table1[[#This Row],[Date Ended Conversion]]-Table1[[#This Row],[Date Created Conversion]]</f>
        <v>21.041666666664241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3" t="str">
        <f t="shared" si="295"/>
        <v>1000 to 4999</v>
      </c>
      <c r="E3834">
        <v>1200</v>
      </c>
      <c r="F3834">
        <v>1256</v>
      </c>
      <c r="G3834" t="s">
        <v>8219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8270</v>
      </c>
      <c r="P3834" s="6">
        <f>(F3834/E3834)</f>
        <v>1.0466666666666666</v>
      </c>
      <c r="Q3834">
        <f>F3834/M3834</f>
        <v>139.55555555555554</v>
      </c>
      <c r="R3834" t="str">
        <f t="shared" si="296"/>
        <v>theater</v>
      </c>
      <c r="S3834" t="str">
        <f t="shared" si="297"/>
        <v>plays</v>
      </c>
      <c r="T3834" s="10">
        <f t="shared" si="298"/>
        <v>42374.906655092585</v>
      </c>
      <c r="U3834" s="10">
        <f t="shared" si="299"/>
        <v>42419.906655092585</v>
      </c>
      <c r="V3834" s="16">
        <f>Table1[[#This Row],[Date Ended Conversion]]-Table1[[#This Row],[Date Created Conversion]]</f>
        <v>45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3" t="str">
        <f t="shared" si="295"/>
        <v>1000 to 4999</v>
      </c>
      <c r="E3835">
        <v>1200</v>
      </c>
      <c r="F3835">
        <v>1400</v>
      </c>
      <c r="G3835" t="s">
        <v>8219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8270</v>
      </c>
      <c r="P3835" s="6">
        <f>(F3835/E3835)</f>
        <v>1.1666666666666667</v>
      </c>
      <c r="Q3835">
        <f>F3835/M3835</f>
        <v>70</v>
      </c>
      <c r="R3835" t="str">
        <f t="shared" si="296"/>
        <v>theater</v>
      </c>
      <c r="S3835" t="str">
        <f t="shared" si="297"/>
        <v>plays</v>
      </c>
      <c r="T3835" s="10">
        <f t="shared" si="298"/>
        <v>41963.664027777777</v>
      </c>
      <c r="U3835" s="10">
        <f t="shared" si="299"/>
        <v>41974.589583333327</v>
      </c>
      <c r="V3835" s="16">
        <f>Table1[[#This Row],[Date Ended Conversion]]-Table1[[#This Row],[Date Created Conversion]]</f>
        <v>10.925555555550091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3" t="str">
        <f t="shared" si="295"/>
        <v>1000 to 4999</v>
      </c>
      <c r="E3836">
        <v>3000</v>
      </c>
      <c r="F3836">
        <v>3271</v>
      </c>
      <c r="G3836" t="s">
        <v>8219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8270</v>
      </c>
      <c r="P3836" s="6">
        <f>(F3836/E3836)</f>
        <v>1.0903333333333334</v>
      </c>
      <c r="Q3836">
        <f>F3836/M3836</f>
        <v>57.385964912280699</v>
      </c>
      <c r="R3836" t="str">
        <f t="shared" si="296"/>
        <v>theater</v>
      </c>
      <c r="S3836" t="str">
        <f t="shared" si="297"/>
        <v>plays</v>
      </c>
      <c r="T3836" s="10">
        <f t="shared" si="298"/>
        <v>42143.236886574072</v>
      </c>
      <c r="U3836" s="10">
        <f t="shared" si="299"/>
        <v>42173.236886574072</v>
      </c>
      <c r="V3836" s="16">
        <f>Table1[[#This Row],[Date Ended Conversion]]-Table1[[#This Row],[Date Created Conversion]]</f>
        <v>30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3" t="str">
        <f t="shared" si="295"/>
        <v>Less Than 1000</v>
      </c>
      <c r="E3837">
        <v>200</v>
      </c>
      <c r="F3837">
        <v>320</v>
      </c>
      <c r="G3837" t="s">
        <v>8219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8270</v>
      </c>
      <c r="P3837" s="6">
        <f>(F3837/E3837)</f>
        <v>1.6</v>
      </c>
      <c r="Q3837">
        <f>F3837/M3837</f>
        <v>40</v>
      </c>
      <c r="R3837" t="str">
        <f t="shared" si="296"/>
        <v>theater</v>
      </c>
      <c r="S3837" t="str">
        <f t="shared" si="297"/>
        <v>plays</v>
      </c>
      <c r="T3837" s="10">
        <f t="shared" si="298"/>
        <v>42460.733888888884</v>
      </c>
      <c r="U3837" s="10">
        <f t="shared" si="299"/>
        <v>42481.733888888884</v>
      </c>
      <c r="V3837" s="16">
        <f>Table1[[#This Row],[Date Ended Conversion]]-Table1[[#This Row],[Date Created Conversion]]</f>
        <v>21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3" t="str">
        <f t="shared" si="295"/>
        <v>Less Than 1000</v>
      </c>
      <c r="E3838">
        <v>800</v>
      </c>
      <c r="F3838">
        <v>900</v>
      </c>
      <c r="G3838" t="s">
        <v>8219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8270</v>
      </c>
      <c r="P3838" s="6">
        <f>(F3838/E3838)</f>
        <v>1.125</v>
      </c>
      <c r="Q3838">
        <f>F3838/M3838</f>
        <v>64.285714285714292</v>
      </c>
      <c r="R3838" t="str">
        <f t="shared" si="296"/>
        <v>theater</v>
      </c>
      <c r="S3838" t="str">
        <f t="shared" si="297"/>
        <v>plays</v>
      </c>
      <c r="T3838" s="10">
        <f t="shared" si="298"/>
        <v>42553.718194444438</v>
      </c>
      <c r="U3838" s="10">
        <f t="shared" si="299"/>
        <v>42584.964583333327</v>
      </c>
      <c r="V3838" s="16">
        <f>Table1[[#This Row],[Date Ended Conversion]]-Table1[[#This Row],[Date Created Conversion]]</f>
        <v>31.24638888888876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3" t="str">
        <f t="shared" si="295"/>
        <v>1000 to 4999</v>
      </c>
      <c r="E3839">
        <v>2000</v>
      </c>
      <c r="F3839">
        <v>2042</v>
      </c>
      <c r="G3839" t="s">
        <v>8219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8270</v>
      </c>
      <c r="P3839" s="6">
        <f>(F3839/E3839)</f>
        <v>1.0209999999999999</v>
      </c>
      <c r="Q3839">
        <f>F3839/M3839</f>
        <v>120.11764705882354</v>
      </c>
      <c r="R3839" t="str">
        <f t="shared" si="296"/>
        <v>theater</v>
      </c>
      <c r="S3839" t="str">
        <f t="shared" si="297"/>
        <v>plays</v>
      </c>
      <c r="T3839" s="10">
        <f t="shared" si="298"/>
        <v>42152.557384259257</v>
      </c>
      <c r="U3839" s="10">
        <f t="shared" si="299"/>
        <v>42188.557384259257</v>
      </c>
      <c r="V3839" s="16">
        <f>Table1[[#This Row],[Date Ended Conversion]]-Table1[[#This Row],[Date Created Conversion]]</f>
        <v>36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3" t="str">
        <f t="shared" si="295"/>
        <v>Greater than or equal to 50000</v>
      </c>
      <c r="E3840">
        <v>100000</v>
      </c>
      <c r="F3840">
        <v>100824</v>
      </c>
      <c r="G3840" t="s">
        <v>8219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8270</v>
      </c>
      <c r="P3840" s="6">
        <f>(F3840/E3840)</f>
        <v>1.00824</v>
      </c>
      <c r="Q3840">
        <f>F3840/M3840</f>
        <v>1008.24</v>
      </c>
      <c r="R3840" t="str">
        <f t="shared" si="296"/>
        <v>theater</v>
      </c>
      <c r="S3840" t="str">
        <f t="shared" si="297"/>
        <v>plays</v>
      </c>
      <c r="T3840" s="10">
        <f t="shared" si="298"/>
        <v>42116.502418981479</v>
      </c>
      <c r="U3840" s="10">
        <f t="shared" si="299"/>
        <v>42146.502418981479</v>
      </c>
      <c r="V3840" s="16">
        <f>Table1[[#This Row],[Date Ended Conversion]]-Table1[[#This Row],[Date Created Conversion]]</f>
        <v>30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3" t="str">
        <f t="shared" si="295"/>
        <v>1000 to 4999</v>
      </c>
      <c r="E3841">
        <v>2000</v>
      </c>
      <c r="F3841">
        <v>2025</v>
      </c>
      <c r="G3841" t="s">
        <v>8219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8270</v>
      </c>
      <c r="P3841" s="6">
        <f>(F3841/E3841)</f>
        <v>1.0125</v>
      </c>
      <c r="Q3841">
        <f>F3841/M3841</f>
        <v>63.28125</v>
      </c>
      <c r="R3841" t="str">
        <f t="shared" si="296"/>
        <v>theater</v>
      </c>
      <c r="S3841" t="str">
        <f t="shared" si="297"/>
        <v>plays</v>
      </c>
      <c r="T3841" s="10">
        <f t="shared" si="298"/>
        <v>42154.934305555558</v>
      </c>
      <c r="U3841" s="10">
        <f t="shared" si="299"/>
        <v>42214.934305555558</v>
      </c>
      <c r="V3841" s="16">
        <f>Table1[[#This Row],[Date Ended Conversion]]-Table1[[#This Row],[Date Created Conversion]]</f>
        <v>60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3" t="str">
        <f t="shared" ref="D3842:D3905" si="300">IF(E3842&lt;1000,"Less Than 1000",
 IF(AND(E3842&gt;=1000,E3842&lt;5000),"1000 to 4999",
 IF(AND(E3842&gt;=5000,E3842&lt;10000),"5000 to 9999",
 IF(AND(E3842&gt;=10000,E3842&lt;15000),"10000 to 14999",
 IF(AND(E3842&gt;=15000,E3842&lt;20000),"15000 to 19999",
 IF(AND(E3842&gt;=20000,E3842&lt;25000),"20000 to 24999",
 IF(AND(E3842&gt;=25000,E3842&lt;30000),"25000 to 29999",
 IF(AND(E3842&gt;=30000,E3842&lt;35000),"30000 to 34999",
 IF(AND(E3842&gt;=35000,E3842&lt;40000),"35000 to 39999",
 IF(AND(E3842&gt;=40000,E3842&lt;45000),"40000 to 44999",
 IF(AND(E3842&gt;=45000,E3842&lt;50000),"45000 to 49999","Greater than or equal to 50000")))))))))))</f>
        <v>Less Than 1000</v>
      </c>
      <c r="E3842">
        <v>1</v>
      </c>
      <c r="F3842">
        <v>65</v>
      </c>
      <c r="G3842" t="s">
        <v>8219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8270</v>
      </c>
      <c r="P3842" s="6">
        <f>(F3842/E3842)</f>
        <v>65</v>
      </c>
      <c r="Q3842">
        <f>F3842/M3842</f>
        <v>21.666666666666668</v>
      </c>
      <c r="R3842" t="str">
        <f t="shared" si="296"/>
        <v>theater</v>
      </c>
      <c r="S3842" t="str">
        <f t="shared" si="297"/>
        <v>plays</v>
      </c>
      <c r="T3842" s="10">
        <f t="shared" si="298"/>
        <v>42432.493391203701</v>
      </c>
      <c r="U3842" s="10">
        <f t="shared" si="299"/>
        <v>42457.45172453703</v>
      </c>
      <c r="V3842" s="16">
        <f>Table1[[#This Row],[Date Ended Conversion]]-Table1[[#This Row],[Date Created Conversion]]</f>
        <v>24.958333333328483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3" t="str">
        <f t="shared" si="300"/>
        <v>10000 to 14999</v>
      </c>
      <c r="E3843">
        <v>10000</v>
      </c>
      <c r="F3843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8270</v>
      </c>
      <c r="P3843" s="6">
        <f>(F3843/E3843)</f>
        <v>8.72E-2</v>
      </c>
      <c r="Q3843">
        <f>F3843/M3843</f>
        <v>25.647058823529413</v>
      </c>
      <c r="R3843" t="str">
        <f t="shared" ref="R3843:R3906" si="301">LEFT(O3843,FIND("/",O3843)-1)</f>
        <v>theater</v>
      </c>
      <c r="S3843" t="str">
        <f t="shared" ref="S3843:S3906" si="302">RIGHT(O3843,LEN(O3843)-FIND("/",O3843))</f>
        <v>plays</v>
      </c>
      <c r="T3843" s="10">
        <f t="shared" ref="T3843:T3906" si="303">(K3843/86400)+25569+(-5/24)</f>
        <v>41780.57739583333</v>
      </c>
      <c r="U3843" s="10">
        <f t="shared" ref="U3843:U3906" si="304">(J3843/86400)+25569+(-5/24)</f>
        <v>41840.57739583333</v>
      </c>
      <c r="V3843" s="16">
        <f>Table1[[#This Row],[Date Ended Conversion]]-Table1[[#This Row],[Date Created Conversion]]</f>
        <v>60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3" t="str">
        <f t="shared" si="300"/>
        <v>5000 to 9999</v>
      </c>
      <c r="E3844">
        <v>5000</v>
      </c>
      <c r="F3844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8270</v>
      </c>
      <c r="P3844" s="6">
        <f>(F3844/E3844)</f>
        <v>0.21940000000000001</v>
      </c>
      <c r="Q3844">
        <f>F3844/M3844</f>
        <v>47.695652173913047</v>
      </c>
      <c r="R3844" t="str">
        <f t="shared" si="301"/>
        <v>theater</v>
      </c>
      <c r="S3844" t="str">
        <f t="shared" si="302"/>
        <v>plays</v>
      </c>
      <c r="T3844" s="10">
        <f t="shared" si="303"/>
        <v>41740.285324074073</v>
      </c>
      <c r="U3844" s="10">
        <f t="shared" si="304"/>
        <v>41770.285324074073</v>
      </c>
      <c r="V3844" s="16">
        <f>Table1[[#This Row],[Date Ended Conversion]]-Table1[[#This Row],[Date Created Conversion]]</f>
        <v>30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3" t="str">
        <f t="shared" si="300"/>
        <v>5000 to 9999</v>
      </c>
      <c r="E3845">
        <v>5000</v>
      </c>
      <c r="F3845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8270</v>
      </c>
      <c r="P3845" s="6">
        <f>(F3845/E3845)</f>
        <v>0.21299999999999999</v>
      </c>
      <c r="Q3845">
        <f>F3845/M3845</f>
        <v>56.05263157894737</v>
      </c>
      <c r="R3845" t="str">
        <f t="shared" si="301"/>
        <v>theater</v>
      </c>
      <c r="S3845" t="str">
        <f t="shared" si="302"/>
        <v>plays</v>
      </c>
      <c r="T3845" s="10">
        <f t="shared" si="303"/>
        <v>41765.864166666666</v>
      </c>
      <c r="U3845" s="10">
        <f t="shared" si="304"/>
        <v>41790.864166666666</v>
      </c>
      <c r="V3845" s="16">
        <f>Table1[[#This Row],[Date Ended Conversion]]-Table1[[#This Row],[Date Created Conversion]]</f>
        <v>25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3" t="str">
        <f t="shared" si="300"/>
        <v>5000 to 9999</v>
      </c>
      <c r="E3846">
        <v>9800</v>
      </c>
      <c r="F3846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8270</v>
      </c>
      <c r="P3846" s="6">
        <f>(F3846/E3846)</f>
        <v>0.41489795918367345</v>
      </c>
      <c r="Q3846">
        <f>F3846/M3846</f>
        <v>81.319999999999993</v>
      </c>
      <c r="R3846" t="str">
        <f t="shared" si="301"/>
        <v>theater</v>
      </c>
      <c r="S3846" t="str">
        <f t="shared" si="302"/>
        <v>plays</v>
      </c>
      <c r="T3846" s="10">
        <f t="shared" si="303"/>
        <v>41766.408958333333</v>
      </c>
      <c r="U3846" s="10">
        <f t="shared" si="304"/>
        <v>41793.082638888889</v>
      </c>
      <c r="V3846" s="16">
        <f>Table1[[#This Row],[Date Ended Conversion]]-Table1[[#This Row],[Date Created Conversion]]</f>
        <v>26.67368055555562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3" t="str">
        <f t="shared" si="300"/>
        <v>40000 to 44999</v>
      </c>
      <c r="E3847">
        <v>40000</v>
      </c>
      <c r="F3847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8270</v>
      </c>
      <c r="P3847" s="6">
        <f>(F3847/E3847)</f>
        <v>2.1049999999999999E-2</v>
      </c>
      <c r="Q3847">
        <f>F3847/M3847</f>
        <v>70.166666666666671</v>
      </c>
      <c r="R3847" t="str">
        <f t="shared" si="301"/>
        <v>theater</v>
      </c>
      <c r="S3847" t="str">
        <f t="shared" si="302"/>
        <v>plays</v>
      </c>
      <c r="T3847" s="10">
        <f t="shared" si="303"/>
        <v>42248.418680555558</v>
      </c>
      <c r="U3847" s="10">
        <f t="shared" si="304"/>
        <v>42278.418680555558</v>
      </c>
      <c r="V3847" s="16">
        <f>Table1[[#This Row],[Date Ended Conversion]]-Table1[[#This Row],[Date Created Conversion]]</f>
        <v>30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3" t="str">
        <f t="shared" si="300"/>
        <v>5000 to 9999</v>
      </c>
      <c r="E3848">
        <v>7000</v>
      </c>
      <c r="F384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8270</v>
      </c>
      <c r="P3848" s="6">
        <f>(F3848/E3848)</f>
        <v>2.7E-2</v>
      </c>
      <c r="Q3848">
        <f>F3848/M3848</f>
        <v>23.625</v>
      </c>
      <c r="R3848" t="str">
        <f t="shared" si="301"/>
        <v>theater</v>
      </c>
      <c r="S3848" t="str">
        <f t="shared" si="302"/>
        <v>plays</v>
      </c>
      <c r="T3848" s="10">
        <f t="shared" si="303"/>
        <v>41885.01321759259</v>
      </c>
      <c r="U3848" s="10">
        <f t="shared" si="304"/>
        <v>41916.082638888889</v>
      </c>
      <c r="V3848" s="16">
        <f>Table1[[#This Row],[Date Ended Conversion]]-Table1[[#This Row],[Date Created Conversion]]</f>
        <v>31.06942129629897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3" t="str">
        <f t="shared" si="300"/>
        <v>10000 to 14999</v>
      </c>
      <c r="E3849">
        <v>10500</v>
      </c>
      <c r="F3849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8270</v>
      </c>
      <c r="P3849" s="6">
        <f>(F3849/E3849)</f>
        <v>0.16161904761904761</v>
      </c>
      <c r="Q3849">
        <f>F3849/M3849</f>
        <v>188.55555555555554</v>
      </c>
      <c r="R3849" t="str">
        <f t="shared" si="301"/>
        <v>theater</v>
      </c>
      <c r="S3849" t="str">
        <f t="shared" si="302"/>
        <v>plays</v>
      </c>
      <c r="T3849" s="10">
        <f t="shared" si="303"/>
        <v>42159.016099537032</v>
      </c>
      <c r="U3849" s="10">
        <f t="shared" si="304"/>
        <v>42204.016099537032</v>
      </c>
      <c r="V3849" s="16">
        <f>Table1[[#This Row],[Date Ended Conversion]]-Table1[[#This Row],[Date Created Conversion]]</f>
        <v>45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3" t="str">
        <f t="shared" si="300"/>
        <v>10000 to 14999</v>
      </c>
      <c r="E3850">
        <v>13000</v>
      </c>
      <c r="F3850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8270</v>
      </c>
      <c r="P3850" s="6">
        <f>(F3850/E3850)</f>
        <v>0.16376923076923078</v>
      </c>
      <c r="Q3850">
        <f>F3850/M3850</f>
        <v>49.511627906976742</v>
      </c>
      <c r="R3850" t="str">
        <f t="shared" si="301"/>
        <v>theater</v>
      </c>
      <c r="S3850" t="str">
        <f t="shared" si="302"/>
        <v>plays</v>
      </c>
      <c r="T3850" s="10">
        <f t="shared" si="303"/>
        <v>42265.608668981477</v>
      </c>
      <c r="U3850" s="10">
        <f t="shared" si="304"/>
        <v>42295.608668981477</v>
      </c>
      <c r="V3850" s="16">
        <f>Table1[[#This Row],[Date Ended Conversion]]-Table1[[#This Row],[Date Created Conversion]]</f>
        <v>30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3" t="str">
        <f t="shared" si="300"/>
        <v>30000 to 34999</v>
      </c>
      <c r="E3851">
        <v>30000</v>
      </c>
      <c r="F3851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8270</v>
      </c>
      <c r="P3851" s="6">
        <f>(F3851/E3851)</f>
        <v>7.0433333333333334E-2</v>
      </c>
      <c r="Q3851">
        <f>F3851/M3851</f>
        <v>75.464285714285708</v>
      </c>
      <c r="R3851" t="str">
        <f t="shared" si="301"/>
        <v>theater</v>
      </c>
      <c r="S3851" t="str">
        <f t="shared" si="302"/>
        <v>plays</v>
      </c>
      <c r="T3851" s="10">
        <f t="shared" si="303"/>
        <v>42136.558842592589</v>
      </c>
      <c r="U3851" s="10">
        <f t="shared" si="304"/>
        <v>42166.558842592589</v>
      </c>
      <c r="V3851" s="16">
        <f>Table1[[#This Row],[Date Ended Conversion]]-Table1[[#This Row],[Date Created Conversion]]</f>
        <v>30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3" t="str">
        <f t="shared" si="300"/>
        <v>1000 to 4999</v>
      </c>
      <c r="E3852">
        <v>1000</v>
      </c>
      <c r="F3852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8270</v>
      </c>
      <c r="P3852" s="6">
        <f>(F3852/E3852)</f>
        <v>3.7999999999999999E-2</v>
      </c>
      <c r="Q3852">
        <f>F3852/M3852</f>
        <v>9.5</v>
      </c>
      <c r="R3852" t="str">
        <f t="shared" si="301"/>
        <v>theater</v>
      </c>
      <c r="S3852" t="str">
        <f t="shared" si="302"/>
        <v>plays</v>
      </c>
      <c r="T3852" s="10">
        <f t="shared" si="303"/>
        <v>41974.916006944441</v>
      </c>
      <c r="U3852" s="10">
        <f t="shared" si="304"/>
        <v>42004.916006944441</v>
      </c>
      <c r="V3852" s="16">
        <f>Table1[[#This Row],[Date Ended Conversion]]-Table1[[#This Row],[Date Created Conversion]]</f>
        <v>30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3" t="str">
        <f t="shared" si="300"/>
        <v>1000 to 4999</v>
      </c>
      <c r="E3853">
        <v>2500</v>
      </c>
      <c r="F3853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8270</v>
      </c>
      <c r="P3853" s="6">
        <f>(F3853/E3853)</f>
        <v>0.34079999999999999</v>
      </c>
      <c r="Q3853">
        <f>F3853/M3853</f>
        <v>35.5</v>
      </c>
      <c r="R3853" t="str">
        <f t="shared" si="301"/>
        <v>theater</v>
      </c>
      <c r="S3853" t="str">
        <f t="shared" si="302"/>
        <v>plays</v>
      </c>
      <c r="T3853" s="10">
        <f t="shared" si="303"/>
        <v>42172.23123842592</v>
      </c>
      <c r="U3853" s="10">
        <f t="shared" si="304"/>
        <v>42202.23123842592</v>
      </c>
      <c r="V3853" s="16">
        <f>Table1[[#This Row],[Date Ended Conversion]]-Table1[[#This Row],[Date Created Conversion]]</f>
        <v>30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3" t="str">
        <f t="shared" si="300"/>
        <v>10000 to 14999</v>
      </c>
      <c r="E3854">
        <v>10000</v>
      </c>
      <c r="F3854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8270</v>
      </c>
      <c r="P3854" s="6">
        <f>(F3854/E3854)</f>
        <v>2E-3</v>
      </c>
      <c r="Q3854">
        <f>F3854/M3854</f>
        <v>10</v>
      </c>
      <c r="R3854" t="str">
        <f t="shared" si="301"/>
        <v>theater</v>
      </c>
      <c r="S3854" t="str">
        <f t="shared" si="302"/>
        <v>plays</v>
      </c>
      <c r="T3854" s="10">
        <f t="shared" si="303"/>
        <v>42064.982361111113</v>
      </c>
      <c r="U3854" s="10">
        <f t="shared" si="304"/>
        <v>42089.940694444442</v>
      </c>
      <c r="V3854" s="16">
        <f>Table1[[#This Row],[Date Ended Conversion]]-Table1[[#This Row],[Date Created Conversion]]</f>
        <v>24.958333333328483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3" t="str">
        <f t="shared" si="300"/>
        <v>Greater than or equal to 50000</v>
      </c>
      <c r="E3855">
        <v>100000</v>
      </c>
      <c r="F3855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8270</v>
      </c>
      <c r="P3855" s="6">
        <f>(F3855/E3855)</f>
        <v>2.5999999999999998E-4</v>
      </c>
      <c r="Q3855">
        <f>F3855/M3855</f>
        <v>13</v>
      </c>
      <c r="R3855" t="str">
        <f t="shared" si="301"/>
        <v>theater</v>
      </c>
      <c r="S3855" t="str">
        <f t="shared" si="302"/>
        <v>plays</v>
      </c>
      <c r="T3855" s="10">
        <f t="shared" si="303"/>
        <v>41848.631689814814</v>
      </c>
      <c r="U3855" s="10">
        <f t="shared" si="304"/>
        <v>41883.631689814814</v>
      </c>
      <c r="V3855" s="16">
        <f>Table1[[#This Row],[Date Ended Conversion]]-Table1[[#This Row],[Date Created Conversion]]</f>
        <v>35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3" t="str">
        <f t="shared" si="300"/>
        <v>10000 to 14999</v>
      </c>
      <c r="E3856">
        <v>11000</v>
      </c>
      <c r="F3856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8270</v>
      </c>
      <c r="P3856" s="6">
        <f>(F3856/E3856)</f>
        <v>0.16254545454545455</v>
      </c>
      <c r="Q3856">
        <f>F3856/M3856</f>
        <v>89.4</v>
      </c>
      <c r="R3856" t="str">
        <f t="shared" si="301"/>
        <v>theater</v>
      </c>
      <c r="S3856" t="str">
        <f t="shared" si="302"/>
        <v>plays</v>
      </c>
      <c r="T3856" s="10">
        <f t="shared" si="303"/>
        <v>42103.67659722222</v>
      </c>
      <c r="U3856" s="10">
        <f t="shared" si="304"/>
        <v>42133.67659722222</v>
      </c>
      <c r="V3856" s="16">
        <f>Table1[[#This Row],[Date Ended Conversion]]-Table1[[#This Row],[Date Created Conversion]]</f>
        <v>30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3" t="str">
        <f t="shared" si="300"/>
        <v>1000 to 4999</v>
      </c>
      <c r="E3857">
        <v>1000</v>
      </c>
      <c r="F3857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8270</v>
      </c>
      <c r="P3857" s="6">
        <f>(F3857/E3857)</f>
        <v>2.5000000000000001E-2</v>
      </c>
      <c r="Q3857">
        <f>F3857/M3857</f>
        <v>25</v>
      </c>
      <c r="R3857" t="str">
        <f t="shared" si="301"/>
        <v>theater</v>
      </c>
      <c r="S3857" t="str">
        <f t="shared" si="302"/>
        <v>plays</v>
      </c>
      <c r="T3857" s="10">
        <f t="shared" si="303"/>
        <v>42059.762395833335</v>
      </c>
      <c r="U3857" s="10">
        <f t="shared" si="304"/>
        <v>42089.720729166664</v>
      </c>
      <c r="V3857" s="16">
        <f>Table1[[#This Row],[Date Ended Conversion]]-Table1[[#This Row],[Date Created Conversion]]</f>
        <v>29.958333333328483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3" t="str">
        <f t="shared" si="300"/>
        <v>5000 to 9999</v>
      </c>
      <c r="E3858">
        <v>5000</v>
      </c>
      <c r="F385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8270</v>
      </c>
      <c r="P3858" s="6">
        <f>(F3858/E3858)</f>
        <v>2.0000000000000001E-4</v>
      </c>
      <c r="Q3858">
        <f>F3858/M3858</f>
        <v>1</v>
      </c>
      <c r="R3858" t="str">
        <f t="shared" si="301"/>
        <v>theater</v>
      </c>
      <c r="S3858" t="str">
        <f t="shared" si="302"/>
        <v>plays</v>
      </c>
      <c r="T3858" s="10">
        <f t="shared" si="303"/>
        <v>42041.534756944442</v>
      </c>
      <c r="U3858" s="10">
        <f t="shared" si="304"/>
        <v>42071.493090277778</v>
      </c>
      <c r="V3858" s="16">
        <f>Table1[[#This Row],[Date Ended Conversion]]-Table1[[#This Row],[Date Created Conversion]]</f>
        <v>29.958333333335759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3" t="str">
        <f t="shared" si="300"/>
        <v>5000 to 9999</v>
      </c>
      <c r="E3859">
        <v>5000</v>
      </c>
      <c r="F3859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8270</v>
      </c>
      <c r="P3859" s="6">
        <f>(F3859/E3859)</f>
        <v>5.1999999999999998E-2</v>
      </c>
      <c r="Q3859">
        <f>F3859/M3859</f>
        <v>65</v>
      </c>
      <c r="R3859" t="str">
        <f t="shared" si="301"/>
        <v>theater</v>
      </c>
      <c r="S3859" t="str">
        <f t="shared" si="302"/>
        <v>plays</v>
      </c>
      <c r="T3859" s="10">
        <f t="shared" si="303"/>
        <v>41829.528819444444</v>
      </c>
      <c r="U3859" s="10">
        <f t="shared" si="304"/>
        <v>41852.508333333331</v>
      </c>
      <c r="V3859" s="16">
        <f>Table1[[#This Row],[Date Ended Conversion]]-Table1[[#This Row],[Date Created Conversion]]</f>
        <v>22.979513888887595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3" t="str">
        <f t="shared" si="300"/>
        <v>Less Than 1000</v>
      </c>
      <c r="E3860">
        <v>500</v>
      </c>
      <c r="F3860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8270</v>
      </c>
      <c r="P3860" s="6">
        <f>(F3860/E3860)</f>
        <v>0.02</v>
      </c>
      <c r="Q3860">
        <f>F3860/M3860</f>
        <v>10</v>
      </c>
      <c r="R3860" t="str">
        <f t="shared" si="301"/>
        <v>theater</v>
      </c>
      <c r="S3860" t="str">
        <f t="shared" si="302"/>
        <v>plays</v>
      </c>
      <c r="T3860" s="10">
        <f t="shared" si="303"/>
        <v>42128.222731481474</v>
      </c>
      <c r="U3860" s="10">
        <f t="shared" si="304"/>
        <v>42146.666666666664</v>
      </c>
      <c r="V3860" s="16">
        <f>Table1[[#This Row],[Date Ended Conversion]]-Table1[[#This Row],[Date Created Conversion]]</f>
        <v>18.443935185190639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3" t="str">
        <f t="shared" si="300"/>
        <v>1000 to 4999</v>
      </c>
      <c r="E3861">
        <v>2500</v>
      </c>
      <c r="F3861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8270</v>
      </c>
      <c r="P3861" s="6">
        <f>(F3861/E3861)</f>
        <v>4.0000000000000002E-4</v>
      </c>
      <c r="Q3861">
        <f>F3861/M3861</f>
        <v>1</v>
      </c>
      <c r="R3861" t="str">
        <f t="shared" si="301"/>
        <v>theater</v>
      </c>
      <c r="S3861" t="str">
        <f t="shared" si="302"/>
        <v>plays</v>
      </c>
      <c r="T3861" s="10">
        <f t="shared" si="303"/>
        <v>41789.685266203705</v>
      </c>
      <c r="U3861" s="10">
        <f t="shared" si="304"/>
        <v>41815.666666666664</v>
      </c>
      <c r="V3861" s="16">
        <f>Table1[[#This Row],[Date Ended Conversion]]-Table1[[#This Row],[Date Created Conversion]]</f>
        <v>25.981400462958845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3" t="str">
        <f t="shared" si="300"/>
        <v>5000 to 9999</v>
      </c>
      <c r="E3862">
        <v>6000</v>
      </c>
      <c r="F3862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8270</v>
      </c>
      <c r="P3862" s="6">
        <f>(F3862/E3862)</f>
        <v>0.17666666666666667</v>
      </c>
      <c r="Q3862">
        <f>F3862/M3862</f>
        <v>81.538461538461533</v>
      </c>
      <c r="R3862" t="str">
        <f t="shared" si="301"/>
        <v>theater</v>
      </c>
      <c r="S3862" t="str">
        <f t="shared" si="302"/>
        <v>plays</v>
      </c>
      <c r="T3862" s="10">
        <f t="shared" si="303"/>
        <v>41833.452662037038</v>
      </c>
      <c r="U3862" s="10">
        <f t="shared" si="304"/>
        <v>41863.452662037038</v>
      </c>
      <c r="V3862" s="16">
        <f>Table1[[#This Row],[Date Ended Conversion]]-Table1[[#This Row],[Date Created Conversion]]</f>
        <v>30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3" t="str">
        <f t="shared" si="300"/>
        <v>1000 to 4999</v>
      </c>
      <c r="E3863">
        <v>2000</v>
      </c>
      <c r="F3863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8270</v>
      </c>
      <c r="P3863" s="6">
        <f>(F3863/E3863)</f>
        <v>0.05</v>
      </c>
      <c r="Q3863">
        <f>F3863/M3863</f>
        <v>100</v>
      </c>
      <c r="R3863" t="str">
        <f t="shared" si="301"/>
        <v>theater</v>
      </c>
      <c r="S3863" t="str">
        <f t="shared" si="302"/>
        <v>plays</v>
      </c>
      <c r="T3863" s="10">
        <f t="shared" si="303"/>
        <v>41914.381678240738</v>
      </c>
      <c r="U3863" s="10">
        <f t="shared" si="304"/>
        <v>41955.699305555558</v>
      </c>
      <c r="V3863" s="16">
        <f>Table1[[#This Row],[Date Ended Conversion]]-Table1[[#This Row],[Date Created Conversion]]</f>
        <v>41.317627314820129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3" t="str">
        <f t="shared" si="300"/>
        <v>5000 to 9999</v>
      </c>
      <c r="E3864">
        <v>7500</v>
      </c>
      <c r="F3864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8270</v>
      </c>
      <c r="P3864" s="6">
        <f>(F3864/E3864)</f>
        <v>1.3333333333333334E-4</v>
      </c>
      <c r="Q3864">
        <f>F3864/M3864</f>
        <v>1</v>
      </c>
      <c r="R3864" t="str">
        <f t="shared" si="301"/>
        <v>theater</v>
      </c>
      <c r="S3864" t="str">
        <f t="shared" si="302"/>
        <v>plays</v>
      </c>
      <c r="T3864" s="10">
        <f t="shared" si="303"/>
        <v>42611.052731481475</v>
      </c>
      <c r="U3864" s="10">
        <f t="shared" si="304"/>
        <v>42625.499305555553</v>
      </c>
      <c r="V3864" s="16">
        <f>Table1[[#This Row],[Date Ended Conversion]]-Table1[[#This Row],[Date Created Conversion]]</f>
        <v>14.446574074077944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3" t="str">
        <f t="shared" si="300"/>
        <v>5000 to 9999</v>
      </c>
      <c r="E3865">
        <v>6000</v>
      </c>
      <c r="F3865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8270</v>
      </c>
      <c r="P3865" s="6">
        <f>(F3865/E3865)</f>
        <v>0</v>
      </c>
      <c r="Q3865" t="e">
        <f>F3865/M3865</f>
        <v>#DIV/0!</v>
      </c>
      <c r="R3865" t="str">
        <f t="shared" si="301"/>
        <v>theater</v>
      </c>
      <c r="S3865" t="str">
        <f t="shared" si="302"/>
        <v>plays</v>
      </c>
      <c r="T3865" s="10">
        <f t="shared" si="303"/>
        <v>42253.424826388888</v>
      </c>
      <c r="U3865" s="10">
        <f t="shared" si="304"/>
        <v>42313.466493055552</v>
      </c>
      <c r="V3865" s="16">
        <f>Table1[[#This Row],[Date Ended Conversion]]-Table1[[#This Row],[Date Created Conversion]]</f>
        <v>60.041666666664241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3" t="str">
        <f t="shared" si="300"/>
        <v>5000 to 9999</v>
      </c>
      <c r="E3866">
        <v>5000</v>
      </c>
      <c r="F3866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8270</v>
      </c>
      <c r="P3866" s="6">
        <f>(F3866/E3866)</f>
        <v>1.2E-2</v>
      </c>
      <c r="Q3866">
        <f>F3866/M3866</f>
        <v>20</v>
      </c>
      <c r="R3866" t="str">
        <f t="shared" si="301"/>
        <v>theater</v>
      </c>
      <c r="S3866" t="str">
        <f t="shared" si="302"/>
        <v>plays</v>
      </c>
      <c r="T3866" s="10">
        <f t="shared" si="303"/>
        <v>42295.683495370373</v>
      </c>
      <c r="U3866" s="10">
        <f t="shared" si="304"/>
        <v>42325.72516203703</v>
      </c>
      <c r="V3866" s="16">
        <f>Table1[[#This Row],[Date Ended Conversion]]-Table1[[#This Row],[Date Created Conversion]]</f>
        <v>30.041666666656965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3" t="str">
        <f t="shared" si="300"/>
        <v>1000 to 4999</v>
      </c>
      <c r="E3867">
        <v>2413</v>
      </c>
      <c r="F3867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8270</v>
      </c>
      <c r="P3867" s="6">
        <f>(F3867/E3867)</f>
        <v>0.26937422295897223</v>
      </c>
      <c r="Q3867">
        <f>F3867/M3867</f>
        <v>46.428571428571431</v>
      </c>
      <c r="R3867" t="str">
        <f t="shared" si="301"/>
        <v>theater</v>
      </c>
      <c r="S3867" t="str">
        <f t="shared" si="302"/>
        <v>plays</v>
      </c>
      <c r="T3867" s="10">
        <f t="shared" si="303"/>
        <v>41841.44326388889</v>
      </c>
      <c r="U3867" s="10">
        <f t="shared" si="304"/>
        <v>41881.020833333328</v>
      </c>
      <c r="V3867" s="16">
        <f>Table1[[#This Row],[Date Ended Conversion]]-Table1[[#This Row],[Date Created Conversion]]</f>
        <v>39.577569444438268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3" t="str">
        <f t="shared" si="300"/>
        <v>1000 to 4999</v>
      </c>
      <c r="E3868">
        <v>2000</v>
      </c>
      <c r="F386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8270</v>
      </c>
      <c r="P3868" s="6">
        <f>(F3868/E3868)</f>
        <v>5.4999999999999997E-3</v>
      </c>
      <c r="Q3868">
        <f>F3868/M3868</f>
        <v>5.5</v>
      </c>
      <c r="R3868" t="str">
        <f t="shared" si="301"/>
        <v>theater</v>
      </c>
      <c r="S3868" t="str">
        <f t="shared" si="302"/>
        <v>plays</v>
      </c>
      <c r="T3868" s="10">
        <f t="shared" si="303"/>
        <v>42402.738668981481</v>
      </c>
      <c r="U3868" s="10">
        <f t="shared" si="304"/>
        <v>42451.936805555553</v>
      </c>
      <c r="V3868" s="16">
        <f>Table1[[#This Row],[Date Ended Conversion]]-Table1[[#This Row],[Date Created Conversion]]</f>
        <v>49.198136574072123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3" t="str">
        <f t="shared" si="300"/>
        <v>1000 to 4999</v>
      </c>
      <c r="E3869">
        <v>2000</v>
      </c>
      <c r="F3869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8270</v>
      </c>
      <c r="P3869" s="6">
        <f>(F3869/E3869)</f>
        <v>0.1255</v>
      </c>
      <c r="Q3869">
        <f>F3869/M3869</f>
        <v>50.2</v>
      </c>
      <c r="R3869" t="str">
        <f t="shared" si="301"/>
        <v>theater</v>
      </c>
      <c r="S3869" t="str">
        <f t="shared" si="302"/>
        <v>plays</v>
      </c>
      <c r="T3869" s="10">
        <f t="shared" si="303"/>
        <v>42509.605775462966</v>
      </c>
      <c r="U3869" s="10">
        <f t="shared" si="304"/>
        <v>42539.605775462966</v>
      </c>
      <c r="V3869" s="16">
        <f>Table1[[#This Row],[Date Ended Conversion]]-Table1[[#This Row],[Date Created Conversion]]</f>
        <v>30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3" t="str">
        <f t="shared" si="300"/>
        <v>5000 to 9999</v>
      </c>
      <c r="E3870">
        <v>5000</v>
      </c>
      <c r="F3870">
        <v>10</v>
      </c>
      <c r="G3870" t="s">
        <v>8305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8304</v>
      </c>
      <c r="P3870" s="6">
        <f>(F3870/E3870)</f>
        <v>2E-3</v>
      </c>
      <c r="Q3870">
        <f>F3870/M3870</f>
        <v>10</v>
      </c>
      <c r="R3870" t="str">
        <f t="shared" si="301"/>
        <v>theater</v>
      </c>
      <c r="S3870" t="str">
        <f t="shared" si="302"/>
        <v>musical</v>
      </c>
      <c r="T3870" s="10">
        <f t="shared" si="303"/>
        <v>41865.45144675926</v>
      </c>
      <c r="U3870" s="10">
        <f t="shared" si="304"/>
        <v>41890.45144675926</v>
      </c>
      <c r="V3870" s="16">
        <f>Table1[[#This Row],[Date Ended Conversion]]-Table1[[#This Row],[Date Created Conversion]]</f>
        <v>25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3" t="str">
        <f t="shared" si="300"/>
        <v>10000 to 14999</v>
      </c>
      <c r="E3871">
        <v>13111</v>
      </c>
      <c r="F3871">
        <v>452</v>
      </c>
      <c r="G3871" t="s">
        <v>8305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8304</v>
      </c>
      <c r="P3871" s="6">
        <f>(F3871/E3871)</f>
        <v>3.44748684310884E-2</v>
      </c>
      <c r="Q3871">
        <f>F3871/M3871</f>
        <v>30.133333333333333</v>
      </c>
      <c r="R3871" t="str">
        <f t="shared" si="301"/>
        <v>theater</v>
      </c>
      <c r="S3871" t="str">
        <f t="shared" si="302"/>
        <v>musical</v>
      </c>
      <c r="T3871" s="10">
        <f t="shared" si="303"/>
        <v>42047.516111111108</v>
      </c>
      <c r="U3871" s="10">
        <f t="shared" si="304"/>
        <v>42076.924305555549</v>
      </c>
      <c r="V3871" s="16">
        <f>Table1[[#This Row],[Date Ended Conversion]]-Table1[[#This Row],[Date Created Conversion]]</f>
        <v>29.408194444440596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3" t="str">
        <f t="shared" si="300"/>
        <v>10000 to 14999</v>
      </c>
      <c r="E3872">
        <v>10000</v>
      </c>
      <c r="F3872">
        <v>1500</v>
      </c>
      <c r="G3872" t="s">
        <v>8305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8304</v>
      </c>
      <c r="P3872" s="6">
        <f>(F3872/E3872)</f>
        <v>0.15</v>
      </c>
      <c r="Q3872">
        <f>F3872/M3872</f>
        <v>150</v>
      </c>
      <c r="R3872" t="str">
        <f t="shared" si="301"/>
        <v>theater</v>
      </c>
      <c r="S3872" t="str">
        <f t="shared" si="302"/>
        <v>musical</v>
      </c>
      <c r="T3872" s="10">
        <f t="shared" si="303"/>
        <v>41792.963865740741</v>
      </c>
      <c r="U3872" s="10">
        <f t="shared" si="304"/>
        <v>41822.963865740741</v>
      </c>
      <c r="V3872" s="16">
        <f>Table1[[#This Row],[Date Ended Conversion]]-Table1[[#This Row],[Date Created Conversion]]</f>
        <v>30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3" t="str">
        <f t="shared" si="300"/>
        <v>1000 to 4999</v>
      </c>
      <c r="E3873">
        <v>1500</v>
      </c>
      <c r="F3873">
        <v>40</v>
      </c>
      <c r="G3873" t="s">
        <v>8305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8304</v>
      </c>
      <c r="P3873" s="6">
        <f>(F3873/E3873)</f>
        <v>2.6666666666666668E-2</v>
      </c>
      <c r="Q3873">
        <f>F3873/M3873</f>
        <v>13.333333333333334</v>
      </c>
      <c r="R3873" t="str">
        <f t="shared" si="301"/>
        <v>theater</v>
      </c>
      <c r="S3873" t="str">
        <f t="shared" si="302"/>
        <v>musical</v>
      </c>
      <c r="T3873" s="10">
        <f t="shared" si="303"/>
        <v>42763.572337962956</v>
      </c>
      <c r="U3873" s="10">
        <f t="shared" si="304"/>
        <v>42823.530671296299</v>
      </c>
      <c r="V3873" s="16">
        <f>Table1[[#This Row],[Date Ended Conversion]]-Table1[[#This Row],[Date Created Conversion]]</f>
        <v>59.958333333343035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3" t="str">
        <f t="shared" si="300"/>
        <v>15000 to 19999</v>
      </c>
      <c r="E3874">
        <v>15000</v>
      </c>
      <c r="F3874">
        <v>0</v>
      </c>
      <c r="G3874" t="s">
        <v>8305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8304</v>
      </c>
      <c r="P3874" s="6">
        <f>(F3874/E3874)</f>
        <v>0</v>
      </c>
      <c r="Q3874" t="e">
        <f>F3874/M3874</f>
        <v>#DIV/0!</v>
      </c>
      <c r="R3874" t="str">
        <f t="shared" si="301"/>
        <v>theater</v>
      </c>
      <c r="S3874" t="str">
        <f t="shared" si="302"/>
        <v>musical</v>
      </c>
      <c r="T3874" s="10">
        <f t="shared" si="303"/>
        <v>42179.9374537037</v>
      </c>
      <c r="U3874" s="10">
        <f t="shared" si="304"/>
        <v>42229.9374537037</v>
      </c>
      <c r="V3874" s="16">
        <f>Table1[[#This Row],[Date Ended Conversion]]-Table1[[#This Row],[Date Created Conversion]]</f>
        <v>50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3" t="str">
        <f t="shared" si="300"/>
        <v>5000 to 9999</v>
      </c>
      <c r="E3875">
        <v>5500</v>
      </c>
      <c r="F3875">
        <v>0</v>
      </c>
      <c r="G3875" t="s">
        <v>8305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8304</v>
      </c>
      <c r="P3875" s="6">
        <f>(F3875/E3875)</f>
        <v>0</v>
      </c>
      <c r="Q3875" t="e">
        <f>F3875/M3875</f>
        <v>#DIV/0!</v>
      </c>
      <c r="R3875" t="str">
        <f t="shared" si="301"/>
        <v>theater</v>
      </c>
      <c r="S3875" t="str">
        <f t="shared" si="302"/>
        <v>musical</v>
      </c>
      <c r="T3875" s="10">
        <f t="shared" si="303"/>
        <v>42255.487673611111</v>
      </c>
      <c r="U3875" s="10">
        <f t="shared" si="304"/>
        <v>42285.487673611111</v>
      </c>
      <c r="V3875" s="16">
        <f>Table1[[#This Row],[Date Ended Conversion]]-Table1[[#This Row],[Date Created Conversion]]</f>
        <v>30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3" t="str">
        <f t="shared" si="300"/>
        <v>Less Than 1000</v>
      </c>
      <c r="E3876">
        <v>620</v>
      </c>
      <c r="F3876">
        <v>0</v>
      </c>
      <c r="G3876" t="s">
        <v>8305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8304</v>
      </c>
      <c r="P3876" s="6">
        <f>(F3876/E3876)</f>
        <v>0</v>
      </c>
      <c r="Q3876" t="e">
        <f>F3876/M3876</f>
        <v>#DIV/0!</v>
      </c>
      <c r="R3876" t="str">
        <f t="shared" si="301"/>
        <v>theater</v>
      </c>
      <c r="S3876" t="str">
        <f t="shared" si="302"/>
        <v>musical</v>
      </c>
      <c r="T3876" s="10">
        <f t="shared" si="303"/>
        <v>42006.808124999996</v>
      </c>
      <c r="U3876" s="10">
        <f t="shared" si="304"/>
        <v>42027.833333333336</v>
      </c>
      <c r="V3876" s="16">
        <f>Table1[[#This Row],[Date Ended Conversion]]-Table1[[#This Row],[Date Created Conversion]]</f>
        <v>21.025208333339833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3" t="str">
        <f t="shared" si="300"/>
        <v>30000 to 34999</v>
      </c>
      <c r="E3877">
        <v>30000</v>
      </c>
      <c r="F3877">
        <v>0</v>
      </c>
      <c r="G3877" t="s">
        <v>8305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8304</v>
      </c>
      <c r="P3877" s="6">
        <f>(F3877/E3877)</f>
        <v>0</v>
      </c>
      <c r="Q3877" t="e">
        <f>F3877/M3877</f>
        <v>#DIV/0!</v>
      </c>
      <c r="R3877" t="str">
        <f t="shared" si="301"/>
        <v>theater</v>
      </c>
      <c r="S3877" t="str">
        <f t="shared" si="302"/>
        <v>musical</v>
      </c>
      <c r="T3877" s="10">
        <f t="shared" si="303"/>
        <v>42615.138483796291</v>
      </c>
      <c r="U3877" s="10">
        <f t="shared" si="304"/>
        <v>42616.208333333336</v>
      </c>
      <c r="V3877" s="16">
        <f>Table1[[#This Row],[Date Ended Conversion]]-Table1[[#This Row],[Date Created Conversion]]</f>
        <v>1.0698495370452292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3" t="str">
        <f t="shared" si="300"/>
        <v>1000 to 4999</v>
      </c>
      <c r="E3878">
        <v>3900</v>
      </c>
      <c r="F3878">
        <v>2059</v>
      </c>
      <c r="G3878" t="s">
        <v>8305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8304</v>
      </c>
      <c r="P3878" s="6">
        <f>(F3878/E3878)</f>
        <v>0.52794871794871789</v>
      </c>
      <c r="Q3878">
        <f>F3878/M3878</f>
        <v>44.760869565217391</v>
      </c>
      <c r="R3878" t="str">
        <f t="shared" si="301"/>
        <v>theater</v>
      </c>
      <c r="S3878" t="str">
        <f t="shared" si="302"/>
        <v>musical</v>
      </c>
      <c r="T3878" s="10">
        <f t="shared" si="303"/>
        <v>42372.415833333333</v>
      </c>
      <c r="U3878" s="10">
        <f t="shared" si="304"/>
        <v>42402.415833333333</v>
      </c>
      <c r="V3878" s="16">
        <f>Table1[[#This Row],[Date Ended Conversion]]-Table1[[#This Row],[Date Created Conversion]]</f>
        <v>30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3" t="str">
        <f t="shared" si="300"/>
        <v>25000 to 29999</v>
      </c>
      <c r="E3879">
        <v>25000</v>
      </c>
      <c r="F3879">
        <v>1241</v>
      </c>
      <c r="G3879" t="s">
        <v>8305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8304</v>
      </c>
      <c r="P3879" s="6">
        <f>(F3879/E3879)</f>
        <v>4.9639999999999997E-2</v>
      </c>
      <c r="Q3879">
        <f>F3879/M3879</f>
        <v>88.642857142857139</v>
      </c>
      <c r="R3879" t="str">
        <f t="shared" si="301"/>
        <v>theater</v>
      </c>
      <c r="S3879" t="str">
        <f t="shared" si="302"/>
        <v>musical</v>
      </c>
      <c r="T3879" s="10">
        <f t="shared" si="303"/>
        <v>42682.469351851854</v>
      </c>
      <c r="U3879" s="10">
        <f t="shared" si="304"/>
        <v>42712.469351851854</v>
      </c>
      <c r="V3879" s="16">
        <f>Table1[[#This Row],[Date Ended Conversion]]-Table1[[#This Row],[Date Created Conversion]]</f>
        <v>30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3" t="str">
        <f t="shared" si="300"/>
        <v>15000 to 19999</v>
      </c>
      <c r="E3880">
        <v>18000</v>
      </c>
      <c r="F3880">
        <v>10</v>
      </c>
      <c r="G3880" t="s">
        <v>8305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8304</v>
      </c>
      <c r="P3880" s="6">
        <f>(F3880/E3880)</f>
        <v>5.5555555555555556E-4</v>
      </c>
      <c r="Q3880">
        <f>F3880/M3880</f>
        <v>10</v>
      </c>
      <c r="R3880" t="str">
        <f t="shared" si="301"/>
        <v>theater</v>
      </c>
      <c r="S3880" t="str">
        <f t="shared" si="302"/>
        <v>musical</v>
      </c>
      <c r="T3880" s="10">
        <f t="shared" si="303"/>
        <v>42154.610486111109</v>
      </c>
      <c r="U3880" s="10">
        <f t="shared" si="304"/>
        <v>42184.957638888889</v>
      </c>
      <c r="V3880" s="16">
        <f>Table1[[#This Row],[Date Ended Conversion]]-Table1[[#This Row],[Date Created Conversion]]</f>
        <v>30.347152777780138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3" t="str">
        <f t="shared" si="300"/>
        <v>15000 to 19999</v>
      </c>
      <c r="E3881">
        <v>15000</v>
      </c>
      <c r="F3881">
        <v>0</v>
      </c>
      <c r="G3881" t="s">
        <v>8305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8304</v>
      </c>
      <c r="P3881" s="6">
        <f>(F3881/E3881)</f>
        <v>0</v>
      </c>
      <c r="Q3881" t="e">
        <f>F3881/M3881</f>
        <v>#DIV/0!</v>
      </c>
      <c r="R3881" t="str">
        <f t="shared" si="301"/>
        <v>theater</v>
      </c>
      <c r="S3881" t="str">
        <f t="shared" si="302"/>
        <v>musical</v>
      </c>
      <c r="T3881" s="10">
        <f t="shared" si="303"/>
        <v>41999.652731481481</v>
      </c>
      <c r="U3881" s="10">
        <f t="shared" si="304"/>
        <v>42029.652731481481</v>
      </c>
      <c r="V3881" s="16">
        <f>Table1[[#This Row],[Date Ended Conversion]]-Table1[[#This Row],[Date Created Conversion]]</f>
        <v>30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3" t="str">
        <f t="shared" si="300"/>
        <v>5000 to 9999</v>
      </c>
      <c r="E3882">
        <v>7500</v>
      </c>
      <c r="F3882">
        <v>980</v>
      </c>
      <c r="G3882" t="s">
        <v>8305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8304</v>
      </c>
      <c r="P3882" s="6">
        <f>(F3882/E3882)</f>
        <v>0.13066666666666665</v>
      </c>
      <c r="Q3882">
        <f>F3882/M3882</f>
        <v>57.647058823529413</v>
      </c>
      <c r="R3882" t="str">
        <f t="shared" si="301"/>
        <v>theater</v>
      </c>
      <c r="S3882" t="str">
        <f t="shared" si="302"/>
        <v>musical</v>
      </c>
      <c r="T3882" s="10">
        <f t="shared" si="303"/>
        <v>41815.606712962959</v>
      </c>
      <c r="U3882" s="10">
        <f t="shared" si="304"/>
        <v>41850.75</v>
      </c>
      <c r="V3882" s="16">
        <f>Table1[[#This Row],[Date Ended Conversion]]-Table1[[#This Row],[Date Created Conversion]]</f>
        <v>35.143287037040864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3" t="str">
        <f t="shared" si="300"/>
        <v>Less Than 1000</v>
      </c>
      <c r="E3883">
        <v>500</v>
      </c>
      <c r="F3883">
        <v>25</v>
      </c>
      <c r="G3883" t="s">
        <v>8305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8304</v>
      </c>
      <c r="P3883" s="6">
        <f>(F3883/E3883)</f>
        <v>0.05</v>
      </c>
      <c r="Q3883">
        <f>F3883/M3883</f>
        <v>25</v>
      </c>
      <c r="R3883" t="str">
        <f t="shared" si="301"/>
        <v>theater</v>
      </c>
      <c r="S3883" t="str">
        <f t="shared" si="302"/>
        <v>musical</v>
      </c>
      <c r="T3883" s="10">
        <f t="shared" si="303"/>
        <v>42755.810173611106</v>
      </c>
      <c r="U3883" s="10">
        <f t="shared" si="304"/>
        <v>42785.810173611106</v>
      </c>
      <c r="V3883" s="16">
        <f>Table1[[#This Row],[Date Ended Conversion]]-Table1[[#This Row],[Date Created Conversion]]</f>
        <v>30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3" t="str">
        <f t="shared" si="300"/>
        <v>30000 to 34999</v>
      </c>
      <c r="E3884">
        <v>30000</v>
      </c>
      <c r="F3884">
        <v>0</v>
      </c>
      <c r="G3884" t="s">
        <v>8305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8304</v>
      </c>
      <c r="P3884" s="6">
        <f>(F3884/E3884)</f>
        <v>0</v>
      </c>
      <c r="Q3884" t="e">
        <f>F3884/M3884</f>
        <v>#DIV/0!</v>
      </c>
      <c r="R3884" t="str">
        <f t="shared" si="301"/>
        <v>theater</v>
      </c>
      <c r="S3884" t="str">
        <f t="shared" si="302"/>
        <v>musical</v>
      </c>
      <c r="T3884" s="10">
        <f t="shared" si="303"/>
        <v>42373.77511574074</v>
      </c>
      <c r="U3884" s="10">
        <f t="shared" si="304"/>
        <v>42400.752083333333</v>
      </c>
      <c r="V3884" s="16">
        <f>Table1[[#This Row],[Date Ended Conversion]]-Table1[[#This Row],[Date Created Conversion]]</f>
        <v>26.9769675925927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3" t="str">
        <f t="shared" si="300"/>
        <v>15000 to 19999</v>
      </c>
      <c r="E3885">
        <v>15000</v>
      </c>
      <c r="F3885">
        <v>0</v>
      </c>
      <c r="G3885" t="s">
        <v>8305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8304</v>
      </c>
      <c r="P3885" s="6">
        <f>(F3885/E3885)</f>
        <v>0</v>
      </c>
      <c r="Q3885" t="e">
        <f>F3885/M3885</f>
        <v>#DIV/0!</v>
      </c>
      <c r="R3885" t="str">
        <f t="shared" si="301"/>
        <v>theater</v>
      </c>
      <c r="S3885" t="str">
        <f t="shared" si="302"/>
        <v>musical</v>
      </c>
      <c r="T3885" s="10">
        <f t="shared" si="303"/>
        <v>41854.394317129627</v>
      </c>
      <c r="U3885" s="10">
        <f t="shared" si="304"/>
        <v>41884.394317129627</v>
      </c>
      <c r="V3885" s="16">
        <f>Table1[[#This Row],[Date Ended Conversion]]-Table1[[#This Row],[Date Created Conversion]]</f>
        <v>30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3" t="str">
        <f t="shared" si="300"/>
        <v>10000 to 14999</v>
      </c>
      <c r="E3886">
        <v>10000</v>
      </c>
      <c r="F3886">
        <v>0</v>
      </c>
      <c r="G3886" t="s">
        <v>8305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8304</v>
      </c>
      <c r="P3886" s="6">
        <f>(F3886/E3886)</f>
        <v>0</v>
      </c>
      <c r="Q3886" t="e">
        <f>F3886/M3886</f>
        <v>#DIV/0!</v>
      </c>
      <c r="R3886" t="str">
        <f t="shared" si="301"/>
        <v>theater</v>
      </c>
      <c r="S3886" t="str">
        <f t="shared" si="302"/>
        <v>musical</v>
      </c>
      <c r="T3886" s="10">
        <f t="shared" si="303"/>
        <v>42065.583240740736</v>
      </c>
      <c r="U3886" s="10">
        <f t="shared" si="304"/>
        <v>42090.541574074072</v>
      </c>
      <c r="V3886" s="16">
        <f>Table1[[#This Row],[Date Ended Conversion]]-Table1[[#This Row],[Date Created Conversion]]</f>
        <v>24.958333333335759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3" t="str">
        <f t="shared" si="300"/>
        <v>Greater than or equal to 50000</v>
      </c>
      <c r="E3887">
        <v>375000</v>
      </c>
      <c r="F3887">
        <v>0</v>
      </c>
      <c r="G3887" t="s">
        <v>8305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8304</v>
      </c>
      <c r="P3887" s="6">
        <f>(F3887/E3887)</f>
        <v>0</v>
      </c>
      <c r="Q3887" t="e">
        <f>F3887/M3887</f>
        <v>#DIV/0!</v>
      </c>
      <c r="R3887" t="str">
        <f t="shared" si="301"/>
        <v>theater</v>
      </c>
      <c r="S3887" t="str">
        <f t="shared" si="302"/>
        <v>musical</v>
      </c>
      <c r="T3887" s="10">
        <f t="shared" si="303"/>
        <v>42469.742951388886</v>
      </c>
      <c r="U3887" s="10">
        <f t="shared" si="304"/>
        <v>42499.742951388886</v>
      </c>
      <c r="V3887" s="16">
        <f>Table1[[#This Row],[Date Ended Conversion]]-Table1[[#This Row],[Date Created Conversion]]</f>
        <v>30</v>
      </c>
    </row>
    <row r="3888" spans="1:22" x14ac:dyDescent="0.25">
      <c r="A3888">
        <v>3886</v>
      </c>
      <c r="B3888" s="3" t="s">
        <v>3883</v>
      </c>
      <c r="C3888" s="3">
        <v>1</v>
      </c>
      <c r="D3888" s="3" t="str">
        <f t="shared" si="300"/>
        <v>10000 to 14999</v>
      </c>
      <c r="E3888">
        <v>10000</v>
      </c>
      <c r="F3888">
        <v>0</v>
      </c>
      <c r="G3888" t="s">
        <v>8305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8304</v>
      </c>
      <c r="P3888" s="6">
        <f>(F3888/E3888)</f>
        <v>0</v>
      </c>
      <c r="Q3888" t="e">
        <f>F3888/M3888</f>
        <v>#DIV/0!</v>
      </c>
      <c r="R3888" t="str">
        <f t="shared" si="301"/>
        <v>theater</v>
      </c>
      <c r="S3888" t="str">
        <f t="shared" si="302"/>
        <v>musical</v>
      </c>
      <c r="T3888" s="10">
        <f t="shared" si="303"/>
        <v>41954.019699074073</v>
      </c>
      <c r="U3888" s="10">
        <f t="shared" si="304"/>
        <v>41984.019699074073</v>
      </c>
      <c r="V3888" s="16">
        <f>Table1[[#This Row],[Date Ended Conversion]]-Table1[[#This Row],[Date Created Conversion]]</f>
        <v>30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3" t="str">
        <f t="shared" si="300"/>
        <v>1000 to 4999</v>
      </c>
      <c r="E3889">
        <v>2000</v>
      </c>
      <c r="F3889">
        <v>35</v>
      </c>
      <c r="G3889" t="s">
        <v>8305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8304</v>
      </c>
      <c r="P3889" s="6">
        <f>(F3889/E3889)</f>
        <v>1.7500000000000002E-2</v>
      </c>
      <c r="Q3889">
        <f>F3889/M3889</f>
        <v>17.5</v>
      </c>
      <c r="R3889" t="str">
        <f t="shared" si="301"/>
        <v>theater</v>
      </c>
      <c r="S3889" t="str">
        <f t="shared" si="302"/>
        <v>musical</v>
      </c>
      <c r="T3889" s="10">
        <f t="shared" si="303"/>
        <v>42079.649641203701</v>
      </c>
      <c r="U3889" s="10">
        <f t="shared" si="304"/>
        <v>42125.708333333336</v>
      </c>
      <c r="V3889" s="16">
        <f>Table1[[#This Row],[Date Ended Conversion]]-Table1[[#This Row],[Date Created Conversion]]</f>
        <v>46.058692129634437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3" t="str">
        <f t="shared" si="300"/>
        <v>1000 to 4999</v>
      </c>
      <c r="E3890">
        <v>2000</v>
      </c>
      <c r="F3890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8270</v>
      </c>
      <c r="P3890" s="6">
        <f>(F3890/E3890)</f>
        <v>0.27100000000000002</v>
      </c>
      <c r="Q3890">
        <f>F3890/M3890</f>
        <v>38.714285714285715</v>
      </c>
      <c r="R3890" t="str">
        <f t="shared" si="301"/>
        <v>theater</v>
      </c>
      <c r="S3890" t="str">
        <f t="shared" si="302"/>
        <v>plays</v>
      </c>
      <c r="T3890" s="10">
        <f t="shared" si="303"/>
        <v>42762.337476851848</v>
      </c>
      <c r="U3890" s="10">
        <f t="shared" si="304"/>
        <v>42792.337476851848</v>
      </c>
      <c r="V3890" s="16">
        <f>Table1[[#This Row],[Date Ended Conversion]]-Table1[[#This Row],[Date Created Conversion]]</f>
        <v>30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3" t="str">
        <f t="shared" si="300"/>
        <v>5000 to 9999</v>
      </c>
      <c r="E3891">
        <v>8000</v>
      </c>
      <c r="F3891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8270</v>
      </c>
      <c r="P3891" s="6">
        <f>(F3891/E3891)</f>
        <v>1.4749999999999999E-2</v>
      </c>
      <c r="Q3891">
        <f>F3891/M3891</f>
        <v>13.111111111111111</v>
      </c>
      <c r="R3891" t="str">
        <f t="shared" si="301"/>
        <v>theater</v>
      </c>
      <c r="S3891" t="str">
        <f t="shared" si="302"/>
        <v>plays</v>
      </c>
      <c r="T3891" s="10">
        <f t="shared" si="303"/>
        <v>41976.796643518515</v>
      </c>
      <c r="U3891" s="10">
        <f t="shared" si="304"/>
        <v>42008.768055555549</v>
      </c>
      <c r="V3891" s="16">
        <f>Table1[[#This Row],[Date Ended Conversion]]-Table1[[#This Row],[Date Created Conversion]]</f>
        <v>31.971412037033588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3" t="str">
        <f t="shared" si="300"/>
        <v>15000 to 19999</v>
      </c>
      <c r="E3892">
        <v>15000</v>
      </c>
      <c r="F3892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8270</v>
      </c>
      <c r="P3892" s="6">
        <f>(F3892/E3892)</f>
        <v>0.16826666666666668</v>
      </c>
      <c r="Q3892">
        <f>F3892/M3892</f>
        <v>315.5</v>
      </c>
      <c r="R3892" t="str">
        <f t="shared" si="301"/>
        <v>theater</v>
      </c>
      <c r="S3892" t="str">
        <f t="shared" si="302"/>
        <v>plays</v>
      </c>
      <c r="T3892" s="10">
        <f t="shared" si="303"/>
        <v>42171.55027777778</v>
      </c>
      <c r="U3892" s="10">
        <f t="shared" si="304"/>
        <v>42231.55027777778</v>
      </c>
      <c r="V3892" s="16">
        <f>Table1[[#This Row],[Date Ended Conversion]]-Table1[[#This Row],[Date Created Conversion]]</f>
        <v>60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3" t="str">
        <f t="shared" si="300"/>
        <v>Less Than 1000</v>
      </c>
      <c r="E3893">
        <v>800</v>
      </c>
      <c r="F3893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8270</v>
      </c>
      <c r="P3893" s="6">
        <f>(F3893/E3893)</f>
        <v>0.32500000000000001</v>
      </c>
      <c r="Q3893">
        <f>F3893/M3893</f>
        <v>37.142857142857146</v>
      </c>
      <c r="R3893" t="str">
        <f t="shared" si="301"/>
        <v>theater</v>
      </c>
      <c r="S3893" t="str">
        <f t="shared" si="302"/>
        <v>plays</v>
      </c>
      <c r="T3893" s="10">
        <f t="shared" si="303"/>
        <v>42055.924120370364</v>
      </c>
      <c r="U3893" s="10">
        <f t="shared" si="304"/>
        <v>42085.999305555553</v>
      </c>
      <c r="V3893" s="16">
        <f>Table1[[#This Row],[Date Ended Conversion]]-Table1[[#This Row],[Date Created Conversion]]</f>
        <v>30.075185185189184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3" t="str">
        <f t="shared" si="300"/>
        <v>1000 to 4999</v>
      </c>
      <c r="E3894">
        <v>1000</v>
      </c>
      <c r="F3894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8270</v>
      </c>
      <c r="P3894" s="6">
        <f>(F3894/E3894)</f>
        <v>0</v>
      </c>
      <c r="Q3894" t="e">
        <f>F3894/M3894</f>
        <v>#DIV/0!</v>
      </c>
      <c r="R3894" t="str">
        <f t="shared" si="301"/>
        <v>theater</v>
      </c>
      <c r="S3894" t="str">
        <f t="shared" si="302"/>
        <v>plays</v>
      </c>
      <c r="T3894" s="10">
        <f t="shared" si="303"/>
        <v>41867.443946759253</v>
      </c>
      <c r="U3894" s="10">
        <f t="shared" si="304"/>
        <v>41875.083333333328</v>
      </c>
      <c r="V3894" s="16">
        <f>Table1[[#This Row],[Date Ended Conversion]]-Table1[[#This Row],[Date Created Conversion]]</f>
        <v>7.6393865740756155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3" t="str">
        <f t="shared" si="300"/>
        <v>Greater than or equal to 50000</v>
      </c>
      <c r="E3895">
        <v>50000</v>
      </c>
      <c r="F3895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8270</v>
      </c>
      <c r="P3895" s="6">
        <f>(F3895/E3895)</f>
        <v>0.2155</v>
      </c>
      <c r="Q3895">
        <f>F3895/M3895</f>
        <v>128.27380952380952</v>
      </c>
      <c r="R3895" t="str">
        <f t="shared" si="301"/>
        <v>theater</v>
      </c>
      <c r="S3895" t="str">
        <f t="shared" si="302"/>
        <v>plays</v>
      </c>
      <c r="T3895" s="10">
        <f t="shared" si="303"/>
        <v>41779.449537037035</v>
      </c>
      <c r="U3895" s="10">
        <f t="shared" si="304"/>
        <v>41821.041666666664</v>
      </c>
      <c r="V3895" s="16">
        <f>Table1[[#This Row],[Date Ended Conversion]]-Table1[[#This Row],[Date Created Conversion]]</f>
        <v>41.592129629629198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3" t="str">
        <f t="shared" si="300"/>
        <v>15000 to 19999</v>
      </c>
      <c r="E3896">
        <v>15000</v>
      </c>
      <c r="F3896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8270</v>
      </c>
      <c r="P3896" s="6">
        <f>(F3896/E3896)</f>
        <v>3.4666666666666665E-2</v>
      </c>
      <c r="Q3896">
        <f>F3896/M3896</f>
        <v>47.272727272727273</v>
      </c>
      <c r="R3896" t="str">
        <f t="shared" si="301"/>
        <v>theater</v>
      </c>
      <c r="S3896" t="str">
        <f t="shared" si="302"/>
        <v>plays</v>
      </c>
      <c r="T3896" s="10">
        <f t="shared" si="303"/>
        <v>42679.750138888885</v>
      </c>
      <c r="U3896" s="10">
        <f t="shared" si="304"/>
        <v>42709.999305555553</v>
      </c>
      <c r="V3896" s="16">
        <f>Table1[[#This Row],[Date Ended Conversion]]-Table1[[#This Row],[Date Created Conversion]]</f>
        <v>30.249166666668316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3" t="str">
        <f t="shared" si="300"/>
        <v>1000 to 4999</v>
      </c>
      <c r="E3897">
        <v>1000</v>
      </c>
      <c r="F3897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8270</v>
      </c>
      <c r="P3897" s="6">
        <f>(F3897/E3897)</f>
        <v>0.05</v>
      </c>
      <c r="Q3897">
        <f>F3897/M3897</f>
        <v>50</v>
      </c>
      <c r="R3897" t="str">
        <f t="shared" si="301"/>
        <v>theater</v>
      </c>
      <c r="S3897" t="str">
        <f t="shared" si="302"/>
        <v>plays</v>
      </c>
      <c r="T3897" s="10">
        <f t="shared" si="303"/>
        <v>42032.041875000003</v>
      </c>
      <c r="U3897" s="10">
        <f t="shared" si="304"/>
        <v>42063.041875000003</v>
      </c>
      <c r="V3897" s="16">
        <f>Table1[[#This Row],[Date Ended Conversion]]-Table1[[#This Row],[Date Created Conversion]]</f>
        <v>31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3" t="str">
        <f t="shared" si="300"/>
        <v>1000 to 4999</v>
      </c>
      <c r="E3898">
        <v>1600</v>
      </c>
      <c r="F389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8270</v>
      </c>
      <c r="P3898" s="6">
        <f>(F3898/E3898)</f>
        <v>0.10625</v>
      </c>
      <c r="Q3898">
        <f>F3898/M3898</f>
        <v>42.5</v>
      </c>
      <c r="R3898" t="str">
        <f t="shared" si="301"/>
        <v>theater</v>
      </c>
      <c r="S3898" t="str">
        <f t="shared" si="302"/>
        <v>plays</v>
      </c>
      <c r="T3898" s="10">
        <f t="shared" si="303"/>
        <v>41792.983541666668</v>
      </c>
      <c r="U3898" s="10">
        <f t="shared" si="304"/>
        <v>41806.983541666668</v>
      </c>
      <c r="V3898" s="16">
        <f>Table1[[#This Row],[Date Ended Conversion]]-Table1[[#This Row],[Date Created Conversion]]</f>
        <v>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3" t="str">
        <f t="shared" si="300"/>
        <v>1000 to 4999</v>
      </c>
      <c r="E3899">
        <v>2500</v>
      </c>
      <c r="F3899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8270</v>
      </c>
      <c r="P3899" s="6">
        <f>(F3899/E3899)</f>
        <v>0.17599999999999999</v>
      </c>
      <c r="Q3899">
        <f>F3899/M3899</f>
        <v>44</v>
      </c>
      <c r="R3899" t="str">
        <f t="shared" si="301"/>
        <v>theater</v>
      </c>
      <c r="S3899" t="str">
        <f t="shared" si="302"/>
        <v>plays</v>
      </c>
      <c r="T3899" s="10">
        <f t="shared" si="303"/>
        <v>41982.665312499994</v>
      </c>
      <c r="U3899" s="10">
        <f t="shared" si="304"/>
        <v>42012.665312499994</v>
      </c>
      <c r="V3899" s="16">
        <f>Table1[[#This Row],[Date Ended Conversion]]-Table1[[#This Row],[Date Created Conversion]]</f>
        <v>30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3" t="str">
        <f t="shared" si="300"/>
        <v>1000 to 4999</v>
      </c>
      <c r="E3900">
        <v>2500</v>
      </c>
      <c r="F3900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8270</v>
      </c>
      <c r="P3900" s="6">
        <f>(F3900/E3900)</f>
        <v>0.3256</v>
      </c>
      <c r="Q3900">
        <f>F3900/M3900</f>
        <v>50.875</v>
      </c>
      <c r="R3900" t="str">
        <f t="shared" si="301"/>
        <v>theater</v>
      </c>
      <c r="S3900" t="str">
        <f t="shared" si="302"/>
        <v>plays</v>
      </c>
      <c r="T3900" s="10">
        <f t="shared" si="303"/>
        <v>42193.273958333331</v>
      </c>
      <c r="U3900" s="10">
        <f t="shared" si="304"/>
        <v>42233.458333333336</v>
      </c>
      <c r="V3900" s="16">
        <f>Table1[[#This Row],[Date Ended Conversion]]-Table1[[#This Row],[Date Created Conversion]]</f>
        <v>40.184375000004366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3" t="str">
        <f t="shared" si="300"/>
        <v>10000 to 14999</v>
      </c>
      <c r="E3901">
        <v>10000</v>
      </c>
      <c r="F3901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8270</v>
      </c>
      <c r="P3901" s="6">
        <f>(F3901/E3901)</f>
        <v>1.2500000000000001E-2</v>
      </c>
      <c r="Q3901">
        <f>F3901/M3901</f>
        <v>62.5</v>
      </c>
      <c r="R3901" t="str">
        <f t="shared" si="301"/>
        <v>theater</v>
      </c>
      <c r="S3901" t="str">
        <f t="shared" si="302"/>
        <v>plays</v>
      </c>
      <c r="T3901" s="10">
        <f t="shared" si="303"/>
        <v>41843.566678240742</v>
      </c>
      <c r="U3901" s="10">
        <f t="shared" si="304"/>
        <v>41863.566678240742</v>
      </c>
      <c r="V3901" s="16">
        <f>Table1[[#This Row],[Date Ended Conversion]]-Table1[[#This Row],[Date Created Conversion]]</f>
        <v>20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3" t="str">
        <f t="shared" si="300"/>
        <v>1000 to 4999</v>
      </c>
      <c r="E3902">
        <v>2500</v>
      </c>
      <c r="F3902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8270</v>
      </c>
      <c r="P3902" s="6">
        <f>(F3902/E3902)</f>
        <v>5.3999999999999999E-2</v>
      </c>
      <c r="Q3902">
        <f>F3902/M3902</f>
        <v>27</v>
      </c>
      <c r="R3902" t="str">
        <f t="shared" si="301"/>
        <v>theater</v>
      </c>
      <c r="S3902" t="str">
        <f t="shared" si="302"/>
        <v>plays</v>
      </c>
      <c r="T3902" s="10">
        <f t="shared" si="303"/>
        <v>42135.884155092594</v>
      </c>
      <c r="U3902" s="10">
        <f t="shared" si="304"/>
        <v>42165.884155092594</v>
      </c>
      <c r="V3902" s="16">
        <f>Table1[[#This Row],[Date Ended Conversion]]-Table1[[#This Row],[Date Created Conversion]]</f>
        <v>30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3" t="str">
        <f t="shared" si="300"/>
        <v>1000 to 4999</v>
      </c>
      <c r="E3903">
        <v>3000</v>
      </c>
      <c r="F3903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8270</v>
      </c>
      <c r="P3903" s="6">
        <f>(F3903/E3903)</f>
        <v>8.3333333333333332E-3</v>
      </c>
      <c r="Q3903">
        <f>F3903/M3903</f>
        <v>25</v>
      </c>
      <c r="R3903" t="str">
        <f t="shared" si="301"/>
        <v>theater</v>
      </c>
      <c r="S3903" t="str">
        <f t="shared" si="302"/>
        <v>plays</v>
      </c>
      <c r="T3903" s="10">
        <f t="shared" si="303"/>
        <v>42317.618043981478</v>
      </c>
      <c r="U3903" s="10">
        <f t="shared" si="304"/>
        <v>42357.618043981478</v>
      </c>
      <c r="V3903" s="16">
        <f>Table1[[#This Row],[Date Ended Conversion]]-Table1[[#This Row],[Date Created Conversion]]</f>
        <v>40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3" t="str">
        <f t="shared" si="300"/>
        <v>1000 to 4999</v>
      </c>
      <c r="E3904">
        <v>3000</v>
      </c>
      <c r="F3904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8270</v>
      </c>
      <c r="P3904" s="6">
        <f>(F3904/E3904)</f>
        <v>0.48833333333333334</v>
      </c>
      <c r="Q3904">
        <f>F3904/M3904</f>
        <v>47.258064516129032</v>
      </c>
      <c r="R3904" t="str">
        <f t="shared" si="301"/>
        <v>theater</v>
      </c>
      <c r="S3904" t="str">
        <f t="shared" si="302"/>
        <v>plays</v>
      </c>
      <c r="T3904" s="10">
        <f t="shared" si="303"/>
        <v>42663.259745370371</v>
      </c>
      <c r="U3904" s="10">
        <f t="shared" si="304"/>
        <v>42688.301412037035</v>
      </c>
      <c r="V3904" s="16">
        <f>Table1[[#This Row],[Date Ended Conversion]]-Table1[[#This Row],[Date Created Conversion]]</f>
        <v>25.041666666664241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3" t="str">
        <f t="shared" si="300"/>
        <v>1000 to 4999</v>
      </c>
      <c r="E3905">
        <v>1500</v>
      </c>
      <c r="F3905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8270</v>
      </c>
      <c r="P3905" s="6">
        <f>(F3905/E3905)</f>
        <v>0</v>
      </c>
      <c r="Q3905" t="e">
        <f>F3905/M3905</f>
        <v>#DIV/0!</v>
      </c>
      <c r="R3905" t="str">
        <f t="shared" si="301"/>
        <v>theater</v>
      </c>
      <c r="S3905" t="str">
        <f t="shared" si="302"/>
        <v>plays</v>
      </c>
      <c r="T3905" s="10">
        <f t="shared" si="303"/>
        <v>42185.802835648145</v>
      </c>
      <c r="U3905" s="10">
        <f t="shared" si="304"/>
        <v>42230.609722222223</v>
      </c>
      <c r="V3905" s="16">
        <f>Table1[[#This Row],[Date Ended Conversion]]-Table1[[#This Row],[Date Created Conversion]]</f>
        <v>44.806886574078817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3" t="str">
        <f t="shared" ref="D3906:D3969" si="305">IF(E3906&lt;1000,"Less Than 1000",
 IF(AND(E3906&gt;=1000,E3906&lt;5000),"1000 to 4999",
 IF(AND(E3906&gt;=5000,E3906&lt;10000),"5000 to 9999",
 IF(AND(E3906&gt;=10000,E3906&lt;15000),"10000 to 14999",
 IF(AND(E3906&gt;=15000,E3906&lt;20000),"15000 to 19999",
 IF(AND(E3906&gt;=20000,E3906&lt;25000),"20000 to 24999",
 IF(AND(E3906&gt;=25000,E3906&lt;30000),"25000 to 29999",
 IF(AND(E3906&gt;=30000,E3906&lt;35000),"30000 to 34999",
 IF(AND(E3906&gt;=35000,E3906&lt;40000),"35000 to 39999",
 IF(AND(E3906&gt;=40000,E3906&lt;45000),"40000 to 44999",
 IF(AND(E3906&gt;=45000,E3906&lt;50000),"45000 to 49999","Greater than or equal to 50000")))))))))))</f>
        <v>10000 to 14999</v>
      </c>
      <c r="E3906">
        <v>10000</v>
      </c>
      <c r="F3906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8270</v>
      </c>
      <c r="P3906" s="6">
        <f>(F3906/E3906)</f>
        <v>2.9999999999999997E-4</v>
      </c>
      <c r="Q3906">
        <f>F3906/M3906</f>
        <v>1.5</v>
      </c>
      <c r="R3906" t="str">
        <f t="shared" si="301"/>
        <v>theater</v>
      </c>
      <c r="S3906" t="str">
        <f t="shared" si="302"/>
        <v>plays</v>
      </c>
      <c r="T3906" s="10">
        <f t="shared" si="303"/>
        <v>42095.020833333336</v>
      </c>
      <c r="U3906" s="10">
        <f t="shared" si="304"/>
        <v>42109.00277777778</v>
      </c>
      <c r="V3906" s="16">
        <f>Table1[[#This Row],[Date Ended Conversion]]-Table1[[#This Row],[Date Created Conversion]]</f>
        <v>13.981944444443798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3" t="str">
        <f t="shared" si="305"/>
        <v>1000 to 4999</v>
      </c>
      <c r="E3907">
        <v>1500</v>
      </c>
      <c r="F3907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8270</v>
      </c>
      <c r="P3907" s="6">
        <f>(F3907/E3907)</f>
        <v>0.11533333333333333</v>
      </c>
      <c r="Q3907">
        <f>F3907/M3907</f>
        <v>24.714285714285715</v>
      </c>
      <c r="R3907" t="str">
        <f t="shared" ref="R3907:R3970" si="306">LEFT(O3907,FIND("/",O3907)-1)</f>
        <v>theater</v>
      </c>
      <c r="S3907" t="str">
        <f t="shared" ref="S3907:S3970" si="307">RIGHT(O3907,LEN(O3907)-FIND("/",O3907))</f>
        <v>plays</v>
      </c>
      <c r="T3907" s="10">
        <f t="shared" ref="T3907:T3970" si="308">(K3907/86400)+25569+(-5/24)</f>
        <v>42124.415543981479</v>
      </c>
      <c r="U3907" s="10">
        <f t="shared" ref="U3907:U3970" si="309">(J3907/86400)+25569+(-5/24)</f>
        <v>42166.749999999993</v>
      </c>
      <c r="V3907" s="16">
        <f>Table1[[#This Row],[Date Ended Conversion]]-Table1[[#This Row],[Date Created Conversion]]</f>
        <v>42.334456018514175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3" t="str">
        <f t="shared" si="305"/>
        <v>1000 to 4999</v>
      </c>
      <c r="E3908">
        <v>1500</v>
      </c>
      <c r="F390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8270</v>
      </c>
      <c r="P3908" s="6">
        <f>(F3908/E3908)</f>
        <v>0.67333333333333334</v>
      </c>
      <c r="Q3908">
        <f>F3908/M3908</f>
        <v>63.125</v>
      </c>
      <c r="R3908" t="str">
        <f t="shared" si="306"/>
        <v>theater</v>
      </c>
      <c r="S3908" t="str">
        <f t="shared" si="307"/>
        <v>plays</v>
      </c>
      <c r="T3908" s="10">
        <f t="shared" si="308"/>
        <v>42143.709409722222</v>
      </c>
      <c r="U3908" s="10">
        <f t="shared" si="309"/>
        <v>42181.350694444445</v>
      </c>
      <c r="V3908" s="16">
        <f>Table1[[#This Row],[Date Ended Conversion]]-Table1[[#This Row],[Date Created Conversion]]</f>
        <v>37.641284722223645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3" t="str">
        <f t="shared" si="305"/>
        <v>1000 to 4999</v>
      </c>
      <c r="E3909">
        <v>1000</v>
      </c>
      <c r="F3909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8270</v>
      </c>
      <c r="P3909" s="6">
        <f>(F3909/E3909)</f>
        <v>0.153</v>
      </c>
      <c r="Q3909">
        <f>F3909/M3909</f>
        <v>38.25</v>
      </c>
      <c r="R3909" t="str">
        <f t="shared" si="306"/>
        <v>theater</v>
      </c>
      <c r="S3909" t="str">
        <f t="shared" si="307"/>
        <v>plays</v>
      </c>
      <c r="T3909" s="10">
        <f t="shared" si="308"/>
        <v>41906.611180555556</v>
      </c>
      <c r="U3909" s="10">
        <f t="shared" si="309"/>
        <v>41938.630555555552</v>
      </c>
      <c r="V3909" s="16">
        <f>Table1[[#This Row],[Date Ended Conversion]]-Table1[[#This Row],[Date Created Conversion]]</f>
        <v>32.019374999996217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3" t="str">
        <f t="shared" si="305"/>
        <v>Less Than 1000</v>
      </c>
      <c r="E3910">
        <v>750</v>
      </c>
      <c r="F3910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8270</v>
      </c>
      <c r="P3910" s="6">
        <f>(F3910/E3910)</f>
        <v>8.666666666666667E-2</v>
      </c>
      <c r="Q3910">
        <f>F3910/M3910</f>
        <v>16.25</v>
      </c>
      <c r="R3910" t="str">
        <f t="shared" si="306"/>
        <v>theater</v>
      </c>
      <c r="S3910" t="str">
        <f t="shared" si="307"/>
        <v>plays</v>
      </c>
      <c r="T3910" s="10">
        <f t="shared" si="308"/>
        <v>41833.927037037036</v>
      </c>
      <c r="U3910" s="10">
        <f t="shared" si="309"/>
        <v>41848.927037037036</v>
      </c>
      <c r="V3910" s="16">
        <f>Table1[[#This Row],[Date Ended Conversion]]-Table1[[#This Row],[Date Created Conversion]]</f>
        <v>15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3" t="str">
        <f t="shared" si="305"/>
        <v>Greater than or equal to 50000</v>
      </c>
      <c r="E3911">
        <v>60000</v>
      </c>
      <c r="F3911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8270</v>
      </c>
      <c r="P3911" s="6">
        <f>(F3911/E3911)</f>
        <v>2.2499999999999998E-3</v>
      </c>
      <c r="Q3911">
        <f>F3911/M3911</f>
        <v>33.75</v>
      </c>
      <c r="R3911" t="str">
        <f t="shared" si="306"/>
        <v>theater</v>
      </c>
      <c r="S3911" t="str">
        <f t="shared" si="307"/>
        <v>plays</v>
      </c>
      <c r="T3911" s="10">
        <f t="shared" si="308"/>
        <v>41863.150949074072</v>
      </c>
      <c r="U3911" s="10">
        <f t="shared" si="309"/>
        <v>41893.150949074072</v>
      </c>
      <c r="V3911" s="16">
        <f>Table1[[#This Row],[Date Ended Conversion]]-Table1[[#This Row],[Date Created Conversion]]</f>
        <v>30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3" t="str">
        <f t="shared" si="305"/>
        <v>5000 to 9999</v>
      </c>
      <c r="E3912">
        <v>6000</v>
      </c>
      <c r="F3912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8270</v>
      </c>
      <c r="P3912" s="6">
        <f>(F3912/E3912)</f>
        <v>3.0833333333333334E-2</v>
      </c>
      <c r="Q3912">
        <f>F3912/M3912</f>
        <v>61.666666666666664</v>
      </c>
      <c r="R3912" t="str">
        <f t="shared" si="306"/>
        <v>theater</v>
      </c>
      <c r="S3912" t="str">
        <f t="shared" si="307"/>
        <v>plays</v>
      </c>
      <c r="T3912" s="10">
        <f t="shared" si="308"/>
        <v>42224.548576388886</v>
      </c>
      <c r="U3912" s="10">
        <f t="shared" si="309"/>
        <v>42254.548576388886</v>
      </c>
      <c r="V3912" s="16">
        <f>Table1[[#This Row],[Date Ended Conversion]]-Table1[[#This Row],[Date Created Conversion]]</f>
        <v>30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3" t="str">
        <f t="shared" si="305"/>
        <v>5000 to 9999</v>
      </c>
      <c r="E3913">
        <v>8000</v>
      </c>
      <c r="F3913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8270</v>
      </c>
      <c r="P3913" s="6">
        <f>(F3913/E3913)</f>
        <v>0.37412499999999999</v>
      </c>
      <c r="Q3913">
        <f>F3913/M3913</f>
        <v>83.138888888888886</v>
      </c>
      <c r="R3913" t="str">
        <f t="shared" si="306"/>
        <v>theater</v>
      </c>
      <c r="S3913" t="str">
        <f t="shared" si="307"/>
        <v>plays</v>
      </c>
      <c r="T3913" s="10">
        <f t="shared" si="308"/>
        <v>41939.603900462964</v>
      </c>
      <c r="U3913" s="10">
        <f t="shared" si="309"/>
        <v>41969.645567129628</v>
      </c>
      <c r="V3913" s="16">
        <f>Table1[[#This Row],[Date Ended Conversion]]-Table1[[#This Row],[Date Created Conversion]]</f>
        <v>30.041666666664241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3" t="str">
        <f t="shared" si="305"/>
        <v>15000 to 19999</v>
      </c>
      <c r="E3914">
        <v>15000</v>
      </c>
      <c r="F3914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8270</v>
      </c>
      <c r="P3914" s="6">
        <f>(F3914/E3914)</f>
        <v>6.666666666666667E-5</v>
      </c>
      <c r="Q3914">
        <f>F3914/M3914</f>
        <v>1</v>
      </c>
      <c r="R3914" t="str">
        <f t="shared" si="306"/>
        <v>theater</v>
      </c>
      <c r="S3914" t="str">
        <f t="shared" si="307"/>
        <v>plays</v>
      </c>
      <c r="T3914" s="10">
        <f t="shared" si="308"/>
        <v>42059.061689814807</v>
      </c>
      <c r="U3914" s="10">
        <f t="shared" si="309"/>
        <v>42118.982638888883</v>
      </c>
      <c r="V3914" s="16">
        <f>Table1[[#This Row],[Date Ended Conversion]]-Table1[[#This Row],[Date Created Conversion]]</f>
        <v>59.920949074075907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3" t="str">
        <f t="shared" si="305"/>
        <v>10000 to 14999</v>
      </c>
      <c r="E3915">
        <v>10000</v>
      </c>
      <c r="F3915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8270</v>
      </c>
      <c r="P3915" s="6">
        <f>(F3915/E3915)</f>
        <v>0.1</v>
      </c>
      <c r="Q3915">
        <f>F3915/M3915</f>
        <v>142.85714285714286</v>
      </c>
      <c r="R3915" t="str">
        <f t="shared" si="306"/>
        <v>theater</v>
      </c>
      <c r="S3915" t="str">
        <f t="shared" si="307"/>
        <v>plays</v>
      </c>
      <c r="T3915" s="10">
        <f t="shared" si="308"/>
        <v>42308.002881944441</v>
      </c>
      <c r="U3915" s="10">
        <f t="shared" si="309"/>
        <v>42338.044548611106</v>
      </c>
      <c r="V3915" s="16">
        <f>Table1[[#This Row],[Date Ended Conversion]]-Table1[[#This Row],[Date Created Conversion]]</f>
        <v>30.041666666664241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3" t="str">
        <f t="shared" si="305"/>
        <v>1000 to 4999</v>
      </c>
      <c r="E3916">
        <v>2500</v>
      </c>
      <c r="F3916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8270</v>
      </c>
      <c r="P3916" s="6">
        <f>(F3916/E3916)</f>
        <v>0.36359999999999998</v>
      </c>
      <c r="Q3916">
        <f>F3916/M3916</f>
        <v>33.666666666666664</v>
      </c>
      <c r="R3916" t="str">
        <f t="shared" si="306"/>
        <v>theater</v>
      </c>
      <c r="S3916" t="str">
        <f t="shared" si="307"/>
        <v>plays</v>
      </c>
      <c r="T3916" s="10">
        <f t="shared" si="308"/>
        <v>42114.610601851855</v>
      </c>
      <c r="U3916" s="10">
        <f t="shared" si="309"/>
        <v>42134.749305555553</v>
      </c>
      <c r="V3916" s="16">
        <f>Table1[[#This Row],[Date Ended Conversion]]-Table1[[#This Row],[Date Created Conversion]]</f>
        <v>20.138703703698411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3" t="str">
        <f t="shared" si="305"/>
        <v>1000 to 4999</v>
      </c>
      <c r="E3917">
        <v>1500</v>
      </c>
      <c r="F3917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8270</v>
      </c>
      <c r="P3917" s="6">
        <f>(F3917/E3917)</f>
        <v>3.3333333333333335E-3</v>
      </c>
      <c r="Q3917">
        <f>F3917/M3917</f>
        <v>5</v>
      </c>
      <c r="R3917" t="str">
        <f t="shared" si="306"/>
        <v>theater</v>
      </c>
      <c r="S3917" t="str">
        <f t="shared" si="307"/>
        <v>plays</v>
      </c>
      <c r="T3917" s="10">
        <f t="shared" si="308"/>
        <v>42492.776724537034</v>
      </c>
      <c r="U3917" s="10">
        <f t="shared" si="309"/>
        <v>42522.776724537034</v>
      </c>
      <c r="V3917" s="16">
        <f>Table1[[#This Row],[Date Ended Conversion]]-Table1[[#This Row],[Date Created Conversion]]</f>
        <v>30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3" t="str">
        <f t="shared" si="305"/>
        <v>1000 to 4999</v>
      </c>
      <c r="E3918">
        <v>2000</v>
      </c>
      <c r="F391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8270</v>
      </c>
      <c r="P3918" s="6">
        <f>(F3918/E3918)</f>
        <v>0</v>
      </c>
      <c r="Q3918" t="e">
        <f>F3918/M3918</f>
        <v>#DIV/0!</v>
      </c>
      <c r="R3918" t="str">
        <f t="shared" si="306"/>
        <v>theater</v>
      </c>
      <c r="S3918" t="str">
        <f t="shared" si="307"/>
        <v>plays</v>
      </c>
      <c r="T3918" s="10">
        <f t="shared" si="308"/>
        <v>42494.263333333329</v>
      </c>
      <c r="U3918" s="10">
        <f t="shared" si="309"/>
        <v>42524.263333333329</v>
      </c>
      <c r="V3918" s="16">
        <f>Table1[[#This Row],[Date Ended Conversion]]-Table1[[#This Row],[Date Created Conversion]]</f>
        <v>30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3" t="str">
        <f t="shared" si="305"/>
        <v>1000 to 4999</v>
      </c>
      <c r="E3919">
        <v>3500</v>
      </c>
      <c r="F3919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8270</v>
      </c>
      <c r="P3919" s="6">
        <f>(F3919/E3919)</f>
        <v>2.8571428571428571E-3</v>
      </c>
      <c r="Q3919">
        <f>F3919/M3919</f>
        <v>10</v>
      </c>
      <c r="R3919" t="str">
        <f t="shared" si="306"/>
        <v>theater</v>
      </c>
      <c r="S3919" t="str">
        <f t="shared" si="307"/>
        <v>plays</v>
      </c>
      <c r="T3919" s="10">
        <f t="shared" si="308"/>
        <v>41863.318993055553</v>
      </c>
      <c r="U3919" s="10">
        <f t="shared" si="309"/>
        <v>41893.318993055553</v>
      </c>
      <c r="V3919" s="16">
        <f>Table1[[#This Row],[Date Ended Conversion]]-Table1[[#This Row],[Date Created Conversion]]</f>
        <v>30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3" t="str">
        <f t="shared" si="305"/>
        <v>Greater than or equal to 50000</v>
      </c>
      <c r="E3920">
        <v>60000</v>
      </c>
      <c r="F3920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8270</v>
      </c>
      <c r="P3920" s="6">
        <f>(F3920/E3920)</f>
        <v>2E-3</v>
      </c>
      <c r="Q3920">
        <f>F3920/M3920</f>
        <v>40</v>
      </c>
      <c r="R3920" t="str">
        <f t="shared" si="306"/>
        <v>theater</v>
      </c>
      <c r="S3920" t="str">
        <f t="shared" si="307"/>
        <v>plays</v>
      </c>
      <c r="T3920" s="10">
        <f t="shared" si="308"/>
        <v>41843.456284722219</v>
      </c>
      <c r="U3920" s="10">
        <f t="shared" si="309"/>
        <v>41855.458333333328</v>
      </c>
      <c r="V3920" s="16">
        <f>Table1[[#This Row],[Date Ended Conversion]]-Table1[[#This Row],[Date Created Conversion]]</f>
        <v>12.002048611109785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3" t="str">
        <f t="shared" si="305"/>
        <v>5000 to 9999</v>
      </c>
      <c r="E3921">
        <v>5000</v>
      </c>
      <c r="F3921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8270</v>
      </c>
      <c r="P3921" s="6">
        <f>(F3921/E3921)</f>
        <v>1.7999999999999999E-2</v>
      </c>
      <c r="Q3921">
        <f>F3921/M3921</f>
        <v>30</v>
      </c>
      <c r="R3921" t="str">
        <f t="shared" si="306"/>
        <v>theater</v>
      </c>
      <c r="S3921" t="str">
        <f t="shared" si="307"/>
        <v>plays</v>
      </c>
      <c r="T3921" s="10">
        <f t="shared" si="308"/>
        <v>42358.476539351854</v>
      </c>
      <c r="U3921" s="10">
        <f t="shared" si="309"/>
        <v>42386.791666666664</v>
      </c>
      <c r="V3921" s="16">
        <f>Table1[[#This Row],[Date Ended Conversion]]-Table1[[#This Row],[Date Created Conversion]]</f>
        <v>28.315127314810525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3" t="str">
        <f t="shared" si="305"/>
        <v>1000 to 4999</v>
      </c>
      <c r="E3922">
        <v>2500</v>
      </c>
      <c r="F3922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8270</v>
      </c>
      <c r="P3922" s="6">
        <f>(F3922/E3922)</f>
        <v>5.3999999999999999E-2</v>
      </c>
      <c r="Q3922">
        <f>F3922/M3922</f>
        <v>45</v>
      </c>
      <c r="R3922" t="str">
        <f t="shared" si="306"/>
        <v>theater</v>
      </c>
      <c r="S3922" t="str">
        <f t="shared" si="307"/>
        <v>plays</v>
      </c>
      <c r="T3922" s="10">
        <f t="shared" si="308"/>
        <v>42657.178935185184</v>
      </c>
      <c r="U3922" s="10">
        <f t="shared" si="309"/>
        <v>42687.220601851848</v>
      </c>
      <c r="V3922" s="16">
        <f>Table1[[#This Row],[Date Ended Conversion]]-Table1[[#This Row],[Date Created Conversion]]</f>
        <v>30.041666666664241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3" t="str">
        <f t="shared" si="305"/>
        <v>1000 to 4999</v>
      </c>
      <c r="E3923">
        <v>3000</v>
      </c>
      <c r="F3923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8270</v>
      </c>
      <c r="P3923" s="6">
        <f>(F3923/E3923)</f>
        <v>0</v>
      </c>
      <c r="Q3923" t="e">
        <f>F3923/M3923</f>
        <v>#DIV/0!</v>
      </c>
      <c r="R3923" t="str">
        <f t="shared" si="306"/>
        <v>theater</v>
      </c>
      <c r="S3923" t="str">
        <f t="shared" si="307"/>
        <v>plays</v>
      </c>
      <c r="T3923" s="10">
        <f t="shared" si="308"/>
        <v>41926.333969907406</v>
      </c>
      <c r="U3923" s="10">
        <f t="shared" si="309"/>
        <v>41938.541666666664</v>
      </c>
      <c r="V3923" s="16">
        <f>Table1[[#This Row],[Date Ended Conversion]]-Table1[[#This Row],[Date Created Conversion]]</f>
        <v>12.207696759258397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3" t="str">
        <f t="shared" si="305"/>
        <v>Less Than 1000</v>
      </c>
      <c r="E3924">
        <v>750</v>
      </c>
      <c r="F3924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8270</v>
      </c>
      <c r="P3924" s="6">
        <f>(F3924/E3924)</f>
        <v>8.1333333333333327E-2</v>
      </c>
      <c r="Q3924">
        <f>F3924/M3924</f>
        <v>10.166666666666666</v>
      </c>
      <c r="R3924" t="str">
        <f t="shared" si="306"/>
        <v>theater</v>
      </c>
      <c r="S3924" t="str">
        <f t="shared" si="307"/>
        <v>plays</v>
      </c>
      <c r="T3924" s="10">
        <f t="shared" si="308"/>
        <v>42020.560300925928</v>
      </c>
      <c r="U3924" s="10">
        <f t="shared" si="309"/>
        <v>42065.749999999993</v>
      </c>
      <c r="V3924" s="16">
        <f>Table1[[#This Row],[Date Ended Conversion]]-Table1[[#This Row],[Date Created Conversion]]</f>
        <v>45.189699074064265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3" t="str">
        <f t="shared" si="305"/>
        <v>10000 to 14999</v>
      </c>
      <c r="E3925">
        <v>11500</v>
      </c>
      <c r="F3925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8270</v>
      </c>
      <c r="P3925" s="6">
        <f>(F3925/E3925)</f>
        <v>0.12034782608695652</v>
      </c>
      <c r="Q3925">
        <f>F3925/M3925</f>
        <v>81.411764705882348</v>
      </c>
      <c r="R3925" t="str">
        <f t="shared" si="306"/>
        <v>theater</v>
      </c>
      <c r="S3925" t="str">
        <f t="shared" si="307"/>
        <v>plays</v>
      </c>
      <c r="T3925" s="10">
        <f t="shared" si="308"/>
        <v>42075.771655092591</v>
      </c>
      <c r="U3925" s="10">
        <f t="shared" si="309"/>
        <v>42103.771655092591</v>
      </c>
      <c r="V3925" s="16">
        <f>Table1[[#This Row],[Date Ended Conversion]]-Table1[[#This Row],[Date Created Conversion]]</f>
        <v>28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3" t="str">
        <f t="shared" si="305"/>
        <v>15000 to 19999</v>
      </c>
      <c r="E3926">
        <v>15000</v>
      </c>
      <c r="F3926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8270</v>
      </c>
      <c r="P3926" s="6">
        <f>(F3926/E3926)</f>
        <v>0.15266666666666667</v>
      </c>
      <c r="Q3926">
        <f>F3926/M3926</f>
        <v>57.25</v>
      </c>
      <c r="R3926" t="str">
        <f t="shared" si="306"/>
        <v>theater</v>
      </c>
      <c r="S3926" t="str">
        <f t="shared" si="307"/>
        <v>plays</v>
      </c>
      <c r="T3926" s="10">
        <f t="shared" si="308"/>
        <v>41786.751412037032</v>
      </c>
      <c r="U3926" s="10">
        <f t="shared" si="309"/>
        <v>41816.751412037032</v>
      </c>
      <c r="V3926" s="16">
        <f>Table1[[#This Row],[Date Ended Conversion]]-Table1[[#This Row],[Date Created Conversion]]</f>
        <v>30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3" t="str">
        <f t="shared" si="305"/>
        <v>Less Than 1000</v>
      </c>
      <c r="E3927">
        <v>150</v>
      </c>
      <c r="F3927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8270</v>
      </c>
      <c r="P3927" s="6">
        <f>(F3927/E3927)</f>
        <v>0.1</v>
      </c>
      <c r="Q3927">
        <f>F3927/M3927</f>
        <v>5</v>
      </c>
      <c r="R3927" t="str">
        <f t="shared" si="306"/>
        <v>theater</v>
      </c>
      <c r="S3927" t="str">
        <f t="shared" si="307"/>
        <v>plays</v>
      </c>
      <c r="T3927" s="10">
        <f t="shared" si="308"/>
        <v>41820.662488425922</v>
      </c>
      <c r="U3927" s="10">
        <f t="shared" si="309"/>
        <v>41850.662488425922</v>
      </c>
      <c r="V3927" s="16">
        <f>Table1[[#This Row],[Date Ended Conversion]]-Table1[[#This Row],[Date Created Conversion]]</f>
        <v>30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3" t="str">
        <f t="shared" si="305"/>
        <v>5000 to 9999</v>
      </c>
      <c r="E3928">
        <v>5000</v>
      </c>
      <c r="F392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8270</v>
      </c>
      <c r="P3928" s="6">
        <f>(F3928/E3928)</f>
        <v>3.0000000000000001E-3</v>
      </c>
      <c r="Q3928">
        <f>F3928/M3928</f>
        <v>15</v>
      </c>
      <c r="R3928" t="str">
        <f t="shared" si="306"/>
        <v>theater</v>
      </c>
      <c r="S3928" t="str">
        <f t="shared" si="307"/>
        <v>plays</v>
      </c>
      <c r="T3928" s="10">
        <f t="shared" si="308"/>
        <v>41969.876712962963</v>
      </c>
      <c r="U3928" s="10">
        <f t="shared" si="309"/>
        <v>41999.876712962963</v>
      </c>
      <c r="V3928" s="16">
        <f>Table1[[#This Row],[Date Ended Conversion]]-Table1[[#This Row],[Date Created Conversion]]</f>
        <v>30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3" t="str">
        <f t="shared" si="305"/>
        <v>1000 to 4999</v>
      </c>
      <c r="E3929">
        <v>2500</v>
      </c>
      <c r="F3929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8270</v>
      </c>
      <c r="P3929" s="6">
        <f>(F3929/E3929)</f>
        <v>0.01</v>
      </c>
      <c r="Q3929">
        <f>F3929/M3929</f>
        <v>12.5</v>
      </c>
      <c r="R3929" t="str">
        <f t="shared" si="306"/>
        <v>theater</v>
      </c>
      <c r="S3929" t="str">
        <f t="shared" si="307"/>
        <v>plays</v>
      </c>
      <c r="T3929" s="10">
        <f t="shared" si="308"/>
        <v>41830.059074074074</v>
      </c>
      <c r="U3929" s="10">
        <f t="shared" si="309"/>
        <v>41860.059074074074</v>
      </c>
      <c r="V3929" s="16">
        <f>Table1[[#This Row],[Date Ended Conversion]]-Table1[[#This Row],[Date Created Conversion]]</f>
        <v>30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3" t="str">
        <f t="shared" si="305"/>
        <v>5000 to 9999</v>
      </c>
      <c r="E3930">
        <v>5000</v>
      </c>
      <c r="F3930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8270</v>
      </c>
      <c r="P3930" s="6">
        <f>(F3930/E3930)</f>
        <v>0.13020000000000001</v>
      </c>
      <c r="Q3930">
        <f>F3930/M3930</f>
        <v>93</v>
      </c>
      <c r="R3930" t="str">
        <f t="shared" si="306"/>
        <v>theater</v>
      </c>
      <c r="S3930" t="str">
        <f t="shared" si="307"/>
        <v>plays</v>
      </c>
      <c r="T3930" s="10">
        <f t="shared" si="308"/>
        <v>42265.474849537037</v>
      </c>
      <c r="U3930" s="10">
        <f t="shared" si="309"/>
        <v>42292.999305555553</v>
      </c>
      <c r="V3930" s="16">
        <f>Table1[[#This Row],[Date Ended Conversion]]-Table1[[#This Row],[Date Created Conversion]]</f>
        <v>27.524456018516503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3" t="str">
        <f t="shared" si="305"/>
        <v>20000 to 24999</v>
      </c>
      <c r="E3931">
        <v>20000</v>
      </c>
      <c r="F3931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8270</v>
      </c>
      <c r="P3931" s="6">
        <f>(F3931/E3931)</f>
        <v>2.265E-2</v>
      </c>
      <c r="Q3931">
        <f>F3931/M3931</f>
        <v>32.357142857142854</v>
      </c>
      <c r="R3931" t="str">
        <f t="shared" si="306"/>
        <v>theater</v>
      </c>
      <c r="S3931" t="str">
        <f t="shared" si="307"/>
        <v>plays</v>
      </c>
      <c r="T3931" s="10">
        <f t="shared" si="308"/>
        <v>42601.618807870364</v>
      </c>
      <c r="U3931" s="10">
        <f t="shared" si="309"/>
        <v>42631.618807870364</v>
      </c>
      <c r="V3931" s="16">
        <f>Table1[[#This Row],[Date Ended Conversion]]-Table1[[#This Row],[Date Created Conversion]]</f>
        <v>30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3" t="str">
        <f t="shared" si="305"/>
        <v>10000 to 14999</v>
      </c>
      <c r="E3932">
        <v>10000</v>
      </c>
      <c r="F3932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8270</v>
      </c>
      <c r="P3932" s="6">
        <f>(F3932/E3932)</f>
        <v>0</v>
      </c>
      <c r="Q3932" t="e">
        <f>F3932/M3932</f>
        <v>#DIV/0!</v>
      </c>
      <c r="R3932" t="str">
        <f t="shared" si="306"/>
        <v>theater</v>
      </c>
      <c r="S3932" t="str">
        <f t="shared" si="307"/>
        <v>plays</v>
      </c>
      <c r="T3932" s="10">
        <f t="shared" si="308"/>
        <v>42433.13041666666</v>
      </c>
      <c r="U3932" s="10">
        <f t="shared" si="309"/>
        <v>42461.041666666664</v>
      </c>
      <c r="V3932" s="16">
        <f>Table1[[#This Row],[Date Ended Conversion]]-Table1[[#This Row],[Date Created Conversion]]</f>
        <v>27.911250000004657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3" t="str">
        <f t="shared" si="305"/>
        <v>5000 to 9999</v>
      </c>
      <c r="E3933">
        <v>8000</v>
      </c>
      <c r="F3933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8270</v>
      </c>
      <c r="P3933" s="6">
        <f>(F3933/E3933)</f>
        <v>0</v>
      </c>
      <c r="Q3933" t="e">
        <f>F3933/M3933</f>
        <v>#DIV/0!</v>
      </c>
      <c r="R3933" t="str">
        <f t="shared" si="306"/>
        <v>theater</v>
      </c>
      <c r="S3933" t="str">
        <f t="shared" si="307"/>
        <v>plays</v>
      </c>
      <c r="T3933" s="10">
        <f t="shared" si="308"/>
        <v>42227.943368055552</v>
      </c>
      <c r="U3933" s="10">
        <f t="shared" si="309"/>
        <v>42252.943368055552</v>
      </c>
      <c r="V3933" s="16">
        <f>Table1[[#This Row],[Date Ended Conversion]]-Table1[[#This Row],[Date Created Conversion]]</f>
        <v>25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3" t="str">
        <f t="shared" si="305"/>
        <v>10000 to 14999</v>
      </c>
      <c r="E3934">
        <v>12000</v>
      </c>
      <c r="F3934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8270</v>
      </c>
      <c r="P3934" s="6">
        <f>(F3934/E3934)</f>
        <v>8.3333333333333331E-5</v>
      </c>
      <c r="Q3934">
        <f>F3934/M3934</f>
        <v>1</v>
      </c>
      <c r="R3934" t="str">
        <f t="shared" si="306"/>
        <v>theater</v>
      </c>
      <c r="S3934" t="str">
        <f t="shared" si="307"/>
        <v>plays</v>
      </c>
      <c r="T3934" s="10">
        <f t="shared" si="308"/>
        <v>42414.960231481477</v>
      </c>
      <c r="U3934" s="10">
        <f t="shared" si="309"/>
        <v>42444.918564814812</v>
      </c>
      <c r="V3934" s="16">
        <f>Table1[[#This Row],[Date Ended Conversion]]-Table1[[#This Row],[Date Created Conversion]]</f>
        <v>29.958333333335759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3" t="str">
        <f t="shared" si="305"/>
        <v>5000 to 9999</v>
      </c>
      <c r="E3935">
        <v>7000</v>
      </c>
      <c r="F3935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8270</v>
      </c>
      <c r="P3935" s="6">
        <f>(F3935/E3935)</f>
        <v>0.15742857142857142</v>
      </c>
      <c r="Q3935">
        <f>F3935/M3935</f>
        <v>91.833333333333329</v>
      </c>
      <c r="R3935" t="str">
        <f t="shared" si="306"/>
        <v>theater</v>
      </c>
      <c r="S3935" t="str">
        <f t="shared" si="307"/>
        <v>plays</v>
      </c>
      <c r="T3935" s="10">
        <f t="shared" si="308"/>
        <v>42538.759976851848</v>
      </c>
      <c r="U3935" s="10">
        <f t="shared" si="309"/>
        <v>42567.821527777771</v>
      </c>
      <c r="V3935" s="16">
        <f>Table1[[#This Row],[Date Ended Conversion]]-Table1[[#This Row],[Date Created Conversion]]</f>
        <v>29.061550925922347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3" t="str">
        <f t="shared" si="305"/>
        <v>5000 to 9999</v>
      </c>
      <c r="E3936">
        <v>5000</v>
      </c>
      <c r="F3936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8270</v>
      </c>
      <c r="P3936" s="6">
        <f>(F3936/E3936)</f>
        <v>0.11</v>
      </c>
      <c r="Q3936">
        <f>F3936/M3936</f>
        <v>45.833333333333336</v>
      </c>
      <c r="R3936" t="str">
        <f t="shared" si="306"/>
        <v>theater</v>
      </c>
      <c r="S3936" t="str">
        <f t="shared" si="307"/>
        <v>plays</v>
      </c>
      <c r="T3936" s="10">
        <f t="shared" si="308"/>
        <v>42233.463414351849</v>
      </c>
      <c r="U3936" s="10">
        <f t="shared" si="309"/>
        <v>42278.333333333336</v>
      </c>
      <c r="V3936" s="16">
        <f>Table1[[#This Row],[Date Ended Conversion]]-Table1[[#This Row],[Date Created Conversion]]</f>
        <v>44.86991898148699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3" t="str">
        <f t="shared" si="305"/>
        <v>1000 to 4999</v>
      </c>
      <c r="E3937">
        <v>3000</v>
      </c>
      <c r="F3937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8270</v>
      </c>
      <c r="P3937" s="6">
        <f>(F3937/E3937)</f>
        <v>0.43833333333333335</v>
      </c>
      <c r="Q3937">
        <f>F3937/M3937</f>
        <v>57.173913043478258</v>
      </c>
      <c r="R3937" t="str">
        <f t="shared" si="306"/>
        <v>theater</v>
      </c>
      <c r="S3937" t="str">
        <f t="shared" si="307"/>
        <v>plays</v>
      </c>
      <c r="T3937" s="10">
        <f t="shared" si="308"/>
        <v>42221.448449074072</v>
      </c>
      <c r="U3937" s="10">
        <f t="shared" si="309"/>
        <v>42281.448449074072</v>
      </c>
      <c r="V3937" s="16">
        <f>Table1[[#This Row],[Date Ended Conversion]]-Table1[[#This Row],[Date Created Conversion]]</f>
        <v>60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3" t="str">
        <f t="shared" si="305"/>
        <v>20000 to 24999</v>
      </c>
      <c r="E3938">
        <v>20000</v>
      </c>
      <c r="F393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8270</v>
      </c>
      <c r="P3938" s="6">
        <f>(F3938/E3938)</f>
        <v>0</v>
      </c>
      <c r="Q3938" t="e">
        <f>F3938/M3938</f>
        <v>#DIV/0!</v>
      </c>
      <c r="R3938" t="str">
        <f t="shared" si="306"/>
        <v>theater</v>
      </c>
      <c r="S3938" t="str">
        <f t="shared" si="307"/>
        <v>plays</v>
      </c>
      <c r="T3938" s="10">
        <f t="shared" si="308"/>
        <v>42675.054629629631</v>
      </c>
      <c r="U3938" s="10">
        <f t="shared" si="309"/>
        <v>42705.096296296295</v>
      </c>
      <c r="V3938" s="16">
        <f>Table1[[#This Row],[Date Ended Conversion]]-Table1[[#This Row],[Date Created Conversion]]</f>
        <v>30.041666666664241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3" t="str">
        <f t="shared" si="305"/>
        <v>1000 to 4999</v>
      </c>
      <c r="E3939">
        <v>2885</v>
      </c>
      <c r="F3939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8270</v>
      </c>
      <c r="P3939" s="6">
        <f>(F3939/E3939)</f>
        <v>0.86135181975736563</v>
      </c>
      <c r="Q3939">
        <f>F3939/M3939</f>
        <v>248.5</v>
      </c>
      <c r="R3939" t="str">
        <f t="shared" si="306"/>
        <v>theater</v>
      </c>
      <c r="S3939" t="str">
        <f t="shared" si="307"/>
        <v>plays</v>
      </c>
      <c r="T3939" s="10">
        <f t="shared" si="308"/>
        <v>42534.423148148147</v>
      </c>
      <c r="U3939" s="10">
        <f t="shared" si="309"/>
        <v>42562.423148148147</v>
      </c>
      <c r="V3939" s="16">
        <f>Table1[[#This Row],[Date Ended Conversion]]-Table1[[#This Row],[Date Created Conversion]]</f>
        <v>28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3" t="str">
        <f t="shared" si="305"/>
        <v>1000 to 4999</v>
      </c>
      <c r="E3940">
        <v>3255</v>
      </c>
      <c r="F3940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8270</v>
      </c>
      <c r="P3940" s="6">
        <f>(F3940/E3940)</f>
        <v>0.12196620583717357</v>
      </c>
      <c r="Q3940">
        <f>F3940/M3940</f>
        <v>79.400000000000006</v>
      </c>
      <c r="R3940" t="str">
        <f t="shared" si="306"/>
        <v>theater</v>
      </c>
      <c r="S3940" t="str">
        <f t="shared" si="307"/>
        <v>plays</v>
      </c>
      <c r="T3940" s="10">
        <f t="shared" si="308"/>
        <v>42151.697384259256</v>
      </c>
      <c r="U3940" s="10">
        <f t="shared" si="309"/>
        <v>42182.697384259256</v>
      </c>
      <c r="V3940" s="16">
        <f>Table1[[#This Row],[Date Ended Conversion]]-Table1[[#This Row],[Date Created Conversion]]</f>
        <v>31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3" t="str">
        <f t="shared" si="305"/>
        <v>5000 to 9999</v>
      </c>
      <c r="E3941">
        <v>5000</v>
      </c>
      <c r="F3941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8270</v>
      </c>
      <c r="P3941" s="6">
        <f>(F3941/E3941)</f>
        <v>1E-3</v>
      </c>
      <c r="Q3941">
        <f>F3941/M3941</f>
        <v>5</v>
      </c>
      <c r="R3941" t="str">
        <f t="shared" si="306"/>
        <v>theater</v>
      </c>
      <c r="S3941" t="str">
        <f t="shared" si="307"/>
        <v>plays</v>
      </c>
      <c r="T3941" s="10">
        <f t="shared" si="308"/>
        <v>41915.191886574074</v>
      </c>
      <c r="U3941" s="10">
        <f t="shared" si="309"/>
        <v>41918.979166666664</v>
      </c>
      <c r="V3941" s="16">
        <f>Table1[[#This Row],[Date Ended Conversion]]-Table1[[#This Row],[Date Created Conversion]]</f>
        <v>3.7872800925906631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3" t="str">
        <f t="shared" si="305"/>
        <v>5000 to 9999</v>
      </c>
      <c r="E3942">
        <v>5000</v>
      </c>
      <c r="F3942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8270</v>
      </c>
      <c r="P3942" s="6">
        <f>(F3942/E3942)</f>
        <v>2.2000000000000001E-3</v>
      </c>
      <c r="Q3942">
        <f>F3942/M3942</f>
        <v>5.5</v>
      </c>
      <c r="R3942" t="str">
        <f t="shared" si="306"/>
        <v>theater</v>
      </c>
      <c r="S3942" t="str">
        <f t="shared" si="307"/>
        <v>plays</v>
      </c>
      <c r="T3942" s="10">
        <f t="shared" si="308"/>
        <v>41961.284155092588</v>
      </c>
      <c r="U3942" s="10">
        <f t="shared" si="309"/>
        <v>42006.284155092588</v>
      </c>
      <c r="V3942" s="16">
        <f>Table1[[#This Row],[Date Ended Conversion]]-Table1[[#This Row],[Date Created Conversion]]</f>
        <v>45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3" t="str">
        <f t="shared" si="305"/>
        <v>5000 to 9999</v>
      </c>
      <c r="E3943">
        <v>5500</v>
      </c>
      <c r="F3943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8270</v>
      </c>
      <c r="P3943" s="6">
        <f>(F3943/E3943)</f>
        <v>9.0909090909090905E-3</v>
      </c>
      <c r="Q3943">
        <f>F3943/M3943</f>
        <v>25</v>
      </c>
      <c r="R3943" t="str">
        <f t="shared" si="306"/>
        <v>theater</v>
      </c>
      <c r="S3943" t="str">
        <f t="shared" si="307"/>
        <v>plays</v>
      </c>
      <c r="T3943" s="10">
        <f t="shared" si="308"/>
        <v>41940.378900462958</v>
      </c>
      <c r="U3943" s="10">
        <f t="shared" si="309"/>
        <v>41967.833333333336</v>
      </c>
      <c r="V3943" s="16">
        <f>Table1[[#This Row],[Date Ended Conversion]]-Table1[[#This Row],[Date Created Conversion]]</f>
        <v>27.454432870377786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3" t="str">
        <f t="shared" si="305"/>
        <v>1000 to 4999</v>
      </c>
      <c r="E3944">
        <v>1200</v>
      </c>
      <c r="F3944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8270</v>
      </c>
      <c r="P3944" s="6">
        <f>(F3944/E3944)</f>
        <v>0</v>
      </c>
      <c r="Q3944" t="e">
        <f>F3944/M3944</f>
        <v>#DIV/0!</v>
      </c>
      <c r="R3944" t="str">
        <f t="shared" si="306"/>
        <v>theater</v>
      </c>
      <c r="S3944" t="str">
        <f t="shared" si="307"/>
        <v>plays</v>
      </c>
      <c r="T3944" s="10">
        <f t="shared" si="308"/>
        <v>42111.695763888885</v>
      </c>
      <c r="U3944" s="10">
        <f t="shared" si="309"/>
        <v>42171.695763888885</v>
      </c>
      <c r="V3944" s="16">
        <f>Table1[[#This Row],[Date Ended Conversion]]-Table1[[#This Row],[Date Created Conversion]]</f>
        <v>60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3" t="str">
        <f t="shared" si="305"/>
        <v>5000 to 9999</v>
      </c>
      <c r="E3945">
        <v>5000</v>
      </c>
      <c r="F3945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8270</v>
      </c>
      <c r="P3945" s="6">
        <f>(F3945/E3945)</f>
        <v>0.35639999999999999</v>
      </c>
      <c r="Q3945">
        <f>F3945/M3945</f>
        <v>137.07692307692307</v>
      </c>
      <c r="R3945" t="str">
        <f t="shared" si="306"/>
        <v>theater</v>
      </c>
      <c r="S3945" t="str">
        <f t="shared" si="307"/>
        <v>plays</v>
      </c>
      <c r="T3945" s="10">
        <f t="shared" si="308"/>
        <v>42279.570231481477</v>
      </c>
      <c r="U3945" s="10">
        <f t="shared" si="309"/>
        <v>42310.493055555555</v>
      </c>
      <c r="V3945" s="16">
        <f>Table1[[#This Row],[Date Ended Conversion]]-Table1[[#This Row],[Date Created Conversion]]</f>
        <v>30.922824074077653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3" t="str">
        <f t="shared" si="305"/>
        <v>5000 to 9999</v>
      </c>
      <c r="E3946">
        <v>5000</v>
      </c>
      <c r="F3946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8270</v>
      </c>
      <c r="P3946" s="6">
        <f>(F3946/E3946)</f>
        <v>0</v>
      </c>
      <c r="Q3946" t="e">
        <f>F3946/M3946</f>
        <v>#DIV/0!</v>
      </c>
      <c r="R3946" t="str">
        <f t="shared" si="306"/>
        <v>theater</v>
      </c>
      <c r="S3946" t="str">
        <f t="shared" si="307"/>
        <v>plays</v>
      </c>
      <c r="T3946" s="10">
        <f t="shared" si="308"/>
        <v>42213.454571759255</v>
      </c>
      <c r="U3946" s="10">
        <f t="shared" si="309"/>
        <v>42243.454571759255</v>
      </c>
      <c r="V3946" s="16">
        <f>Table1[[#This Row],[Date Ended Conversion]]-Table1[[#This Row],[Date Created Conversion]]</f>
        <v>30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3" t="str">
        <f t="shared" si="305"/>
        <v>1000 to 4999</v>
      </c>
      <c r="E3947">
        <v>2000</v>
      </c>
      <c r="F3947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8270</v>
      </c>
      <c r="P3947" s="6">
        <f>(F3947/E3947)</f>
        <v>2.5000000000000001E-3</v>
      </c>
      <c r="Q3947">
        <f>F3947/M3947</f>
        <v>5</v>
      </c>
      <c r="R3947" t="str">
        <f t="shared" si="306"/>
        <v>theater</v>
      </c>
      <c r="S3947" t="str">
        <f t="shared" si="307"/>
        <v>plays</v>
      </c>
      <c r="T3947" s="10">
        <f t="shared" si="308"/>
        <v>42109.593379629623</v>
      </c>
      <c r="U3947" s="10">
        <f t="shared" si="309"/>
        <v>42139.593379629623</v>
      </c>
      <c r="V3947" s="16">
        <f>Table1[[#This Row],[Date Ended Conversion]]-Table1[[#This Row],[Date Created Conversion]]</f>
        <v>30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3" t="str">
        <f t="shared" si="305"/>
        <v>5000 to 9999</v>
      </c>
      <c r="E3948">
        <v>6000</v>
      </c>
      <c r="F394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8270</v>
      </c>
      <c r="P3948" s="6">
        <f>(F3948/E3948)</f>
        <v>3.2500000000000001E-2</v>
      </c>
      <c r="Q3948">
        <f>F3948/M3948</f>
        <v>39</v>
      </c>
      <c r="R3948" t="str">
        <f t="shared" si="306"/>
        <v>theater</v>
      </c>
      <c r="S3948" t="str">
        <f t="shared" si="307"/>
        <v>plays</v>
      </c>
      <c r="T3948" s="10">
        <f t="shared" si="308"/>
        <v>42031.625254629624</v>
      </c>
      <c r="U3948" s="10">
        <f t="shared" si="309"/>
        <v>42063.124999999993</v>
      </c>
      <c r="V3948" s="16">
        <f>Table1[[#This Row],[Date Ended Conversion]]-Table1[[#This Row],[Date Created Conversion]]</f>
        <v>31.499745370369055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3" t="str">
        <f t="shared" si="305"/>
        <v>1000 to 4999</v>
      </c>
      <c r="E3949">
        <v>3000</v>
      </c>
      <c r="F3949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8270</v>
      </c>
      <c r="P3949" s="6">
        <f>(F3949/E3949)</f>
        <v>3.3666666666666664E-2</v>
      </c>
      <c r="Q3949">
        <f>F3949/M3949</f>
        <v>50.5</v>
      </c>
      <c r="R3949" t="str">
        <f t="shared" si="306"/>
        <v>theater</v>
      </c>
      <c r="S3949" t="str">
        <f t="shared" si="307"/>
        <v>plays</v>
      </c>
      <c r="T3949" s="10">
        <f t="shared" si="308"/>
        <v>42614.934537037036</v>
      </c>
      <c r="U3949" s="10">
        <f t="shared" si="309"/>
        <v>42644.934537037036</v>
      </c>
      <c r="V3949" s="16">
        <f>Table1[[#This Row],[Date Ended Conversion]]-Table1[[#This Row],[Date Created Conversion]]</f>
        <v>30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3" t="str">
        <f t="shared" si="305"/>
        <v>30000 to 34999</v>
      </c>
      <c r="E3950">
        <v>30000</v>
      </c>
      <c r="F3950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8270</v>
      </c>
      <c r="P3950" s="6">
        <f>(F3950/E3950)</f>
        <v>0</v>
      </c>
      <c r="Q3950" t="e">
        <f>F3950/M3950</f>
        <v>#DIV/0!</v>
      </c>
      <c r="R3950" t="str">
        <f t="shared" si="306"/>
        <v>theater</v>
      </c>
      <c r="S3950" t="str">
        <f t="shared" si="307"/>
        <v>plays</v>
      </c>
      <c r="T3950" s="10">
        <f t="shared" si="308"/>
        <v>41829.117164351854</v>
      </c>
      <c r="U3950" s="10">
        <f t="shared" si="309"/>
        <v>41889.117164351854</v>
      </c>
      <c r="V3950" s="16">
        <f>Table1[[#This Row],[Date Ended Conversion]]-Table1[[#This Row],[Date Created Conversion]]</f>
        <v>60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3" t="str">
        <f t="shared" si="305"/>
        <v>10000 to 14999</v>
      </c>
      <c r="E3951">
        <v>10000</v>
      </c>
      <c r="F3951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8270</v>
      </c>
      <c r="P3951" s="6">
        <f>(F3951/E3951)</f>
        <v>0.15770000000000001</v>
      </c>
      <c r="Q3951">
        <f>F3951/M3951</f>
        <v>49.28125</v>
      </c>
      <c r="R3951" t="str">
        <f t="shared" si="306"/>
        <v>theater</v>
      </c>
      <c r="S3951" t="str">
        <f t="shared" si="307"/>
        <v>plays</v>
      </c>
      <c r="T3951" s="10">
        <f t="shared" si="308"/>
        <v>42015.912280092591</v>
      </c>
      <c r="U3951" s="10">
        <f t="shared" si="309"/>
        <v>42045.912280092591</v>
      </c>
      <c r="V3951" s="16">
        <f>Table1[[#This Row],[Date Ended Conversion]]-Table1[[#This Row],[Date Created Conversion]]</f>
        <v>30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3" t="str">
        <f t="shared" si="305"/>
        <v>1000 to 4999</v>
      </c>
      <c r="E3952">
        <v>4000</v>
      </c>
      <c r="F3952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8270</v>
      </c>
      <c r="P3952" s="6">
        <f>(F3952/E3952)</f>
        <v>6.2500000000000003E-3</v>
      </c>
      <c r="Q3952">
        <f>F3952/M3952</f>
        <v>25</v>
      </c>
      <c r="R3952" t="str">
        <f t="shared" si="306"/>
        <v>theater</v>
      </c>
      <c r="S3952" t="str">
        <f t="shared" si="307"/>
        <v>plays</v>
      </c>
      <c r="T3952" s="10">
        <f t="shared" si="308"/>
        <v>42439.493981481479</v>
      </c>
      <c r="U3952" s="10">
        <f t="shared" si="309"/>
        <v>42468.565972222219</v>
      </c>
      <c r="V3952" s="16">
        <f>Table1[[#This Row],[Date Ended Conversion]]-Table1[[#This Row],[Date Created Conversion]]</f>
        <v>29.071990740740148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3" t="str">
        <f t="shared" si="305"/>
        <v>Greater than or equal to 50000</v>
      </c>
      <c r="E3953">
        <v>200000</v>
      </c>
      <c r="F3953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8270</v>
      </c>
      <c r="P3953" s="6">
        <f>(F3953/E3953)</f>
        <v>5.0000000000000004E-6</v>
      </c>
      <c r="Q3953">
        <f>F3953/M3953</f>
        <v>1</v>
      </c>
      <c r="R3953" t="str">
        <f t="shared" si="306"/>
        <v>theater</v>
      </c>
      <c r="S3953" t="str">
        <f t="shared" si="307"/>
        <v>plays</v>
      </c>
      <c r="T3953" s="10">
        <f t="shared" si="308"/>
        <v>42433.617384259262</v>
      </c>
      <c r="U3953" s="10">
        <f t="shared" si="309"/>
        <v>42493.57571759259</v>
      </c>
      <c r="V3953" s="16">
        <f>Table1[[#This Row],[Date Ended Conversion]]-Table1[[#This Row],[Date Created Conversion]]</f>
        <v>59.958333333328483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3" t="str">
        <f t="shared" si="305"/>
        <v>25000 to 29999</v>
      </c>
      <c r="E3954">
        <v>26000</v>
      </c>
      <c r="F3954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8270</v>
      </c>
      <c r="P3954" s="6">
        <f>(F3954/E3954)</f>
        <v>9.6153846153846159E-4</v>
      </c>
      <c r="Q3954">
        <f>F3954/M3954</f>
        <v>25</v>
      </c>
      <c r="R3954" t="str">
        <f t="shared" si="306"/>
        <v>theater</v>
      </c>
      <c r="S3954" t="str">
        <f t="shared" si="307"/>
        <v>plays</v>
      </c>
      <c r="T3954" s="10">
        <f t="shared" si="308"/>
        <v>42243.582060185181</v>
      </c>
      <c r="U3954" s="10">
        <f t="shared" si="309"/>
        <v>42303.582060185181</v>
      </c>
      <c r="V3954" s="16">
        <f>Table1[[#This Row],[Date Ended Conversion]]-Table1[[#This Row],[Date Created Conversion]]</f>
        <v>60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3" t="str">
        <f t="shared" si="305"/>
        <v>15000 to 19999</v>
      </c>
      <c r="E3955">
        <v>17600</v>
      </c>
      <c r="F3955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8270</v>
      </c>
      <c r="P3955" s="6">
        <f>(F3955/E3955)</f>
        <v>0</v>
      </c>
      <c r="Q3955" t="e">
        <f>F3955/M3955</f>
        <v>#DIV/0!</v>
      </c>
      <c r="R3955" t="str">
        <f t="shared" si="306"/>
        <v>theater</v>
      </c>
      <c r="S3955" t="str">
        <f t="shared" si="307"/>
        <v>plays</v>
      </c>
      <c r="T3955" s="10">
        <f t="shared" si="308"/>
        <v>42549.840115740742</v>
      </c>
      <c r="U3955" s="10">
        <f t="shared" si="309"/>
        <v>42580.770138888889</v>
      </c>
      <c r="V3955" s="16">
        <f>Table1[[#This Row],[Date Ended Conversion]]-Table1[[#This Row],[Date Created Conversion]]</f>
        <v>30.930023148146574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3" t="str">
        <f t="shared" si="305"/>
        <v>25000 to 29999</v>
      </c>
      <c r="E3956">
        <v>25000</v>
      </c>
      <c r="F3956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8270</v>
      </c>
      <c r="P3956" s="6">
        <f>(F3956/E3956)</f>
        <v>0</v>
      </c>
      <c r="Q3956" t="e">
        <f>F3956/M3956</f>
        <v>#DIV/0!</v>
      </c>
      <c r="R3956" t="str">
        <f t="shared" si="306"/>
        <v>theater</v>
      </c>
      <c r="S3956" t="str">
        <f t="shared" si="307"/>
        <v>plays</v>
      </c>
      <c r="T3956" s="10">
        <f t="shared" si="308"/>
        <v>41774.442870370367</v>
      </c>
      <c r="U3956" s="10">
        <f t="shared" si="309"/>
        <v>41834.442870370367</v>
      </c>
      <c r="V3956" s="16">
        <f>Table1[[#This Row],[Date Ended Conversion]]-Table1[[#This Row],[Date Created Conversion]]</f>
        <v>60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3" t="str">
        <f t="shared" si="305"/>
        <v>1000 to 4999</v>
      </c>
      <c r="E3957">
        <v>1750</v>
      </c>
      <c r="F3957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8270</v>
      </c>
      <c r="P3957" s="6">
        <f>(F3957/E3957)</f>
        <v>0.24285714285714285</v>
      </c>
      <c r="Q3957">
        <f>F3957/M3957</f>
        <v>53.125</v>
      </c>
      <c r="R3957" t="str">
        <f t="shared" si="306"/>
        <v>theater</v>
      </c>
      <c r="S3957" t="str">
        <f t="shared" si="307"/>
        <v>plays</v>
      </c>
      <c r="T3957" s="10">
        <f t="shared" si="308"/>
        <v>42306.640520833331</v>
      </c>
      <c r="U3957" s="10">
        <f t="shared" si="309"/>
        <v>42336.682187499995</v>
      </c>
      <c r="V3957" s="16">
        <f>Table1[[#This Row],[Date Ended Conversion]]-Table1[[#This Row],[Date Created Conversion]]</f>
        <v>30.041666666664241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3" t="str">
        <f t="shared" si="305"/>
        <v>5000 to 9999</v>
      </c>
      <c r="E3958">
        <v>5500</v>
      </c>
      <c r="F395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8270</v>
      </c>
      <c r="P3958" s="6">
        <f>(F3958/E3958)</f>
        <v>0</v>
      </c>
      <c r="Q3958" t="e">
        <f>F3958/M3958</f>
        <v>#DIV/0!</v>
      </c>
      <c r="R3958" t="str">
        <f t="shared" si="306"/>
        <v>theater</v>
      </c>
      <c r="S3958" t="str">
        <f t="shared" si="307"/>
        <v>plays</v>
      </c>
      <c r="T3958" s="10">
        <f t="shared" si="308"/>
        <v>42457.723692129628</v>
      </c>
      <c r="U3958" s="10">
        <f t="shared" si="309"/>
        <v>42484.805555555555</v>
      </c>
      <c r="V3958" s="16">
        <f>Table1[[#This Row],[Date Ended Conversion]]-Table1[[#This Row],[Date Created Conversion]]</f>
        <v>27.081863425926713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3" t="str">
        <f t="shared" si="305"/>
        <v>25000 to 29999</v>
      </c>
      <c r="E3959">
        <v>28000</v>
      </c>
      <c r="F3959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8270</v>
      </c>
      <c r="P3959" s="6">
        <f>(F3959/E3959)</f>
        <v>2.5000000000000001E-4</v>
      </c>
      <c r="Q3959">
        <f>F3959/M3959</f>
        <v>7</v>
      </c>
      <c r="R3959" t="str">
        <f t="shared" si="306"/>
        <v>theater</v>
      </c>
      <c r="S3959" t="str">
        <f t="shared" si="307"/>
        <v>plays</v>
      </c>
      <c r="T3959" s="10">
        <f t="shared" si="308"/>
        <v>42513.76798611111</v>
      </c>
      <c r="U3959" s="10">
        <f t="shared" si="309"/>
        <v>42559.76798611111</v>
      </c>
      <c r="V3959" s="16">
        <f>Table1[[#This Row],[Date Ended Conversion]]-Table1[[#This Row],[Date Created Conversion]]</f>
        <v>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3" t="str">
        <f t="shared" si="305"/>
        <v>1000 to 4999</v>
      </c>
      <c r="E3960">
        <v>2000</v>
      </c>
      <c r="F3960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8270</v>
      </c>
      <c r="P3960" s="6">
        <f>(F3960/E3960)</f>
        <v>0.32050000000000001</v>
      </c>
      <c r="Q3960">
        <f>F3960/M3960</f>
        <v>40.0625</v>
      </c>
      <c r="R3960" t="str">
        <f t="shared" si="306"/>
        <v>theater</v>
      </c>
      <c r="S3960" t="str">
        <f t="shared" si="307"/>
        <v>plays</v>
      </c>
      <c r="T3960" s="10">
        <f t="shared" si="308"/>
        <v>41816.742037037031</v>
      </c>
      <c r="U3960" s="10">
        <f t="shared" si="309"/>
        <v>41853.375</v>
      </c>
      <c r="V3960" s="16">
        <f>Table1[[#This Row],[Date Ended Conversion]]-Table1[[#This Row],[Date Created Conversion]]</f>
        <v>36.632962962969032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3" t="str">
        <f t="shared" si="305"/>
        <v>1000 to 4999</v>
      </c>
      <c r="E3961">
        <v>1200</v>
      </c>
      <c r="F3961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8270</v>
      </c>
      <c r="P3961" s="6">
        <f>(F3961/E3961)</f>
        <v>0.24333333333333335</v>
      </c>
      <c r="Q3961">
        <f>F3961/M3961</f>
        <v>24.333333333333332</v>
      </c>
      <c r="R3961" t="str">
        <f t="shared" si="306"/>
        <v>theater</v>
      </c>
      <c r="S3961" t="str">
        <f t="shared" si="307"/>
        <v>plays</v>
      </c>
      <c r="T3961" s="10">
        <f t="shared" si="308"/>
        <v>41880.580509259256</v>
      </c>
      <c r="U3961" s="10">
        <f t="shared" si="309"/>
        <v>41910.580509259256</v>
      </c>
      <c r="V3961" s="16">
        <f>Table1[[#This Row],[Date Ended Conversion]]-Table1[[#This Row],[Date Created Conversion]]</f>
        <v>30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3" t="str">
        <f t="shared" si="305"/>
        <v>1000 to 4999</v>
      </c>
      <c r="E3962">
        <v>3000</v>
      </c>
      <c r="F3962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8270</v>
      </c>
      <c r="P3962" s="6">
        <f>(F3962/E3962)</f>
        <v>1.4999999999999999E-2</v>
      </c>
      <c r="Q3962">
        <f>F3962/M3962</f>
        <v>11.25</v>
      </c>
      <c r="R3962" t="str">
        <f t="shared" si="306"/>
        <v>theater</v>
      </c>
      <c r="S3962" t="str">
        <f t="shared" si="307"/>
        <v>plays</v>
      </c>
      <c r="T3962" s="10">
        <f t="shared" si="308"/>
        <v>42342.63722222222</v>
      </c>
      <c r="U3962" s="10">
        <f t="shared" si="309"/>
        <v>42372.63722222222</v>
      </c>
      <c r="V3962" s="16">
        <f>Table1[[#This Row],[Date Ended Conversion]]-Table1[[#This Row],[Date Created Conversion]]</f>
        <v>30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3" t="str">
        <f t="shared" si="305"/>
        <v>5000 to 9999</v>
      </c>
      <c r="E3963">
        <v>5000</v>
      </c>
      <c r="F3963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8270</v>
      </c>
      <c r="P3963" s="6">
        <f>(F3963/E3963)</f>
        <v>4.1999999999999997E-3</v>
      </c>
      <c r="Q3963">
        <f>F3963/M3963</f>
        <v>10.5</v>
      </c>
      <c r="R3963" t="str">
        <f t="shared" si="306"/>
        <v>theater</v>
      </c>
      <c r="S3963" t="str">
        <f t="shared" si="307"/>
        <v>plays</v>
      </c>
      <c r="T3963" s="10">
        <f t="shared" si="308"/>
        <v>41745.682986111111</v>
      </c>
      <c r="U3963" s="10">
        <f t="shared" si="309"/>
        <v>41767.682986111111</v>
      </c>
      <c r="V3963" s="16">
        <f>Table1[[#This Row],[Date Ended Conversion]]-Table1[[#This Row],[Date Created Conversion]]</f>
        <v>22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3" t="str">
        <f t="shared" si="305"/>
        <v>1000 to 4999</v>
      </c>
      <c r="E3964">
        <v>1400</v>
      </c>
      <c r="F3964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8270</v>
      </c>
      <c r="P3964" s="6">
        <f>(F3964/E3964)</f>
        <v>3.214285714285714E-2</v>
      </c>
      <c r="Q3964">
        <f>F3964/M3964</f>
        <v>15</v>
      </c>
      <c r="R3964" t="str">
        <f t="shared" si="306"/>
        <v>theater</v>
      </c>
      <c r="S3964" t="str">
        <f t="shared" si="307"/>
        <v>plays</v>
      </c>
      <c r="T3964" s="10">
        <f t="shared" si="308"/>
        <v>42311.413124999999</v>
      </c>
      <c r="U3964" s="10">
        <f t="shared" si="309"/>
        <v>42336.413124999999</v>
      </c>
      <c r="V3964" s="16">
        <f>Table1[[#This Row],[Date Ended Conversion]]-Table1[[#This Row],[Date Created Conversion]]</f>
        <v>25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3" t="str">
        <f t="shared" si="305"/>
        <v>10000 to 14999</v>
      </c>
      <c r="E3965">
        <v>10000</v>
      </c>
      <c r="F3965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8270</v>
      </c>
      <c r="P3965" s="6">
        <f>(F3965/E3965)</f>
        <v>0</v>
      </c>
      <c r="Q3965" t="e">
        <f>F3965/M3965</f>
        <v>#DIV/0!</v>
      </c>
      <c r="R3965" t="str">
        <f t="shared" si="306"/>
        <v>theater</v>
      </c>
      <c r="S3965" t="str">
        <f t="shared" si="307"/>
        <v>plays</v>
      </c>
      <c r="T3965" s="10">
        <f t="shared" si="308"/>
        <v>42295.945798611108</v>
      </c>
      <c r="U3965" s="10">
        <f t="shared" si="309"/>
        <v>42325.987465277773</v>
      </c>
      <c r="V3965" s="16">
        <f>Table1[[#This Row],[Date Ended Conversion]]-Table1[[#This Row],[Date Created Conversion]]</f>
        <v>30.041666666664241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3" t="str">
        <f t="shared" si="305"/>
        <v>1000 to 4999</v>
      </c>
      <c r="E3966">
        <v>2000</v>
      </c>
      <c r="F3966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8270</v>
      </c>
      <c r="P3966" s="6">
        <f>(F3966/E3966)</f>
        <v>6.3E-2</v>
      </c>
      <c r="Q3966">
        <f>F3966/M3966</f>
        <v>42</v>
      </c>
      <c r="R3966" t="str">
        <f t="shared" si="306"/>
        <v>theater</v>
      </c>
      <c r="S3966" t="str">
        <f t="shared" si="307"/>
        <v>plays</v>
      </c>
      <c r="T3966" s="10">
        <f t="shared" si="308"/>
        <v>42053.513726851852</v>
      </c>
      <c r="U3966" s="10">
        <f t="shared" si="309"/>
        <v>42113.47206018518</v>
      </c>
      <c r="V3966" s="16">
        <f>Table1[[#This Row],[Date Ended Conversion]]-Table1[[#This Row],[Date Created Conversion]]</f>
        <v>59.958333333328483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3" t="str">
        <f t="shared" si="305"/>
        <v>1000 to 4999</v>
      </c>
      <c r="E3967">
        <v>2000</v>
      </c>
      <c r="F3967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8270</v>
      </c>
      <c r="P3967" s="6">
        <f>(F3967/E3967)</f>
        <v>0.14249999999999999</v>
      </c>
      <c r="Q3967">
        <f>F3967/M3967</f>
        <v>71.25</v>
      </c>
      <c r="R3967" t="str">
        <f t="shared" si="306"/>
        <v>theater</v>
      </c>
      <c r="S3967" t="str">
        <f t="shared" si="307"/>
        <v>plays</v>
      </c>
      <c r="T3967" s="10">
        <f t="shared" si="308"/>
        <v>42414.027546296296</v>
      </c>
      <c r="U3967" s="10">
        <f t="shared" si="309"/>
        <v>42473.985879629625</v>
      </c>
      <c r="V3967" s="16">
        <f>Table1[[#This Row],[Date Ended Conversion]]-Table1[[#This Row],[Date Created Conversion]]</f>
        <v>59.958333333328483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3" t="str">
        <f t="shared" si="305"/>
        <v>5000 to 9999</v>
      </c>
      <c r="E3968">
        <v>7500</v>
      </c>
      <c r="F396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8270</v>
      </c>
      <c r="P3968" s="6">
        <f>(F3968/E3968)</f>
        <v>6.0000000000000001E-3</v>
      </c>
      <c r="Q3968">
        <f>F3968/M3968</f>
        <v>22.5</v>
      </c>
      <c r="R3968" t="str">
        <f t="shared" si="306"/>
        <v>theater</v>
      </c>
      <c r="S3968" t="str">
        <f t="shared" si="307"/>
        <v>plays</v>
      </c>
      <c r="T3968" s="10">
        <f t="shared" si="308"/>
        <v>41801.503217592588</v>
      </c>
      <c r="U3968" s="10">
        <f t="shared" si="309"/>
        <v>41843.915972222218</v>
      </c>
      <c r="V3968" s="16">
        <f>Table1[[#This Row],[Date Ended Conversion]]-Table1[[#This Row],[Date Created Conversion]]</f>
        <v>42.41275462962949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3" t="str">
        <f t="shared" si="305"/>
        <v>1000 to 4999</v>
      </c>
      <c r="E3969">
        <v>1700</v>
      </c>
      <c r="F3969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8270</v>
      </c>
      <c r="P3969" s="6">
        <f>(F3969/E3969)</f>
        <v>0.2411764705882353</v>
      </c>
      <c r="Q3969">
        <f>F3969/M3969</f>
        <v>41</v>
      </c>
      <c r="R3969" t="str">
        <f t="shared" si="306"/>
        <v>theater</v>
      </c>
      <c r="S3969" t="str">
        <f t="shared" si="307"/>
        <v>plays</v>
      </c>
      <c r="T3969" s="10">
        <f t="shared" si="308"/>
        <v>42770.082256944443</v>
      </c>
      <c r="U3969" s="10">
        <f t="shared" si="309"/>
        <v>42800.082256944443</v>
      </c>
      <c r="V3969" s="16">
        <f>Table1[[#This Row],[Date Ended Conversion]]-Table1[[#This Row],[Date Created Conversion]]</f>
        <v>30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3" t="str">
        <f t="shared" ref="D3970:D4033" si="310">IF(E3970&lt;1000,"Less Than 1000",
 IF(AND(E3970&gt;=1000,E3970&lt;5000),"1000 to 4999",
 IF(AND(E3970&gt;=5000,E3970&lt;10000),"5000 to 9999",
 IF(AND(E3970&gt;=10000,E3970&lt;15000),"10000 to 14999",
 IF(AND(E3970&gt;=15000,E3970&lt;20000),"15000 to 19999",
 IF(AND(E3970&gt;=20000,E3970&lt;25000),"20000 to 24999",
 IF(AND(E3970&gt;=25000,E3970&lt;30000),"25000 to 29999",
 IF(AND(E3970&gt;=30000,E3970&lt;35000),"30000 to 34999",
 IF(AND(E3970&gt;=35000,E3970&lt;40000),"35000 to 39999",
 IF(AND(E3970&gt;=40000,E3970&lt;45000),"40000 to 44999",
 IF(AND(E3970&gt;=45000,E3970&lt;50000),"45000 to 49999","Greater than or equal to 50000")))))))))))</f>
        <v>5000 to 9999</v>
      </c>
      <c r="E3970">
        <v>5000</v>
      </c>
      <c r="F3970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8270</v>
      </c>
      <c r="P3970" s="6">
        <f>(F3970/E3970)</f>
        <v>0.10539999999999999</v>
      </c>
      <c r="Q3970">
        <f>F3970/M3970</f>
        <v>47.909090909090907</v>
      </c>
      <c r="R3970" t="str">
        <f t="shared" si="306"/>
        <v>theater</v>
      </c>
      <c r="S3970" t="str">
        <f t="shared" si="307"/>
        <v>plays</v>
      </c>
      <c r="T3970" s="10">
        <f t="shared" si="308"/>
        <v>42452.60732638889</v>
      </c>
      <c r="U3970" s="10">
        <f t="shared" si="309"/>
        <v>42512.60732638889</v>
      </c>
      <c r="V3970" s="16">
        <f>Table1[[#This Row],[Date Ended Conversion]]-Table1[[#This Row],[Date Created Conversion]]</f>
        <v>60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3" t="str">
        <f t="shared" si="310"/>
        <v>1000 to 4999</v>
      </c>
      <c r="E3971">
        <v>2825</v>
      </c>
      <c r="F3971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8270</v>
      </c>
      <c r="P3971" s="6">
        <f>(F3971/E3971)</f>
        <v>7.4690265486725665E-2</v>
      </c>
      <c r="Q3971">
        <f>F3971/M3971</f>
        <v>35.166666666666664</v>
      </c>
      <c r="R3971" t="str">
        <f t="shared" ref="R3971:R4034" si="311">LEFT(O3971,FIND("/",O3971)-1)</f>
        <v>theater</v>
      </c>
      <c r="S3971" t="str">
        <f t="shared" ref="S3971:S4034" si="312">RIGHT(O3971,LEN(O3971)-FIND("/",O3971))</f>
        <v>plays</v>
      </c>
      <c r="T3971" s="10">
        <f t="shared" ref="T3971:T4034" si="313">(K3971/86400)+25569+(-5/24)</f>
        <v>42601.646365740737</v>
      </c>
      <c r="U3971" s="10">
        <f t="shared" ref="U3971:U4034" si="314">(J3971/86400)+25569+(-5/24)</f>
        <v>42610.954861111109</v>
      </c>
      <c r="V3971" s="16">
        <f>Table1[[#This Row],[Date Ended Conversion]]-Table1[[#This Row],[Date Created Conversion]]</f>
        <v>9.3084953703728388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3" t="str">
        <f t="shared" si="310"/>
        <v>15000 to 19999</v>
      </c>
      <c r="E3972">
        <v>15000</v>
      </c>
      <c r="F3972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8270</v>
      </c>
      <c r="P3972" s="6">
        <f>(F3972/E3972)</f>
        <v>7.3333333333333334E-4</v>
      </c>
      <c r="Q3972">
        <f>F3972/M3972</f>
        <v>5.5</v>
      </c>
      <c r="R3972" t="str">
        <f t="shared" si="311"/>
        <v>theater</v>
      </c>
      <c r="S3972" t="str">
        <f t="shared" si="312"/>
        <v>plays</v>
      </c>
      <c r="T3972" s="10">
        <f t="shared" si="313"/>
        <v>42447.655219907407</v>
      </c>
      <c r="U3972" s="10">
        <f t="shared" si="314"/>
        <v>42477.655219907407</v>
      </c>
      <c r="V3972" s="16">
        <f>Table1[[#This Row],[Date Ended Conversion]]-Table1[[#This Row],[Date Created Conversion]]</f>
        <v>30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3" t="str">
        <f t="shared" si="310"/>
        <v>10000 to 14999</v>
      </c>
      <c r="E3973">
        <v>14000</v>
      </c>
      <c r="F3973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8270</v>
      </c>
      <c r="P3973" s="6">
        <f>(F3973/E3973)</f>
        <v>9.7142857142857135E-3</v>
      </c>
      <c r="Q3973">
        <f>F3973/M3973</f>
        <v>22.666666666666668</v>
      </c>
      <c r="R3973" t="str">
        <f t="shared" si="311"/>
        <v>theater</v>
      </c>
      <c r="S3973" t="str">
        <f t="shared" si="312"/>
        <v>plays</v>
      </c>
      <c r="T3973" s="10">
        <f t="shared" si="313"/>
        <v>41811.327847222223</v>
      </c>
      <c r="U3973" s="10">
        <f t="shared" si="314"/>
        <v>41841.327847222223</v>
      </c>
      <c r="V3973" s="16">
        <f>Table1[[#This Row],[Date Ended Conversion]]-Table1[[#This Row],[Date Created Conversion]]</f>
        <v>30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3" t="str">
        <f t="shared" si="310"/>
        <v>1000 to 4999</v>
      </c>
      <c r="E3974">
        <v>1000</v>
      </c>
      <c r="F3974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8270</v>
      </c>
      <c r="P3974" s="6">
        <f>(F3974/E3974)</f>
        <v>0.21099999999999999</v>
      </c>
      <c r="Q3974">
        <f>F3974/M3974</f>
        <v>26.375</v>
      </c>
      <c r="R3974" t="str">
        <f t="shared" si="311"/>
        <v>theater</v>
      </c>
      <c r="S3974" t="str">
        <f t="shared" si="312"/>
        <v>plays</v>
      </c>
      <c r="T3974" s="10">
        <f t="shared" si="313"/>
        <v>41980.859189814808</v>
      </c>
      <c r="U3974" s="10">
        <f t="shared" si="314"/>
        <v>42040.859189814808</v>
      </c>
      <c r="V3974" s="16">
        <f>Table1[[#This Row],[Date Ended Conversion]]-Table1[[#This Row],[Date Created Conversion]]</f>
        <v>60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3" t="str">
        <f t="shared" si="310"/>
        <v>5000 to 9999</v>
      </c>
      <c r="E3975">
        <v>5000</v>
      </c>
      <c r="F3975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8270</v>
      </c>
      <c r="P3975" s="6">
        <f>(F3975/E3975)</f>
        <v>0.78100000000000003</v>
      </c>
      <c r="Q3975">
        <f>F3975/M3975</f>
        <v>105.54054054054055</v>
      </c>
      <c r="R3975" t="str">
        <f t="shared" si="311"/>
        <v>theater</v>
      </c>
      <c r="S3975" t="str">
        <f t="shared" si="312"/>
        <v>plays</v>
      </c>
      <c r="T3975" s="10">
        <f t="shared" si="313"/>
        <v>42469.475810185184</v>
      </c>
      <c r="U3975" s="10">
        <f t="shared" si="314"/>
        <v>42498.958333333336</v>
      </c>
      <c r="V3975" s="16">
        <f>Table1[[#This Row],[Date Ended Conversion]]-Table1[[#This Row],[Date Created Conversion]]</f>
        <v>29.482523148151813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3" t="str">
        <f t="shared" si="310"/>
        <v>1000 to 4999</v>
      </c>
      <c r="E3976">
        <v>1000</v>
      </c>
      <c r="F3976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8270</v>
      </c>
      <c r="P3976" s="6">
        <f>(F3976/E3976)</f>
        <v>0.32</v>
      </c>
      <c r="Q3976">
        <f>F3976/M3976</f>
        <v>29.09090909090909</v>
      </c>
      <c r="R3976" t="str">
        <f t="shared" si="311"/>
        <v>theater</v>
      </c>
      <c r="S3976" t="str">
        <f t="shared" si="312"/>
        <v>plays</v>
      </c>
      <c r="T3976" s="10">
        <f t="shared" si="313"/>
        <v>42493.338518518511</v>
      </c>
      <c r="U3976" s="10">
        <f t="shared" si="314"/>
        <v>42523.338518518511</v>
      </c>
      <c r="V3976" s="16">
        <f>Table1[[#This Row],[Date Ended Conversion]]-Table1[[#This Row],[Date Created Conversion]]</f>
        <v>30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3" t="str">
        <f t="shared" si="310"/>
        <v>Less Than 1000</v>
      </c>
      <c r="E3977">
        <v>678</v>
      </c>
      <c r="F3977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8270</v>
      </c>
      <c r="P3977" s="6">
        <f>(F3977/E3977)</f>
        <v>0</v>
      </c>
      <c r="Q3977" t="e">
        <f>F3977/M3977</f>
        <v>#DIV/0!</v>
      </c>
      <c r="R3977" t="str">
        <f t="shared" si="311"/>
        <v>theater</v>
      </c>
      <c r="S3977" t="str">
        <f t="shared" si="312"/>
        <v>plays</v>
      </c>
      <c r="T3977" s="10">
        <f t="shared" si="313"/>
        <v>42534.658541666664</v>
      </c>
      <c r="U3977" s="10">
        <f t="shared" si="314"/>
        <v>42564.658541666664</v>
      </c>
      <c r="V3977" s="16">
        <f>Table1[[#This Row],[Date Ended Conversion]]-Table1[[#This Row],[Date Created Conversion]]</f>
        <v>30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3" t="str">
        <f t="shared" si="310"/>
        <v>1000 to 4999</v>
      </c>
      <c r="E3978">
        <v>1300</v>
      </c>
      <c r="F397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8270</v>
      </c>
      <c r="P3978" s="6">
        <f>(F3978/E3978)</f>
        <v>0.47692307692307695</v>
      </c>
      <c r="Q3978">
        <f>F3978/M3978</f>
        <v>62</v>
      </c>
      <c r="R3978" t="str">
        <f t="shared" si="311"/>
        <v>theater</v>
      </c>
      <c r="S3978" t="str">
        <f t="shared" si="312"/>
        <v>plays</v>
      </c>
      <c r="T3978" s="10">
        <f t="shared" si="313"/>
        <v>41830.650011574071</v>
      </c>
      <c r="U3978" s="10">
        <f t="shared" si="314"/>
        <v>41852.083333333328</v>
      </c>
      <c r="V3978" s="16">
        <f>Table1[[#This Row],[Date Ended Conversion]]-Table1[[#This Row],[Date Created Conversion]]</f>
        <v>21.433321759257524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3" t="str">
        <f t="shared" si="310"/>
        <v>Greater than or equal to 50000</v>
      </c>
      <c r="E3979">
        <v>90000</v>
      </c>
      <c r="F3979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8270</v>
      </c>
      <c r="P3979" s="6">
        <f>(F3979/E3979)</f>
        <v>1.4500000000000001E-2</v>
      </c>
      <c r="Q3979">
        <f>F3979/M3979</f>
        <v>217.5</v>
      </c>
      <c r="R3979" t="str">
        <f t="shared" si="311"/>
        <v>theater</v>
      </c>
      <c r="S3979" t="str">
        <f t="shared" si="312"/>
        <v>plays</v>
      </c>
      <c r="T3979" s="10">
        <f t="shared" si="313"/>
        <v>42543.580231481479</v>
      </c>
      <c r="U3979" s="10">
        <f t="shared" si="314"/>
        <v>42573.580231481479</v>
      </c>
      <c r="V3979" s="16">
        <f>Table1[[#This Row],[Date Ended Conversion]]-Table1[[#This Row],[Date Created Conversion]]</f>
        <v>30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3" t="str">
        <f t="shared" si="310"/>
        <v>1000 to 4999</v>
      </c>
      <c r="E3980">
        <v>2000</v>
      </c>
      <c r="F3980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8270</v>
      </c>
      <c r="P3980" s="6">
        <f>(F3980/E3980)</f>
        <v>0.107</v>
      </c>
      <c r="Q3980">
        <f>F3980/M3980</f>
        <v>26.75</v>
      </c>
      <c r="R3980" t="str">
        <f t="shared" si="311"/>
        <v>theater</v>
      </c>
      <c r="S3980" t="str">
        <f t="shared" si="312"/>
        <v>plays</v>
      </c>
      <c r="T3980" s="10">
        <f t="shared" si="313"/>
        <v>41975.434641203705</v>
      </c>
      <c r="U3980" s="10">
        <f t="shared" si="314"/>
        <v>42035.434641203705</v>
      </c>
      <c r="V3980" s="16">
        <f>Table1[[#This Row],[Date Ended Conversion]]-Table1[[#This Row],[Date Created Conversion]]</f>
        <v>60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3" t="str">
        <f t="shared" si="310"/>
        <v>5000 to 9999</v>
      </c>
      <c r="E3981">
        <v>6000</v>
      </c>
      <c r="F3981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8270</v>
      </c>
      <c r="P3981" s="6">
        <f>(F3981/E3981)</f>
        <v>1.8333333333333333E-2</v>
      </c>
      <c r="Q3981">
        <f>F3981/M3981</f>
        <v>18.333333333333332</v>
      </c>
      <c r="R3981" t="str">
        <f t="shared" si="311"/>
        <v>theater</v>
      </c>
      <c r="S3981" t="str">
        <f t="shared" si="312"/>
        <v>plays</v>
      </c>
      <c r="T3981" s="10">
        <f t="shared" si="313"/>
        <v>42069.695104166669</v>
      </c>
      <c r="U3981" s="10">
        <f t="shared" si="314"/>
        <v>42092.624999999993</v>
      </c>
      <c r="V3981" s="16">
        <f>Table1[[#This Row],[Date Ended Conversion]]-Table1[[#This Row],[Date Created Conversion]]</f>
        <v>22.929895833323826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3" t="str">
        <f t="shared" si="310"/>
        <v>1000 to 4999</v>
      </c>
      <c r="E3982">
        <v>2500</v>
      </c>
      <c r="F3982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8270</v>
      </c>
      <c r="P3982" s="6">
        <f>(F3982/E3982)</f>
        <v>0.18</v>
      </c>
      <c r="Q3982">
        <f>F3982/M3982</f>
        <v>64.285714285714292</v>
      </c>
      <c r="R3982" t="str">
        <f t="shared" si="311"/>
        <v>theater</v>
      </c>
      <c r="S3982" t="str">
        <f t="shared" si="312"/>
        <v>plays</v>
      </c>
      <c r="T3982" s="10">
        <f t="shared" si="313"/>
        <v>41795.390590277777</v>
      </c>
      <c r="U3982" s="10">
        <f t="shared" si="314"/>
        <v>41825.390590277777</v>
      </c>
      <c r="V3982" s="16">
        <f>Table1[[#This Row],[Date Ended Conversion]]-Table1[[#This Row],[Date Created Conversion]]</f>
        <v>30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3" t="str">
        <f t="shared" si="310"/>
        <v>30000 to 34999</v>
      </c>
      <c r="E3983">
        <v>30000</v>
      </c>
      <c r="F3983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8270</v>
      </c>
      <c r="P3983" s="6">
        <f>(F3983/E3983)</f>
        <v>4.0833333333333333E-2</v>
      </c>
      <c r="Q3983">
        <f>F3983/M3983</f>
        <v>175</v>
      </c>
      <c r="R3983" t="str">
        <f t="shared" si="311"/>
        <v>theater</v>
      </c>
      <c r="S3983" t="str">
        <f t="shared" si="312"/>
        <v>plays</v>
      </c>
      <c r="T3983" s="10">
        <f t="shared" si="313"/>
        <v>42507.971631944441</v>
      </c>
      <c r="U3983" s="10">
        <f t="shared" si="314"/>
        <v>42567.971631944441</v>
      </c>
      <c r="V3983" s="16">
        <f>Table1[[#This Row],[Date Ended Conversion]]-Table1[[#This Row],[Date Created Conversion]]</f>
        <v>60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3" t="str">
        <f t="shared" si="310"/>
        <v>Less Than 1000</v>
      </c>
      <c r="E3984">
        <v>850</v>
      </c>
      <c r="F3984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8270</v>
      </c>
      <c r="P3984" s="6">
        <f>(F3984/E3984)</f>
        <v>0.2</v>
      </c>
      <c r="Q3984">
        <f>F3984/M3984</f>
        <v>34</v>
      </c>
      <c r="R3984" t="str">
        <f t="shared" si="311"/>
        <v>theater</v>
      </c>
      <c r="S3984" t="str">
        <f t="shared" si="312"/>
        <v>plays</v>
      </c>
      <c r="T3984" s="10">
        <f t="shared" si="313"/>
        <v>42132.601620370369</v>
      </c>
      <c r="U3984" s="10">
        <f t="shared" si="314"/>
        <v>42192.601620370369</v>
      </c>
      <c r="V3984" s="16">
        <f>Table1[[#This Row],[Date Ended Conversion]]-Table1[[#This Row],[Date Created Conversion]]</f>
        <v>60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3" t="str">
        <f t="shared" si="310"/>
        <v>10000 to 14999</v>
      </c>
      <c r="E3985">
        <v>11140</v>
      </c>
      <c r="F3985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8270</v>
      </c>
      <c r="P3985" s="6">
        <f>(F3985/E3985)</f>
        <v>0.34802513464991025</v>
      </c>
      <c r="Q3985">
        <f>F3985/M3985</f>
        <v>84.282608695652172</v>
      </c>
      <c r="R3985" t="str">
        <f t="shared" si="311"/>
        <v>theater</v>
      </c>
      <c r="S3985" t="str">
        <f t="shared" si="312"/>
        <v>plays</v>
      </c>
      <c r="T3985" s="10">
        <f t="shared" si="313"/>
        <v>41747.661527777775</v>
      </c>
      <c r="U3985" s="10">
        <f t="shared" si="314"/>
        <v>41779.082638888889</v>
      </c>
      <c r="V3985" s="16">
        <f>Table1[[#This Row],[Date Ended Conversion]]-Table1[[#This Row],[Date Created Conversion]]</f>
        <v>31.421111111114442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3" t="str">
        <f t="shared" si="310"/>
        <v>1000 to 4999</v>
      </c>
      <c r="E3986">
        <v>1500</v>
      </c>
      <c r="F3986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8270</v>
      </c>
      <c r="P3986" s="6">
        <f>(F3986/E3986)</f>
        <v>6.3333333333333339E-2</v>
      </c>
      <c r="Q3986">
        <f>F3986/M3986</f>
        <v>9.5</v>
      </c>
      <c r="R3986" t="str">
        <f t="shared" si="311"/>
        <v>theater</v>
      </c>
      <c r="S3986" t="str">
        <f t="shared" si="312"/>
        <v>plays</v>
      </c>
      <c r="T3986" s="10">
        <f t="shared" si="313"/>
        <v>41920.75513888889</v>
      </c>
      <c r="U3986" s="10">
        <f t="shared" si="314"/>
        <v>41950.791666666664</v>
      </c>
      <c r="V3986" s="16">
        <f>Table1[[#This Row],[Date Ended Conversion]]-Table1[[#This Row],[Date Created Conversion]]</f>
        <v>30.036527777774609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3" t="str">
        <f t="shared" si="310"/>
        <v>1000 to 4999</v>
      </c>
      <c r="E3987">
        <v>2000</v>
      </c>
      <c r="F3987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8270</v>
      </c>
      <c r="P3987" s="6">
        <f>(F3987/E3987)</f>
        <v>0.32050000000000001</v>
      </c>
      <c r="Q3987">
        <f>F3987/M3987</f>
        <v>33.736842105263158</v>
      </c>
      <c r="R3987" t="str">
        <f t="shared" si="311"/>
        <v>theater</v>
      </c>
      <c r="S3987" t="str">
        <f t="shared" si="312"/>
        <v>plays</v>
      </c>
      <c r="T3987" s="10">
        <f t="shared" si="313"/>
        <v>42399.499074074069</v>
      </c>
      <c r="U3987" s="10">
        <f t="shared" si="314"/>
        <v>42420.670138888883</v>
      </c>
      <c r="V3987" s="16">
        <f>Table1[[#This Row],[Date Ended Conversion]]-Table1[[#This Row],[Date Created Conversion]]</f>
        <v>21.171064814814599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3" t="str">
        <f t="shared" si="310"/>
        <v>5000 to 9999</v>
      </c>
      <c r="E3988">
        <v>5000</v>
      </c>
      <c r="F398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8270</v>
      </c>
      <c r="P3988" s="6">
        <f>(F3988/E3988)</f>
        <v>9.7600000000000006E-2</v>
      </c>
      <c r="Q3988">
        <f>F3988/M3988</f>
        <v>37.53846153846154</v>
      </c>
      <c r="R3988" t="str">
        <f t="shared" si="311"/>
        <v>theater</v>
      </c>
      <c r="S3988" t="str">
        <f t="shared" si="312"/>
        <v>plays</v>
      </c>
      <c r="T3988" s="10">
        <f t="shared" si="313"/>
        <v>42467.340208333328</v>
      </c>
      <c r="U3988" s="10">
        <f t="shared" si="314"/>
        <v>42496.336111111108</v>
      </c>
      <c r="V3988" s="16">
        <f>Table1[[#This Row],[Date Ended Conversion]]-Table1[[#This Row],[Date Created Conversion]]</f>
        <v>28.995902777780429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3" t="str">
        <f t="shared" si="310"/>
        <v>Less Than 1000</v>
      </c>
      <c r="E3989">
        <v>400</v>
      </c>
      <c r="F3989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8270</v>
      </c>
      <c r="P3989" s="6">
        <f>(F3989/E3989)</f>
        <v>0.3775</v>
      </c>
      <c r="Q3989">
        <f>F3989/M3989</f>
        <v>11.615384615384615</v>
      </c>
      <c r="R3989" t="str">
        <f t="shared" si="311"/>
        <v>theater</v>
      </c>
      <c r="S3989" t="str">
        <f t="shared" si="312"/>
        <v>plays</v>
      </c>
      <c r="T3989" s="10">
        <f t="shared" si="313"/>
        <v>41765.716319444444</v>
      </c>
      <c r="U3989" s="10">
        <f t="shared" si="314"/>
        <v>41775.716319444444</v>
      </c>
      <c r="V3989" s="16">
        <f>Table1[[#This Row],[Date Ended Conversion]]-Table1[[#This Row],[Date Created Conversion]]</f>
        <v>10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3" t="str">
        <f t="shared" si="310"/>
        <v>1000 to 4999</v>
      </c>
      <c r="E3990">
        <v>1500</v>
      </c>
      <c r="F3990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8270</v>
      </c>
      <c r="P3990" s="6">
        <f>(F3990/E3990)</f>
        <v>2.1333333333333333E-2</v>
      </c>
      <c r="Q3990">
        <f>F3990/M3990</f>
        <v>8</v>
      </c>
      <c r="R3990" t="str">
        <f t="shared" si="311"/>
        <v>theater</v>
      </c>
      <c r="S3990" t="str">
        <f t="shared" si="312"/>
        <v>plays</v>
      </c>
      <c r="T3990" s="10">
        <f t="shared" si="313"/>
        <v>42229.872835648144</v>
      </c>
      <c r="U3990" s="10">
        <f t="shared" si="314"/>
        <v>42244.872835648144</v>
      </c>
      <c r="V3990" s="16">
        <f>Table1[[#This Row],[Date Ended Conversion]]-Table1[[#This Row],[Date Created Conversion]]</f>
        <v>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3" t="str">
        <f t="shared" si="310"/>
        <v>1000 to 4999</v>
      </c>
      <c r="E3991">
        <v>3000</v>
      </c>
      <c r="F3991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8270</v>
      </c>
      <c r="P3991" s="6">
        <f>(F3991/E3991)</f>
        <v>0</v>
      </c>
      <c r="Q3991" t="e">
        <f>F3991/M3991</f>
        <v>#DIV/0!</v>
      </c>
      <c r="R3991" t="str">
        <f t="shared" si="311"/>
        <v>theater</v>
      </c>
      <c r="S3991" t="str">
        <f t="shared" si="312"/>
        <v>plays</v>
      </c>
      <c r="T3991" s="10">
        <f t="shared" si="313"/>
        <v>42286.541446759256</v>
      </c>
      <c r="U3991" s="10">
        <f t="shared" si="314"/>
        <v>42316.583113425928</v>
      </c>
      <c r="V3991" s="16">
        <f>Table1[[#This Row],[Date Ended Conversion]]-Table1[[#This Row],[Date Created Conversion]]</f>
        <v>30.041666666671517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3" t="str">
        <f t="shared" si="310"/>
        <v>1000 to 4999</v>
      </c>
      <c r="E3992">
        <v>1650</v>
      </c>
      <c r="F3992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8270</v>
      </c>
      <c r="P3992" s="6">
        <f>(F3992/E3992)</f>
        <v>4.1818181818181817E-2</v>
      </c>
      <c r="Q3992">
        <f>F3992/M3992</f>
        <v>23</v>
      </c>
      <c r="R3992" t="str">
        <f t="shared" si="311"/>
        <v>theater</v>
      </c>
      <c r="S3992" t="str">
        <f t="shared" si="312"/>
        <v>plays</v>
      </c>
      <c r="T3992" s="10">
        <f t="shared" si="313"/>
        <v>42401.464039351849</v>
      </c>
      <c r="U3992" s="10">
        <f t="shared" si="314"/>
        <v>42431.464039351849</v>
      </c>
      <c r="V3992" s="16">
        <f>Table1[[#This Row],[Date Ended Conversion]]-Table1[[#This Row],[Date Created Conversion]]</f>
        <v>30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3" t="str">
        <f t="shared" si="310"/>
        <v>Less Than 1000</v>
      </c>
      <c r="E3993">
        <v>500</v>
      </c>
      <c r="F3993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8270</v>
      </c>
      <c r="P3993" s="6">
        <f>(F3993/E3993)</f>
        <v>0.2</v>
      </c>
      <c r="Q3993">
        <f>F3993/M3993</f>
        <v>100</v>
      </c>
      <c r="R3993" t="str">
        <f t="shared" si="311"/>
        <v>theater</v>
      </c>
      <c r="S3993" t="str">
        <f t="shared" si="312"/>
        <v>plays</v>
      </c>
      <c r="T3993" s="10">
        <f t="shared" si="313"/>
        <v>42125.436134259253</v>
      </c>
      <c r="U3993" s="10">
        <f t="shared" si="314"/>
        <v>42155.436134259253</v>
      </c>
      <c r="V3993" s="16">
        <f>Table1[[#This Row],[Date Ended Conversion]]-Table1[[#This Row],[Date Created Conversion]]</f>
        <v>30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3" t="str">
        <f t="shared" si="310"/>
        <v>10000 to 14999</v>
      </c>
      <c r="E3994">
        <v>10000</v>
      </c>
      <c r="F3994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8270</v>
      </c>
      <c r="P3994" s="6">
        <f>(F3994/E3994)</f>
        <v>5.4100000000000002E-2</v>
      </c>
      <c r="Q3994">
        <f>F3994/M3994</f>
        <v>60.111111111111114</v>
      </c>
      <c r="R3994" t="str">
        <f t="shared" si="311"/>
        <v>theater</v>
      </c>
      <c r="S3994" t="str">
        <f t="shared" si="312"/>
        <v>plays</v>
      </c>
      <c r="T3994" s="10">
        <f t="shared" si="313"/>
        <v>42289.732164351844</v>
      </c>
      <c r="U3994" s="10">
        <f t="shared" si="314"/>
        <v>42349.773831018516</v>
      </c>
      <c r="V3994" s="16">
        <f>Table1[[#This Row],[Date Ended Conversion]]-Table1[[#This Row],[Date Created Conversion]]</f>
        <v>60.041666666671517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3" t="str">
        <f t="shared" si="310"/>
        <v>Greater than or equal to 50000</v>
      </c>
      <c r="E3995">
        <v>50000</v>
      </c>
      <c r="F3995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8270</v>
      </c>
      <c r="P3995" s="6">
        <f>(F3995/E3995)</f>
        <v>6.0000000000000002E-5</v>
      </c>
      <c r="Q3995">
        <f>F3995/M3995</f>
        <v>3</v>
      </c>
      <c r="R3995" t="str">
        <f t="shared" si="311"/>
        <v>theater</v>
      </c>
      <c r="S3995" t="str">
        <f t="shared" si="312"/>
        <v>plays</v>
      </c>
      <c r="T3995" s="10">
        <f t="shared" si="313"/>
        <v>42107.656388888885</v>
      </c>
      <c r="U3995" s="10">
        <f t="shared" si="314"/>
        <v>42137.656388888885</v>
      </c>
      <c r="V3995" s="16">
        <f>Table1[[#This Row],[Date Ended Conversion]]-Table1[[#This Row],[Date Created Conversion]]</f>
        <v>30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3" t="str">
        <f t="shared" si="310"/>
        <v>1000 to 4999</v>
      </c>
      <c r="E3996">
        <v>2000</v>
      </c>
      <c r="F3996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8270</v>
      </c>
      <c r="P3996" s="6">
        <f>(F3996/E3996)</f>
        <v>2.5000000000000001E-3</v>
      </c>
      <c r="Q3996">
        <f>F3996/M3996</f>
        <v>5</v>
      </c>
      <c r="R3996" t="str">
        <f t="shared" si="311"/>
        <v>theater</v>
      </c>
      <c r="S3996" t="str">
        <f t="shared" si="312"/>
        <v>plays</v>
      </c>
      <c r="T3996" s="10">
        <f t="shared" si="313"/>
        <v>41809.181597222218</v>
      </c>
      <c r="U3996" s="10">
        <f t="shared" si="314"/>
        <v>41839.181597222218</v>
      </c>
      <c r="V3996" s="16">
        <f>Table1[[#This Row],[Date Ended Conversion]]-Table1[[#This Row],[Date Created Conversion]]</f>
        <v>30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3" t="str">
        <f t="shared" si="310"/>
        <v>Less Than 1000</v>
      </c>
      <c r="E3997">
        <v>200</v>
      </c>
      <c r="F3997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8270</v>
      </c>
      <c r="P3997" s="6">
        <f>(F3997/E3997)</f>
        <v>0.35</v>
      </c>
      <c r="Q3997">
        <f>F3997/M3997</f>
        <v>17.5</v>
      </c>
      <c r="R3997" t="str">
        <f t="shared" si="311"/>
        <v>theater</v>
      </c>
      <c r="S3997" t="str">
        <f t="shared" si="312"/>
        <v>plays</v>
      </c>
      <c r="T3997" s="10">
        <f t="shared" si="313"/>
        <v>42019.475428240738</v>
      </c>
      <c r="U3997" s="10">
        <f t="shared" si="314"/>
        <v>42049.268749999996</v>
      </c>
      <c r="V3997" s="16">
        <f>Table1[[#This Row],[Date Ended Conversion]]-Table1[[#This Row],[Date Created Conversion]]</f>
        <v>29.793321759258106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3" t="str">
        <f t="shared" si="310"/>
        <v>1000 to 4999</v>
      </c>
      <c r="E3998">
        <v>3000</v>
      </c>
      <c r="F399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8270</v>
      </c>
      <c r="P3998" s="6">
        <f>(F3998/E3998)</f>
        <v>0.16566666666666666</v>
      </c>
      <c r="Q3998">
        <f>F3998/M3998</f>
        <v>29.235294117647058</v>
      </c>
      <c r="R3998" t="str">
        <f t="shared" si="311"/>
        <v>theater</v>
      </c>
      <c r="S3998" t="str">
        <f t="shared" si="312"/>
        <v>plays</v>
      </c>
      <c r="T3998" s="10">
        <f t="shared" si="313"/>
        <v>41950.058611111112</v>
      </c>
      <c r="U3998" s="10">
        <f t="shared" si="314"/>
        <v>41963.461111111108</v>
      </c>
      <c r="V3998" s="16">
        <f>Table1[[#This Row],[Date Ended Conversion]]-Table1[[#This Row],[Date Created Conversion]]</f>
        <v>13.402499999996508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3" t="str">
        <f t="shared" si="310"/>
        <v>1000 to 4999</v>
      </c>
      <c r="E3999">
        <v>3000</v>
      </c>
      <c r="F3999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8270</v>
      </c>
      <c r="P3999" s="6">
        <f>(F3999/E3999)</f>
        <v>0</v>
      </c>
      <c r="Q3999" t="e">
        <f>F3999/M3999</f>
        <v>#DIV/0!</v>
      </c>
      <c r="R3999" t="str">
        <f t="shared" si="311"/>
        <v>theater</v>
      </c>
      <c r="S3999" t="str">
        <f t="shared" si="312"/>
        <v>plays</v>
      </c>
      <c r="T3999" s="10">
        <f t="shared" si="313"/>
        <v>42069.183113425919</v>
      </c>
      <c r="U3999" s="10">
        <f t="shared" si="314"/>
        <v>42099.141446759262</v>
      </c>
      <c r="V3999" s="16">
        <f>Table1[[#This Row],[Date Ended Conversion]]-Table1[[#This Row],[Date Created Conversion]]</f>
        <v>29.958333333343035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3" t="str">
        <f t="shared" si="310"/>
        <v>1000 to 4999</v>
      </c>
      <c r="E4000">
        <v>1250</v>
      </c>
      <c r="F4000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8270</v>
      </c>
      <c r="P4000" s="6">
        <f>(F4000/E4000)</f>
        <v>0.57199999999999995</v>
      </c>
      <c r="Q4000">
        <f>F4000/M4000</f>
        <v>59.583333333333336</v>
      </c>
      <c r="R4000" t="str">
        <f t="shared" si="311"/>
        <v>theater</v>
      </c>
      <c r="S4000" t="str">
        <f t="shared" si="312"/>
        <v>plays</v>
      </c>
      <c r="T4000" s="10">
        <f t="shared" si="313"/>
        <v>42061.754930555551</v>
      </c>
      <c r="U4000" s="10">
        <f t="shared" si="314"/>
        <v>42091.713263888887</v>
      </c>
      <c r="V4000" s="16">
        <f>Table1[[#This Row],[Date Ended Conversion]]-Table1[[#This Row],[Date Created Conversion]]</f>
        <v>29.958333333335759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3" t="str">
        <f t="shared" si="310"/>
        <v>5000 to 9999</v>
      </c>
      <c r="E4001">
        <v>7000</v>
      </c>
      <c r="F4001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8270</v>
      </c>
      <c r="P4001" s="6">
        <f>(F4001/E4001)</f>
        <v>0.16514285714285715</v>
      </c>
      <c r="Q4001">
        <f>F4001/M4001</f>
        <v>82.571428571428569</v>
      </c>
      <c r="R4001" t="str">
        <f t="shared" si="311"/>
        <v>theater</v>
      </c>
      <c r="S4001" t="str">
        <f t="shared" si="312"/>
        <v>plays</v>
      </c>
      <c r="T4001" s="10">
        <f t="shared" si="313"/>
        <v>41842.620347222219</v>
      </c>
      <c r="U4001" s="10">
        <f t="shared" si="314"/>
        <v>41882.619317129625</v>
      </c>
      <c r="V4001" s="16">
        <f>Table1[[#This Row],[Date Ended Conversion]]-Table1[[#This Row],[Date Created Conversion]]</f>
        <v>39.998969907406718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3" t="str">
        <f t="shared" si="310"/>
        <v>5000 to 9999</v>
      </c>
      <c r="E4002">
        <v>8000</v>
      </c>
      <c r="F4002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8270</v>
      </c>
      <c r="P4002" s="6">
        <f>(F4002/E4002)</f>
        <v>1.25E-3</v>
      </c>
      <c r="Q4002">
        <f>F4002/M4002</f>
        <v>10</v>
      </c>
      <c r="R4002" t="str">
        <f t="shared" si="311"/>
        <v>theater</v>
      </c>
      <c r="S4002" t="str">
        <f t="shared" si="312"/>
        <v>plays</v>
      </c>
      <c r="T4002" s="10">
        <f t="shared" si="313"/>
        <v>42437.437013888884</v>
      </c>
      <c r="U4002" s="10">
        <f t="shared" si="314"/>
        <v>42497.39534722222</v>
      </c>
      <c r="V4002" s="16">
        <f>Table1[[#This Row],[Date Ended Conversion]]-Table1[[#This Row],[Date Created Conversion]]</f>
        <v>59.958333333335759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3" t="str">
        <f t="shared" si="310"/>
        <v>1000 to 4999</v>
      </c>
      <c r="E4003">
        <v>1200</v>
      </c>
      <c r="F4003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8270</v>
      </c>
      <c r="P4003" s="6">
        <f>(F4003/E4003)</f>
        <v>0.3775</v>
      </c>
      <c r="Q4003">
        <f>F4003/M4003</f>
        <v>32.357142857142854</v>
      </c>
      <c r="R4003" t="str">
        <f t="shared" si="311"/>
        <v>theater</v>
      </c>
      <c r="S4003" t="str">
        <f t="shared" si="312"/>
        <v>plays</v>
      </c>
      <c r="T4003" s="10">
        <f t="shared" si="313"/>
        <v>42775.755879629629</v>
      </c>
      <c r="U4003" s="10">
        <f t="shared" si="314"/>
        <v>42795.583333333336</v>
      </c>
      <c r="V4003" s="16">
        <f>Table1[[#This Row],[Date Ended Conversion]]-Table1[[#This Row],[Date Created Conversion]]</f>
        <v>19.827453703706851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3" t="str">
        <f t="shared" si="310"/>
        <v>1000 to 4999</v>
      </c>
      <c r="E4004">
        <v>1250</v>
      </c>
      <c r="F4004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8270</v>
      </c>
      <c r="P4004" s="6">
        <f>(F4004/E4004)</f>
        <v>1.84E-2</v>
      </c>
      <c r="Q4004">
        <f>F4004/M4004</f>
        <v>5.75</v>
      </c>
      <c r="R4004" t="str">
        <f t="shared" si="311"/>
        <v>theater</v>
      </c>
      <c r="S4004" t="str">
        <f t="shared" si="312"/>
        <v>plays</v>
      </c>
      <c r="T4004" s="10">
        <f t="shared" si="313"/>
        <v>41878.835196759253</v>
      </c>
      <c r="U4004" s="10">
        <f t="shared" si="314"/>
        <v>41908.835196759253</v>
      </c>
      <c r="V4004" s="16">
        <f>Table1[[#This Row],[Date Ended Conversion]]-Table1[[#This Row],[Date Created Conversion]]</f>
        <v>30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3" t="str">
        <f t="shared" si="310"/>
        <v>1000 to 4999</v>
      </c>
      <c r="E4005">
        <v>2000</v>
      </c>
      <c r="F4005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8270</v>
      </c>
      <c r="P4005" s="6">
        <f>(F4005/E4005)</f>
        <v>0.10050000000000001</v>
      </c>
      <c r="Q4005">
        <f>F4005/M4005</f>
        <v>100.5</v>
      </c>
      <c r="R4005" t="str">
        <f t="shared" si="311"/>
        <v>theater</v>
      </c>
      <c r="S4005" t="str">
        <f t="shared" si="312"/>
        <v>plays</v>
      </c>
      <c r="T4005" s="10">
        <f t="shared" si="313"/>
        <v>42020.379016203697</v>
      </c>
      <c r="U4005" s="10">
        <f t="shared" si="314"/>
        <v>42050.379016203697</v>
      </c>
      <c r="V4005" s="16">
        <f>Table1[[#This Row],[Date Ended Conversion]]-Table1[[#This Row],[Date Created Conversion]]</f>
        <v>30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3" t="str">
        <f t="shared" si="310"/>
        <v>Less Than 1000</v>
      </c>
      <c r="E4006">
        <v>500</v>
      </c>
      <c r="F4006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8270</v>
      </c>
      <c r="P4006" s="6">
        <f>(F4006/E4006)</f>
        <v>2E-3</v>
      </c>
      <c r="Q4006">
        <f>F4006/M4006</f>
        <v>1</v>
      </c>
      <c r="R4006" t="str">
        <f t="shared" si="311"/>
        <v>theater</v>
      </c>
      <c r="S4006" t="str">
        <f t="shared" si="312"/>
        <v>plays</v>
      </c>
      <c r="T4006" s="10">
        <f t="shared" si="313"/>
        <v>41889.954363425924</v>
      </c>
      <c r="U4006" s="10">
        <f t="shared" si="314"/>
        <v>41919.954363425924</v>
      </c>
      <c r="V4006" s="16">
        <f>Table1[[#This Row],[Date Ended Conversion]]-Table1[[#This Row],[Date Created Conversion]]</f>
        <v>30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3" t="str">
        <f t="shared" si="310"/>
        <v>1000 to 4999</v>
      </c>
      <c r="E4007">
        <v>3000</v>
      </c>
      <c r="F4007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8270</v>
      </c>
      <c r="P4007" s="6">
        <f>(F4007/E4007)</f>
        <v>1.3333333333333334E-2</v>
      </c>
      <c r="Q4007">
        <f>F4007/M4007</f>
        <v>20</v>
      </c>
      <c r="R4007" t="str">
        <f t="shared" si="311"/>
        <v>theater</v>
      </c>
      <c r="S4007" t="str">
        <f t="shared" si="312"/>
        <v>plays</v>
      </c>
      <c r="T4007" s="10">
        <f t="shared" si="313"/>
        <v>41872.599363425921</v>
      </c>
      <c r="U4007" s="10">
        <f t="shared" si="314"/>
        <v>41932.599363425921</v>
      </c>
      <c r="V4007" s="16">
        <f>Table1[[#This Row],[Date Ended Conversion]]-Table1[[#This Row],[Date Created Conversion]]</f>
        <v>60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3" t="str">
        <f t="shared" si="310"/>
        <v>30000 to 34999</v>
      </c>
      <c r="E4008">
        <v>30000</v>
      </c>
      <c r="F400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8270</v>
      </c>
      <c r="P4008" s="6">
        <f>(F4008/E4008)</f>
        <v>6.666666666666667E-5</v>
      </c>
      <c r="Q4008">
        <f>F4008/M4008</f>
        <v>2</v>
      </c>
      <c r="R4008" t="str">
        <f t="shared" si="311"/>
        <v>theater</v>
      </c>
      <c r="S4008" t="str">
        <f t="shared" si="312"/>
        <v>plays</v>
      </c>
      <c r="T4008" s="10">
        <f t="shared" si="313"/>
        <v>42391.564664351848</v>
      </c>
      <c r="U4008" s="10">
        <f t="shared" si="314"/>
        <v>42416.564664351848</v>
      </c>
      <c r="V4008" s="16">
        <f>Table1[[#This Row],[Date Ended Conversion]]-Table1[[#This Row],[Date Created Conversion]]</f>
        <v>25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3" t="str">
        <f t="shared" si="310"/>
        <v>1000 to 4999</v>
      </c>
      <c r="E4009">
        <v>2000</v>
      </c>
      <c r="F4009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8270</v>
      </c>
      <c r="P4009" s="6">
        <f>(F4009/E4009)</f>
        <v>2.5000000000000001E-3</v>
      </c>
      <c r="Q4009">
        <f>F4009/M4009</f>
        <v>5</v>
      </c>
      <c r="R4009" t="str">
        <f t="shared" si="311"/>
        <v>theater</v>
      </c>
      <c r="S4009" t="str">
        <f t="shared" si="312"/>
        <v>plays</v>
      </c>
      <c r="T4009" s="10">
        <f t="shared" si="313"/>
        <v>41848.564594907402</v>
      </c>
      <c r="U4009" s="10">
        <f t="shared" si="314"/>
        <v>41877.477777777771</v>
      </c>
      <c r="V4009" s="16">
        <f>Table1[[#This Row],[Date Ended Conversion]]-Table1[[#This Row],[Date Created Conversion]]</f>
        <v>28.913182870368473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3" t="str">
        <f t="shared" si="310"/>
        <v>1000 to 4999</v>
      </c>
      <c r="E4010">
        <v>1000</v>
      </c>
      <c r="F4010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8270</v>
      </c>
      <c r="P4010" s="6">
        <f>(F4010/E4010)</f>
        <v>0.06</v>
      </c>
      <c r="Q4010">
        <f>F4010/M4010</f>
        <v>15</v>
      </c>
      <c r="R4010" t="str">
        <f t="shared" si="311"/>
        <v>theater</v>
      </c>
      <c r="S4010" t="str">
        <f t="shared" si="312"/>
        <v>plays</v>
      </c>
      <c r="T4010" s="10">
        <f t="shared" si="313"/>
        <v>42177.755868055552</v>
      </c>
      <c r="U4010" s="10">
        <f t="shared" si="314"/>
        <v>42207.755868055552</v>
      </c>
      <c r="V4010" s="16">
        <f>Table1[[#This Row],[Date Ended Conversion]]-Table1[[#This Row],[Date Created Conversion]]</f>
        <v>30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3" t="str">
        <f t="shared" si="310"/>
        <v>1000 to 4999</v>
      </c>
      <c r="E4011">
        <v>1930</v>
      </c>
      <c r="F4011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8270</v>
      </c>
      <c r="P4011" s="6">
        <f>(F4011/E4011)</f>
        <v>3.8860103626943004E-2</v>
      </c>
      <c r="Q4011">
        <f>F4011/M4011</f>
        <v>25</v>
      </c>
      <c r="R4011" t="str">
        <f t="shared" si="311"/>
        <v>theater</v>
      </c>
      <c r="S4011" t="str">
        <f t="shared" si="312"/>
        <v>plays</v>
      </c>
      <c r="T4011" s="10">
        <f t="shared" si="313"/>
        <v>41851.492592592593</v>
      </c>
      <c r="U4011" s="10">
        <f t="shared" si="314"/>
        <v>41891.492592592593</v>
      </c>
      <c r="V4011" s="16">
        <f>Table1[[#This Row],[Date Ended Conversion]]-Table1[[#This Row],[Date Created Conversion]]</f>
        <v>40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3" t="str">
        <f t="shared" si="310"/>
        <v>5000 to 9999</v>
      </c>
      <c r="E4012">
        <v>7200</v>
      </c>
      <c r="F4012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8270</v>
      </c>
      <c r="P4012" s="6">
        <f>(F4012/E4012)</f>
        <v>0.24194444444444443</v>
      </c>
      <c r="Q4012">
        <f>F4012/M4012</f>
        <v>45.842105263157897</v>
      </c>
      <c r="R4012" t="str">
        <f t="shared" si="311"/>
        <v>theater</v>
      </c>
      <c r="S4012" t="str">
        <f t="shared" si="312"/>
        <v>plays</v>
      </c>
      <c r="T4012" s="10">
        <f t="shared" si="313"/>
        <v>41921.562106481477</v>
      </c>
      <c r="U4012" s="10">
        <f t="shared" si="314"/>
        <v>41938.562106481477</v>
      </c>
      <c r="V4012" s="16">
        <f>Table1[[#This Row],[Date Ended Conversion]]-Table1[[#This Row],[Date Created Conversion]]</f>
        <v>17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3" t="str">
        <f t="shared" si="310"/>
        <v>Less Than 1000</v>
      </c>
      <c r="E4013">
        <v>250</v>
      </c>
      <c r="F4013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8270</v>
      </c>
      <c r="P4013" s="6">
        <f>(F4013/E4013)</f>
        <v>7.5999999999999998E-2</v>
      </c>
      <c r="Q4013">
        <f>F4013/M4013</f>
        <v>4.75</v>
      </c>
      <c r="R4013" t="str">
        <f t="shared" si="311"/>
        <v>theater</v>
      </c>
      <c r="S4013" t="str">
        <f t="shared" si="312"/>
        <v>plays</v>
      </c>
      <c r="T4013" s="10">
        <f t="shared" si="313"/>
        <v>42002.336550925924</v>
      </c>
      <c r="U4013" s="10">
        <f t="shared" si="314"/>
        <v>42032.336550925924</v>
      </c>
      <c r="V4013" s="16">
        <f>Table1[[#This Row],[Date Ended Conversion]]-Table1[[#This Row],[Date Created Conversion]]</f>
        <v>30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3" t="str">
        <f t="shared" si="310"/>
        <v>Less Than 1000</v>
      </c>
      <c r="E4014">
        <v>575</v>
      </c>
      <c r="F4014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8270</v>
      </c>
      <c r="P4014" s="6">
        <f>(F4014/E4014)</f>
        <v>0</v>
      </c>
      <c r="Q4014" t="e">
        <f>F4014/M4014</f>
        <v>#DIV/0!</v>
      </c>
      <c r="R4014" t="str">
        <f t="shared" si="311"/>
        <v>theater</v>
      </c>
      <c r="S4014" t="str">
        <f t="shared" si="312"/>
        <v>plays</v>
      </c>
      <c r="T4014" s="10">
        <f t="shared" si="313"/>
        <v>42096.336215277777</v>
      </c>
      <c r="U4014" s="10">
        <f t="shared" si="314"/>
        <v>42126.336215277777</v>
      </c>
      <c r="V4014" s="16">
        <f>Table1[[#This Row],[Date Ended Conversion]]-Table1[[#This Row],[Date Created Conversion]]</f>
        <v>30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3" t="str">
        <f t="shared" si="310"/>
        <v>1000 to 4999</v>
      </c>
      <c r="E4015">
        <v>2000</v>
      </c>
      <c r="F4015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8270</v>
      </c>
      <c r="P4015" s="6">
        <f>(F4015/E4015)</f>
        <v>1.2999999999999999E-2</v>
      </c>
      <c r="Q4015">
        <f>F4015/M4015</f>
        <v>13</v>
      </c>
      <c r="R4015" t="str">
        <f t="shared" si="311"/>
        <v>theater</v>
      </c>
      <c r="S4015" t="str">
        <f t="shared" si="312"/>
        <v>plays</v>
      </c>
      <c r="T4015" s="10">
        <f t="shared" si="313"/>
        <v>42021.092858796292</v>
      </c>
      <c r="U4015" s="10">
        <f t="shared" si="314"/>
        <v>42051.092858796292</v>
      </c>
      <c r="V4015" s="16">
        <f>Table1[[#This Row],[Date Ended Conversion]]-Table1[[#This Row],[Date Created Conversion]]</f>
        <v>30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3" t="str">
        <f t="shared" si="310"/>
        <v>5000 to 9999</v>
      </c>
      <c r="E4016">
        <v>9000</v>
      </c>
      <c r="F4016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8270</v>
      </c>
      <c r="P4016" s="6">
        <f>(F4016/E4016)</f>
        <v>0</v>
      </c>
      <c r="Q4016" t="e">
        <f>F4016/M4016</f>
        <v>#DIV/0!</v>
      </c>
      <c r="R4016" t="str">
        <f t="shared" si="311"/>
        <v>theater</v>
      </c>
      <c r="S4016" t="str">
        <f t="shared" si="312"/>
        <v>plays</v>
      </c>
      <c r="T4016" s="10">
        <f t="shared" si="313"/>
        <v>42419.037835648145</v>
      </c>
      <c r="U4016" s="10">
        <f t="shared" si="314"/>
        <v>42434.037835648145</v>
      </c>
      <c r="V4016" s="16">
        <f>Table1[[#This Row],[Date Ended Conversion]]-Table1[[#This Row],[Date Created Conversion]]</f>
        <v>15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3" t="str">
        <f t="shared" si="310"/>
        <v>5000 to 9999</v>
      </c>
      <c r="E4017">
        <v>7000</v>
      </c>
      <c r="F4017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8270</v>
      </c>
      <c r="P4017" s="6">
        <f>(F4017/E4017)</f>
        <v>1.4285714285714287E-4</v>
      </c>
      <c r="Q4017">
        <f>F4017/M4017</f>
        <v>1</v>
      </c>
      <c r="R4017" t="str">
        <f t="shared" si="311"/>
        <v>theater</v>
      </c>
      <c r="S4017" t="str">
        <f t="shared" si="312"/>
        <v>plays</v>
      </c>
      <c r="T4017" s="10">
        <f t="shared" si="313"/>
        <v>42174.572488425925</v>
      </c>
      <c r="U4017" s="10">
        <f t="shared" si="314"/>
        <v>42204.572488425925</v>
      </c>
      <c r="V4017" s="16">
        <f>Table1[[#This Row],[Date Ended Conversion]]-Table1[[#This Row],[Date Created Conversion]]</f>
        <v>30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3" t="str">
        <f t="shared" si="310"/>
        <v>Less Than 1000</v>
      </c>
      <c r="E4018">
        <v>500</v>
      </c>
      <c r="F401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8270</v>
      </c>
      <c r="P4018" s="6">
        <f>(F4018/E4018)</f>
        <v>0.14000000000000001</v>
      </c>
      <c r="Q4018">
        <f>F4018/M4018</f>
        <v>10</v>
      </c>
      <c r="R4018" t="str">
        <f t="shared" si="311"/>
        <v>theater</v>
      </c>
      <c r="S4018" t="str">
        <f t="shared" si="312"/>
        <v>plays</v>
      </c>
      <c r="T4018" s="10">
        <f t="shared" si="313"/>
        <v>41869.664351851847</v>
      </c>
      <c r="U4018" s="10">
        <f t="shared" si="314"/>
        <v>41899.664351851847</v>
      </c>
      <c r="V4018" s="16">
        <f>Table1[[#This Row],[Date Ended Conversion]]-Table1[[#This Row],[Date Created Conversion]]</f>
        <v>30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3" t="str">
        <f t="shared" si="310"/>
        <v>10000 to 14999</v>
      </c>
      <c r="E4019">
        <v>10000</v>
      </c>
      <c r="F4019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8270</v>
      </c>
      <c r="P4019" s="6">
        <f>(F4019/E4019)</f>
        <v>1.0500000000000001E-2</v>
      </c>
      <c r="Q4019">
        <f>F4019/M4019</f>
        <v>52.5</v>
      </c>
      <c r="R4019" t="str">
        <f t="shared" si="311"/>
        <v>theater</v>
      </c>
      <c r="S4019" t="str">
        <f t="shared" si="312"/>
        <v>plays</v>
      </c>
      <c r="T4019" s="10">
        <f t="shared" si="313"/>
        <v>41856.463819444441</v>
      </c>
      <c r="U4019" s="10">
        <f t="shared" si="314"/>
        <v>41886.463819444441</v>
      </c>
      <c r="V4019" s="16">
        <f>Table1[[#This Row],[Date Ended Conversion]]-Table1[[#This Row],[Date Created Conversion]]</f>
        <v>30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3" t="str">
        <f t="shared" si="310"/>
        <v>1000 to 4999</v>
      </c>
      <c r="E4020">
        <v>1500</v>
      </c>
      <c r="F4020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8270</v>
      </c>
      <c r="P4020" s="6">
        <f>(F4020/E4020)</f>
        <v>8.666666666666667E-2</v>
      </c>
      <c r="Q4020">
        <f>F4020/M4020</f>
        <v>32.5</v>
      </c>
      <c r="R4020" t="str">
        <f t="shared" si="311"/>
        <v>theater</v>
      </c>
      <c r="S4020" t="str">
        <f t="shared" si="312"/>
        <v>plays</v>
      </c>
      <c r="T4020" s="10">
        <f t="shared" si="313"/>
        <v>42620.702638888884</v>
      </c>
      <c r="U4020" s="10">
        <f t="shared" si="314"/>
        <v>42650.702638888884</v>
      </c>
      <c r="V4020" s="16">
        <f>Table1[[#This Row],[Date Ended Conversion]]-Table1[[#This Row],[Date Created Conversion]]</f>
        <v>30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3" t="str">
        <f t="shared" si="310"/>
        <v>1000 to 4999</v>
      </c>
      <c r="E4021">
        <v>3500</v>
      </c>
      <c r="F4021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8270</v>
      </c>
      <c r="P4021" s="6">
        <f>(F4021/E4021)</f>
        <v>8.2857142857142851E-3</v>
      </c>
      <c r="Q4021">
        <f>F4021/M4021</f>
        <v>7.25</v>
      </c>
      <c r="R4021" t="str">
        <f t="shared" si="311"/>
        <v>theater</v>
      </c>
      <c r="S4021" t="str">
        <f t="shared" si="312"/>
        <v>plays</v>
      </c>
      <c r="T4021" s="10">
        <f t="shared" si="313"/>
        <v>42417.467546296299</v>
      </c>
      <c r="U4021" s="10">
        <f t="shared" si="314"/>
        <v>42475.477777777771</v>
      </c>
      <c r="V4021" s="16">
        <f>Table1[[#This Row],[Date Ended Conversion]]-Table1[[#This Row],[Date Created Conversion]]</f>
        <v>58.010231481472147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3" t="str">
        <f t="shared" si="310"/>
        <v>Less Than 1000</v>
      </c>
      <c r="E4022">
        <v>600</v>
      </c>
      <c r="F4022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8270</v>
      </c>
      <c r="P4022" s="6">
        <f>(F4022/E4022)</f>
        <v>0.16666666666666666</v>
      </c>
      <c r="Q4022">
        <f>F4022/M4022</f>
        <v>33.333333333333336</v>
      </c>
      <c r="R4022" t="str">
        <f t="shared" si="311"/>
        <v>theater</v>
      </c>
      <c r="S4022" t="str">
        <f t="shared" si="312"/>
        <v>plays</v>
      </c>
      <c r="T4022" s="10">
        <f t="shared" si="313"/>
        <v>42056.982627314814</v>
      </c>
      <c r="U4022" s="10">
        <f t="shared" si="314"/>
        <v>42086.940960648142</v>
      </c>
      <c r="V4022" s="16">
        <f>Table1[[#This Row],[Date Ended Conversion]]-Table1[[#This Row],[Date Created Conversion]]</f>
        <v>29.958333333328483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3" t="str">
        <f t="shared" si="310"/>
        <v>15000 to 19999</v>
      </c>
      <c r="E4023">
        <v>15000</v>
      </c>
      <c r="F4023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8270</v>
      </c>
      <c r="P4023" s="6">
        <f>(F4023/E4023)</f>
        <v>8.3333333333333332E-3</v>
      </c>
      <c r="Q4023">
        <f>F4023/M4023</f>
        <v>62.5</v>
      </c>
      <c r="R4023" t="str">
        <f t="shared" si="311"/>
        <v>theater</v>
      </c>
      <c r="S4023" t="str">
        <f t="shared" si="312"/>
        <v>plays</v>
      </c>
      <c r="T4023" s="10">
        <f t="shared" si="313"/>
        <v>41878.703217592592</v>
      </c>
      <c r="U4023" s="10">
        <f t="shared" si="314"/>
        <v>41938.703217592592</v>
      </c>
      <c r="V4023" s="16">
        <f>Table1[[#This Row],[Date Ended Conversion]]-Table1[[#This Row],[Date Created Conversion]]</f>
        <v>60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3" t="str">
        <f t="shared" si="310"/>
        <v>15000 to 19999</v>
      </c>
      <c r="E4024">
        <v>18000</v>
      </c>
      <c r="F4024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8270</v>
      </c>
      <c r="P4024" s="6">
        <f>(F4024/E4024)</f>
        <v>0.69561111111111107</v>
      </c>
      <c r="Q4024">
        <f>F4024/M4024</f>
        <v>63.558375634517766</v>
      </c>
      <c r="R4024" t="str">
        <f t="shared" si="311"/>
        <v>theater</v>
      </c>
      <c r="S4024" t="str">
        <f t="shared" si="312"/>
        <v>plays</v>
      </c>
      <c r="T4024" s="10">
        <f t="shared" si="313"/>
        <v>41990.375775462962</v>
      </c>
      <c r="U4024" s="10">
        <f t="shared" si="314"/>
        <v>42035.912499999999</v>
      </c>
      <c r="V4024" s="16">
        <f>Table1[[#This Row],[Date Ended Conversion]]-Table1[[#This Row],[Date Created Conversion]]</f>
        <v>45.536724537036207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3" t="str">
        <f t="shared" si="310"/>
        <v>5000 to 9999</v>
      </c>
      <c r="E4025">
        <v>7000</v>
      </c>
      <c r="F4025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8270</v>
      </c>
      <c r="P4025" s="6">
        <f>(F4025/E4025)</f>
        <v>0</v>
      </c>
      <c r="Q4025" t="e">
        <f>F4025/M4025</f>
        <v>#DIV/0!</v>
      </c>
      <c r="R4025" t="str">
        <f t="shared" si="311"/>
        <v>theater</v>
      </c>
      <c r="S4025" t="str">
        <f t="shared" si="312"/>
        <v>plays</v>
      </c>
      <c r="T4025" s="10">
        <f t="shared" si="313"/>
        <v>42408.791238425925</v>
      </c>
      <c r="U4025" s="10">
        <f t="shared" si="314"/>
        <v>42453.749571759261</v>
      </c>
      <c r="V4025" s="16">
        <f>Table1[[#This Row],[Date Ended Conversion]]-Table1[[#This Row],[Date Created Conversion]]</f>
        <v>44.958333333335759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3" t="str">
        <f t="shared" si="310"/>
        <v>Less Than 1000</v>
      </c>
      <c r="E4026">
        <v>800</v>
      </c>
      <c r="F4026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8270</v>
      </c>
      <c r="P4026" s="6">
        <f>(F4026/E4026)</f>
        <v>1.2500000000000001E-2</v>
      </c>
      <c r="Q4026">
        <f>F4026/M4026</f>
        <v>10</v>
      </c>
      <c r="R4026" t="str">
        <f t="shared" si="311"/>
        <v>theater</v>
      </c>
      <c r="S4026" t="str">
        <f t="shared" si="312"/>
        <v>plays</v>
      </c>
      <c r="T4026" s="10">
        <f t="shared" si="313"/>
        <v>42217.461770833332</v>
      </c>
      <c r="U4026" s="10">
        <f t="shared" si="314"/>
        <v>42247.461770833332</v>
      </c>
      <c r="V4026" s="16">
        <f>Table1[[#This Row],[Date Ended Conversion]]-Table1[[#This Row],[Date Created Conversion]]</f>
        <v>30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3" t="str">
        <f t="shared" si="310"/>
        <v>5000 to 9999</v>
      </c>
      <c r="E4027">
        <v>5000</v>
      </c>
      <c r="F4027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8270</v>
      </c>
      <c r="P4027" s="6">
        <f>(F4027/E4027)</f>
        <v>0.05</v>
      </c>
      <c r="Q4027">
        <f>F4027/M4027</f>
        <v>62.5</v>
      </c>
      <c r="R4027" t="str">
        <f t="shared" si="311"/>
        <v>theater</v>
      </c>
      <c r="S4027" t="str">
        <f t="shared" si="312"/>
        <v>plays</v>
      </c>
      <c r="T4027" s="10">
        <f t="shared" si="313"/>
        <v>42151.029351851852</v>
      </c>
      <c r="U4027" s="10">
        <f t="shared" si="314"/>
        <v>42211.029351851852</v>
      </c>
      <c r="V4027" s="16">
        <f>Table1[[#This Row],[Date Ended Conversion]]-Table1[[#This Row],[Date Created Conversion]]</f>
        <v>60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3" t="str">
        <f t="shared" si="310"/>
        <v>1000 to 4999</v>
      </c>
      <c r="E4028">
        <v>4000</v>
      </c>
      <c r="F402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8270</v>
      </c>
      <c r="P4028" s="6">
        <f>(F4028/E4028)</f>
        <v>0</v>
      </c>
      <c r="Q4028" t="e">
        <f>F4028/M4028</f>
        <v>#DIV/0!</v>
      </c>
      <c r="R4028" t="str">
        <f t="shared" si="311"/>
        <v>theater</v>
      </c>
      <c r="S4028" t="str">
        <f t="shared" si="312"/>
        <v>plays</v>
      </c>
      <c r="T4028" s="10">
        <f t="shared" si="313"/>
        <v>42282.447210648148</v>
      </c>
      <c r="U4028" s="10">
        <f t="shared" si="314"/>
        <v>42342.488877314812</v>
      </c>
      <c r="V4028" s="16">
        <f>Table1[[#This Row],[Date Ended Conversion]]-Table1[[#This Row],[Date Created Conversion]]</f>
        <v>60.041666666664241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3" t="str">
        <f t="shared" si="310"/>
        <v>1000 to 4999</v>
      </c>
      <c r="E4029">
        <v>3000</v>
      </c>
      <c r="F4029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8270</v>
      </c>
      <c r="P4029" s="6">
        <f>(F4029/E4029)</f>
        <v>7.166666666666667E-2</v>
      </c>
      <c r="Q4029">
        <f>F4029/M4029</f>
        <v>30.714285714285715</v>
      </c>
      <c r="R4029" t="str">
        <f t="shared" si="311"/>
        <v>theater</v>
      </c>
      <c r="S4029" t="str">
        <f t="shared" si="312"/>
        <v>plays</v>
      </c>
      <c r="T4029" s="10">
        <f t="shared" si="313"/>
        <v>42768.762511574074</v>
      </c>
      <c r="U4029" s="10">
        <f t="shared" si="314"/>
        <v>42788.833333333336</v>
      </c>
      <c r="V4029" s="16">
        <f>Table1[[#This Row],[Date Ended Conversion]]-Table1[[#This Row],[Date Created Conversion]]</f>
        <v>20.070821759261889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3" t="str">
        <f t="shared" si="310"/>
        <v>1000 to 4999</v>
      </c>
      <c r="E4030">
        <v>2000</v>
      </c>
      <c r="F4030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8270</v>
      </c>
      <c r="P4030" s="6">
        <f>(F4030/E4030)</f>
        <v>0.28050000000000003</v>
      </c>
      <c r="Q4030">
        <f>F4030/M4030</f>
        <v>51</v>
      </c>
      <c r="R4030" t="str">
        <f t="shared" si="311"/>
        <v>theater</v>
      </c>
      <c r="S4030" t="str">
        <f t="shared" si="312"/>
        <v>plays</v>
      </c>
      <c r="T4030" s="10">
        <f t="shared" si="313"/>
        <v>41765.730324074073</v>
      </c>
      <c r="U4030" s="10">
        <f t="shared" si="314"/>
        <v>41795.730324074073</v>
      </c>
      <c r="V4030" s="16">
        <f>Table1[[#This Row],[Date Ended Conversion]]-Table1[[#This Row],[Date Created Conversion]]</f>
        <v>30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3" t="str">
        <f t="shared" si="310"/>
        <v>20000 to 24999</v>
      </c>
      <c r="E4031">
        <v>20000</v>
      </c>
      <c r="F4031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8270</v>
      </c>
      <c r="P4031" s="6">
        <f>(F4031/E4031)</f>
        <v>0</v>
      </c>
      <c r="Q4031" t="e">
        <f>F4031/M4031</f>
        <v>#DIV/0!</v>
      </c>
      <c r="R4031" t="str">
        <f t="shared" si="311"/>
        <v>theater</v>
      </c>
      <c r="S4031" t="str">
        <f t="shared" si="312"/>
        <v>plays</v>
      </c>
      <c r="T4031" s="10">
        <f t="shared" si="313"/>
        <v>42321.816782407404</v>
      </c>
      <c r="U4031" s="10">
        <f t="shared" si="314"/>
        <v>42351.816782407404</v>
      </c>
      <c r="V4031" s="16">
        <f>Table1[[#This Row],[Date Ended Conversion]]-Table1[[#This Row],[Date Created Conversion]]</f>
        <v>30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3" t="str">
        <f t="shared" si="310"/>
        <v>1000 to 4999</v>
      </c>
      <c r="E4032">
        <v>2500</v>
      </c>
      <c r="F4032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8270</v>
      </c>
      <c r="P4032" s="6">
        <f>(F4032/E4032)</f>
        <v>0.16</v>
      </c>
      <c r="Q4032">
        <f>F4032/M4032</f>
        <v>66.666666666666671</v>
      </c>
      <c r="R4032" t="str">
        <f t="shared" si="311"/>
        <v>theater</v>
      </c>
      <c r="S4032" t="str">
        <f t="shared" si="312"/>
        <v>plays</v>
      </c>
      <c r="T4032" s="10">
        <f t="shared" si="313"/>
        <v>42374.446747685179</v>
      </c>
      <c r="U4032" s="10">
        <f t="shared" si="314"/>
        <v>42403.575694444444</v>
      </c>
      <c r="V4032" s="16">
        <f>Table1[[#This Row],[Date Ended Conversion]]-Table1[[#This Row],[Date Created Conversion]]</f>
        <v>29.128946759265091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3" t="str">
        <f t="shared" si="310"/>
        <v>5000 to 9999</v>
      </c>
      <c r="E4033">
        <v>5000</v>
      </c>
      <c r="F4033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8270</v>
      </c>
      <c r="P4033" s="6">
        <f>(F4033/E4033)</f>
        <v>0</v>
      </c>
      <c r="Q4033" t="e">
        <f>F4033/M4033</f>
        <v>#DIV/0!</v>
      </c>
      <c r="R4033" t="str">
        <f t="shared" si="311"/>
        <v>theater</v>
      </c>
      <c r="S4033" t="str">
        <f t="shared" si="312"/>
        <v>plays</v>
      </c>
      <c r="T4033" s="10">
        <f t="shared" si="313"/>
        <v>41941.376898148148</v>
      </c>
      <c r="U4033" s="10">
        <f t="shared" si="314"/>
        <v>41991.418564814812</v>
      </c>
      <c r="V4033" s="16">
        <f>Table1[[#This Row],[Date Ended Conversion]]-Table1[[#This Row],[Date Created Conversion]]</f>
        <v>50.041666666664241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3" t="str">
        <f t="shared" ref="D4034:D4097" si="315">IF(E4034&lt;1000,"Less Than 1000",
 IF(AND(E4034&gt;=1000,E4034&lt;5000),"1000 to 4999",
 IF(AND(E4034&gt;=5000,E4034&lt;10000),"5000 to 9999",
 IF(AND(E4034&gt;=10000,E4034&lt;15000),"10000 to 14999",
 IF(AND(E4034&gt;=15000,E4034&lt;20000),"15000 to 19999",
 IF(AND(E4034&gt;=20000,E4034&lt;25000),"20000 to 24999",
 IF(AND(E4034&gt;=25000,E4034&lt;30000),"25000 to 29999",
 IF(AND(E4034&gt;=30000,E4034&lt;35000),"30000 to 34999",
 IF(AND(E4034&gt;=35000,E4034&lt;40000),"35000 to 39999",
 IF(AND(E4034&gt;=40000,E4034&lt;45000),"40000 to 44999",
 IF(AND(E4034&gt;=45000,E4034&lt;50000),"45000 to 49999","Greater than or equal to 50000")))))))))))</f>
        <v>5000 to 9999</v>
      </c>
      <c r="E4034">
        <v>6048</v>
      </c>
      <c r="F4034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8270</v>
      </c>
      <c r="P4034" s="6">
        <f>(F4034/E4034)</f>
        <v>6.8287037037037035E-2</v>
      </c>
      <c r="Q4034">
        <f>F4034/M4034</f>
        <v>59</v>
      </c>
      <c r="R4034" t="str">
        <f t="shared" si="311"/>
        <v>theater</v>
      </c>
      <c r="S4034" t="str">
        <f t="shared" si="312"/>
        <v>plays</v>
      </c>
      <c r="T4034" s="10">
        <f t="shared" si="313"/>
        <v>42293.60087962963</v>
      </c>
      <c r="U4034" s="10">
        <f t="shared" si="314"/>
        <v>42353.642546296294</v>
      </c>
      <c r="V4034" s="16">
        <f>Table1[[#This Row],[Date Ended Conversion]]-Table1[[#This Row],[Date Created Conversion]]</f>
        <v>60.041666666664241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3" t="str">
        <f t="shared" si="315"/>
        <v>20000 to 24999</v>
      </c>
      <c r="E4035">
        <v>23900</v>
      </c>
      <c r="F4035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8270</v>
      </c>
      <c r="P4035" s="6">
        <f>(F4035/E4035)</f>
        <v>0.25698702928870293</v>
      </c>
      <c r="Q4035">
        <f>F4035/M4035</f>
        <v>65.340319148936175</v>
      </c>
      <c r="R4035" t="str">
        <f t="shared" ref="R4035:R4098" si="316">LEFT(O4035,FIND("/",O4035)-1)</f>
        <v>theater</v>
      </c>
      <c r="S4035" t="str">
        <f t="shared" ref="S4035:S4098" si="317">RIGHT(O4035,LEN(O4035)-FIND("/",O4035))</f>
        <v>plays</v>
      </c>
      <c r="T4035" s="10">
        <f t="shared" ref="T4035:T4098" si="318">(K4035/86400)+25569+(-5/24)</f>
        <v>42614.06046296296</v>
      </c>
      <c r="U4035" s="10">
        <f t="shared" ref="U4035:U4098" si="319">(J4035/86400)+25569+(-5/24)</f>
        <v>42645.166666666664</v>
      </c>
      <c r="V4035" s="16">
        <f>Table1[[#This Row],[Date Ended Conversion]]-Table1[[#This Row],[Date Created Conversion]]</f>
        <v>31.106203703704523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3" t="str">
        <f t="shared" si="315"/>
        <v>10000 to 14999</v>
      </c>
      <c r="E4036">
        <v>13500</v>
      </c>
      <c r="F4036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8270</v>
      </c>
      <c r="P4036" s="6">
        <f>(F4036/E4036)</f>
        <v>1.4814814814814815E-2</v>
      </c>
      <c r="Q4036">
        <f>F4036/M4036</f>
        <v>100</v>
      </c>
      <c r="R4036" t="str">
        <f t="shared" si="316"/>
        <v>theater</v>
      </c>
      <c r="S4036" t="str">
        <f t="shared" si="317"/>
        <v>plays</v>
      </c>
      <c r="T4036" s="10">
        <f t="shared" si="318"/>
        <v>42067.739004629628</v>
      </c>
      <c r="U4036" s="10">
        <f t="shared" si="319"/>
        <v>42097.697337962956</v>
      </c>
      <c r="V4036" s="16">
        <f>Table1[[#This Row],[Date Ended Conversion]]-Table1[[#This Row],[Date Created Conversion]]</f>
        <v>29.958333333328483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3" t="str">
        <f t="shared" si="315"/>
        <v>10000 to 14999</v>
      </c>
      <c r="E4037">
        <v>10000</v>
      </c>
      <c r="F4037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8270</v>
      </c>
      <c r="P4037" s="6">
        <f>(F4037/E4037)</f>
        <v>0.36849999999999999</v>
      </c>
      <c r="Q4037">
        <f>F4037/M4037</f>
        <v>147.4</v>
      </c>
      <c r="R4037" t="str">
        <f t="shared" si="316"/>
        <v>theater</v>
      </c>
      <c r="S4037" t="str">
        <f t="shared" si="317"/>
        <v>plays</v>
      </c>
      <c r="T4037" s="10">
        <f t="shared" si="318"/>
        <v>41903.674618055556</v>
      </c>
      <c r="U4037" s="10">
        <f t="shared" si="319"/>
        <v>41933.674618055556</v>
      </c>
      <c r="V4037" s="16">
        <f>Table1[[#This Row],[Date Ended Conversion]]-Table1[[#This Row],[Date Created Conversion]]</f>
        <v>30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3" t="str">
        <f t="shared" si="315"/>
        <v>5000 to 9999</v>
      </c>
      <c r="E4038">
        <v>6000</v>
      </c>
      <c r="F403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8270</v>
      </c>
      <c r="P4038" s="6">
        <f>(F4038/E4038)</f>
        <v>0.47049999999999997</v>
      </c>
      <c r="Q4038">
        <f>F4038/M4038</f>
        <v>166.05882352941177</v>
      </c>
      <c r="R4038" t="str">
        <f t="shared" si="316"/>
        <v>theater</v>
      </c>
      <c r="S4038" t="str">
        <f t="shared" si="317"/>
        <v>plays</v>
      </c>
      <c r="T4038" s="10">
        <f t="shared" si="318"/>
        <v>41804.728750000002</v>
      </c>
      <c r="U4038" s="10">
        <f t="shared" si="319"/>
        <v>41821.729166666664</v>
      </c>
      <c r="V4038" s="16">
        <f>Table1[[#This Row],[Date Ended Conversion]]-Table1[[#This Row],[Date Created Conversion]]</f>
        <v>17.000416666662204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3" t="str">
        <f t="shared" si="315"/>
        <v>Less Than 1000</v>
      </c>
      <c r="E4039">
        <v>700</v>
      </c>
      <c r="F4039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8270</v>
      </c>
      <c r="P4039" s="6">
        <f>(F4039/E4039)</f>
        <v>0.11428571428571428</v>
      </c>
      <c r="Q4039">
        <f>F4039/M4039</f>
        <v>40</v>
      </c>
      <c r="R4039" t="str">
        <f t="shared" si="316"/>
        <v>theater</v>
      </c>
      <c r="S4039" t="str">
        <f t="shared" si="317"/>
        <v>plays</v>
      </c>
      <c r="T4039" s="10">
        <f t="shared" si="318"/>
        <v>42496.862442129626</v>
      </c>
      <c r="U4039" s="10">
        <f t="shared" si="319"/>
        <v>42514.392361111109</v>
      </c>
      <c r="V4039" s="16">
        <f>Table1[[#This Row],[Date Ended Conversion]]-Table1[[#This Row],[Date Created Conversion]]</f>
        <v>17.529918981483206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3" t="str">
        <f t="shared" si="315"/>
        <v>1000 to 4999</v>
      </c>
      <c r="E4040">
        <v>2500</v>
      </c>
      <c r="F4040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8270</v>
      </c>
      <c r="P4040" s="6">
        <f>(F4040/E4040)</f>
        <v>0.12039999999999999</v>
      </c>
      <c r="Q4040">
        <f>F4040/M4040</f>
        <v>75.25</v>
      </c>
      <c r="R4040" t="str">
        <f t="shared" si="316"/>
        <v>theater</v>
      </c>
      <c r="S4040" t="str">
        <f t="shared" si="317"/>
        <v>plays</v>
      </c>
      <c r="T4040" s="10">
        <f t="shared" si="318"/>
        <v>41869.590393518512</v>
      </c>
      <c r="U4040" s="10">
        <f t="shared" si="319"/>
        <v>41929.590393518512</v>
      </c>
      <c r="V4040" s="16">
        <f>Table1[[#This Row],[Date Ended Conversion]]-Table1[[#This Row],[Date Created Conversion]]</f>
        <v>60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3" t="str">
        <f t="shared" si="315"/>
        <v>Less Than 1000</v>
      </c>
      <c r="E4041">
        <v>500</v>
      </c>
      <c r="F4041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8270</v>
      </c>
      <c r="P4041" s="6">
        <f>(F4041/E4041)</f>
        <v>0.6</v>
      </c>
      <c r="Q4041">
        <f>F4041/M4041</f>
        <v>60</v>
      </c>
      <c r="R4041" t="str">
        <f t="shared" si="316"/>
        <v>theater</v>
      </c>
      <c r="S4041" t="str">
        <f t="shared" si="317"/>
        <v>plays</v>
      </c>
      <c r="T4041" s="10">
        <f t="shared" si="318"/>
        <v>42305.462581018517</v>
      </c>
      <c r="U4041" s="10">
        <f t="shared" si="319"/>
        <v>42339.040972222218</v>
      </c>
      <c r="V4041" s="16">
        <f>Table1[[#This Row],[Date Ended Conversion]]-Table1[[#This Row],[Date Created Conversion]]</f>
        <v>33.578391203700448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3" t="str">
        <f t="shared" si="315"/>
        <v>5000 to 9999</v>
      </c>
      <c r="E4042">
        <v>8000</v>
      </c>
      <c r="F4042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8270</v>
      </c>
      <c r="P4042" s="6">
        <f>(F4042/E4042)</f>
        <v>0.3125</v>
      </c>
      <c r="Q4042">
        <f>F4042/M4042</f>
        <v>1250</v>
      </c>
      <c r="R4042" t="str">
        <f t="shared" si="316"/>
        <v>theater</v>
      </c>
      <c r="S4042" t="str">
        <f t="shared" si="317"/>
        <v>plays</v>
      </c>
      <c r="T4042" s="10">
        <f t="shared" si="318"/>
        <v>42144.023194444446</v>
      </c>
      <c r="U4042" s="10">
        <f t="shared" si="319"/>
        <v>42202.916666666664</v>
      </c>
      <c r="V4042" s="16">
        <f>Table1[[#This Row],[Date Ended Conversion]]-Table1[[#This Row],[Date Created Conversion]]</f>
        <v>58.893472222218406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3" t="str">
        <f t="shared" si="315"/>
        <v>5000 to 9999</v>
      </c>
      <c r="E4043">
        <v>5000</v>
      </c>
      <c r="F4043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8270</v>
      </c>
      <c r="P4043" s="6">
        <f>(F4043/E4043)</f>
        <v>4.1999999999999997E-3</v>
      </c>
      <c r="Q4043">
        <f>F4043/M4043</f>
        <v>10.5</v>
      </c>
      <c r="R4043" t="str">
        <f t="shared" si="316"/>
        <v>theater</v>
      </c>
      <c r="S4043" t="str">
        <f t="shared" si="317"/>
        <v>plays</v>
      </c>
      <c r="T4043" s="10">
        <f t="shared" si="318"/>
        <v>42559.265671296293</v>
      </c>
      <c r="U4043" s="10">
        <f t="shared" si="319"/>
        <v>42619.265671296293</v>
      </c>
      <c r="V4043" s="16">
        <f>Table1[[#This Row],[Date Ended Conversion]]-Table1[[#This Row],[Date Created Conversion]]</f>
        <v>60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3" t="str">
        <f t="shared" si="315"/>
        <v>10000 to 14999</v>
      </c>
      <c r="E4044">
        <v>10000</v>
      </c>
      <c r="F4044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8270</v>
      </c>
      <c r="P4044" s="6">
        <f>(F4044/E4044)</f>
        <v>2.0999999999999999E-3</v>
      </c>
      <c r="Q4044">
        <f>F4044/M4044</f>
        <v>7</v>
      </c>
      <c r="R4044" t="str">
        <f t="shared" si="316"/>
        <v>theater</v>
      </c>
      <c r="S4044" t="str">
        <f t="shared" si="317"/>
        <v>plays</v>
      </c>
      <c r="T4044" s="10">
        <f t="shared" si="318"/>
        <v>41994.875740740739</v>
      </c>
      <c r="U4044" s="10">
        <f t="shared" si="319"/>
        <v>42024.594444444439</v>
      </c>
      <c r="V4044" s="16">
        <f>Table1[[#This Row],[Date Ended Conversion]]-Table1[[#This Row],[Date Created Conversion]]</f>
        <v>29.718703703700157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3" t="str">
        <f t="shared" si="315"/>
        <v>Less Than 1000</v>
      </c>
      <c r="E4045">
        <v>300</v>
      </c>
      <c r="F4045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8270</v>
      </c>
      <c r="P4045" s="6">
        <f>(F4045/E4045)</f>
        <v>0</v>
      </c>
      <c r="Q4045" t="e">
        <f>F4045/M4045</f>
        <v>#DIV/0!</v>
      </c>
      <c r="R4045" t="str">
        <f t="shared" si="316"/>
        <v>theater</v>
      </c>
      <c r="S4045" t="str">
        <f t="shared" si="317"/>
        <v>plays</v>
      </c>
      <c r="T4045" s="10">
        <f t="shared" si="318"/>
        <v>41948.749131944445</v>
      </c>
      <c r="U4045" s="10">
        <f t="shared" si="319"/>
        <v>41963.749131944445</v>
      </c>
      <c r="V4045" s="16">
        <f>Table1[[#This Row],[Date Ended Conversion]]-Table1[[#This Row],[Date Created Conversion]]</f>
        <v>15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3" t="str">
        <f t="shared" si="315"/>
        <v>Less Than 1000</v>
      </c>
      <c r="E4046">
        <v>600</v>
      </c>
      <c r="F4046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8270</v>
      </c>
      <c r="P4046" s="6">
        <f>(F4046/E4046)</f>
        <v>0.375</v>
      </c>
      <c r="Q4046">
        <f>F4046/M4046</f>
        <v>56.25</v>
      </c>
      <c r="R4046" t="str">
        <f t="shared" si="316"/>
        <v>theater</v>
      </c>
      <c r="S4046" t="str">
        <f t="shared" si="317"/>
        <v>plays</v>
      </c>
      <c r="T4046" s="10">
        <f t="shared" si="318"/>
        <v>42074.011365740742</v>
      </c>
      <c r="U4046" s="10">
        <f t="shared" si="319"/>
        <v>42103.999999999993</v>
      </c>
      <c r="V4046" s="16">
        <f>Table1[[#This Row],[Date Ended Conversion]]-Table1[[#This Row],[Date Created Conversion]]</f>
        <v>29.98863425925083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3" t="str">
        <f t="shared" si="315"/>
        <v>5000 to 9999</v>
      </c>
      <c r="E4047">
        <v>5000</v>
      </c>
      <c r="F4047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8270</v>
      </c>
      <c r="P4047" s="6">
        <f>(F4047/E4047)</f>
        <v>2.0000000000000001E-4</v>
      </c>
      <c r="Q4047">
        <f>F4047/M4047</f>
        <v>1</v>
      </c>
      <c r="R4047" t="str">
        <f t="shared" si="316"/>
        <v>theater</v>
      </c>
      <c r="S4047" t="str">
        <f t="shared" si="317"/>
        <v>plays</v>
      </c>
      <c r="T4047" s="10">
        <f t="shared" si="318"/>
        <v>41841.992928240739</v>
      </c>
      <c r="U4047" s="10">
        <f t="shared" si="319"/>
        <v>41871.992928240739</v>
      </c>
      <c r="V4047" s="16">
        <f>Table1[[#This Row],[Date Ended Conversion]]-Table1[[#This Row],[Date Created Conversion]]</f>
        <v>30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3" t="str">
        <f t="shared" si="315"/>
        <v>5000 to 9999</v>
      </c>
      <c r="E4048">
        <v>5600</v>
      </c>
      <c r="F404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8270</v>
      </c>
      <c r="P4048" s="6">
        <f>(F4048/E4048)</f>
        <v>8.2142857142857142E-2</v>
      </c>
      <c r="Q4048">
        <f>F4048/M4048</f>
        <v>38.333333333333336</v>
      </c>
      <c r="R4048" t="str">
        <f t="shared" si="316"/>
        <v>theater</v>
      </c>
      <c r="S4048" t="str">
        <f t="shared" si="317"/>
        <v>plays</v>
      </c>
      <c r="T4048" s="10">
        <f t="shared" si="318"/>
        <v>41904.442245370366</v>
      </c>
      <c r="U4048" s="10">
        <f t="shared" si="319"/>
        <v>41934.442245370366</v>
      </c>
      <c r="V4048" s="16">
        <f>Table1[[#This Row],[Date Ended Conversion]]-Table1[[#This Row],[Date Created Conversion]]</f>
        <v>30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3" t="str">
        <f t="shared" si="315"/>
        <v>5000 to 9999</v>
      </c>
      <c r="E4049">
        <v>5000</v>
      </c>
      <c r="F4049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8270</v>
      </c>
      <c r="P4049" s="6">
        <f>(F4049/E4049)</f>
        <v>2.1999999999999999E-2</v>
      </c>
      <c r="Q4049">
        <f>F4049/M4049</f>
        <v>27.5</v>
      </c>
      <c r="R4049" t="str">
        <f t="shared" si="316"/>
        <v>theater</v>
      </c>
      <c r="S4049" t="str">
        <f t="shared" si="317"/>
        <v>plays</v>
      </c>
      <c r="T4049" s="10">
        <f t="shared" si="318"/>
        <v>41990.814155092587</v>
      </c>
      <c r="U4049" s="10">
        <f t="shared" si="319"/>
        <v>42014.833333333336</v>
      </c>
      <c r="V4049" s="16">
        <f>Table1[[#This Row],[Date Ended Conversion]]-Table1[[#This Row],[Date Created Conversion]]</f>
        <v>24.01917824074917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3" t="str">
        <f t="shared" si="315"/>
        <v>15000 to 19999</v>
      </c>
      <c r="E4050">
        <v>17000</v>
      </c>
      <c r="F4050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8270</v>
      </c>
      <c r="P4050" s="6">
        <f>(F4050/E4050)</f>
        <v>0.17652941176470588</v>
      </c>
      <c r="Q4050">
        <f>F4050/M4050</f>
        <v>32.978021978021978</v>
      </c>
      <c r="R4050" t="str">
        <f t="shared" si="316"/>
        <v>theater</v>
      </c>
      <c r="S4050" t="str">
        <f t="shared" si="317"/>
        <v>plays</v>
      </c>
      <c r="T4050" s="10">
        <f t="shared" si="318"/>
        <v>42436.300775462958</v>
      </c>
      <c r="U4050" s="10">
        <f t="shared" si="319"/>
        <v>42471.259108796294</v>
      </c>
      <c r="V4050" s="16">
        <f>Table1[[#This Row],[Date Ended Conversion]]-Table1[[#This Row],[Date Created Conversion]]</f>
        <v>34.958333333335759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3" t="str">
        <f t="shared" si="315"/>
        <v>20000 to 24999</v>
      </c>
      <c r="E4051">
        <v>20000</v>
      </c>
      <c r="F4051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8270</v>
      </c>
      <c r="P4051" s="6">
        <f>(F4051/E4051)</f>
        <v>8.0000000000000004E-4</v>
      </c>
      <c r="Q4051">
        <f>F4051/M4051</f>
        <v>16</v>
      </c>
      <c r="R4051" t="str">
        <f t="shared" si="316"/>
        <v>theater</v>
      </c>
      <c r="S4051" t="str">
        <f t="shared" si="317"/>
        <v>plays</v>
      </c>
      <c r="T4051" s="10">
        <f t="shared" si="318"/>
        <v>42169.750173611108</v>
      </c>
      <c r="U4051" s="10">
        <f t="shared" si="319"/>
        <v>42199.750173611108</v>
      </c>
      <c r="V4051" s="16">
        <f>Table1[[#This Row],[Date Ended Conversion]]-Table1[[#This Row],[Date Created Conversion]]</f>
        <v>30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3" t="str">
        <f t="shared" si="315"/>
        <v>1000 to 4999</v>
      </c>
      <c r="E4052">
        <v>1500</v>
      </c>
      <c r="F4052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8270</v>
      </c>
      <c r="P4052" s="6">
        <f>(F4052/E4052)</f>
        <v>6.6666666666666664E-4</v>
      </c>
      <c r="Q4052">
        <f>F4052/M4052</f>
        <v>1</v>
      </c>
      <c r="R4052" t="str">
        <f t="shared" si="316"/>
        <v>theater</v>
      </c>
      <c r="S4052" t="str">
        <f t="shared" si="317"/>
        <v>plays</v>
      </c>
      <c r="T4052" s="10">
        <f t="shared" si="318"/>
        <v>41905.428136574068</v>
      </c>
      <c r="U4052" s="10">
        <f t="shared" si="319"/>
        <v>41935.428136574068</v>
      </c>
      <c r="V4052" s="16">
        <f>Table1[[#This Row],[Date Ended Conversion]]-Table1[[#This Row],[Date Created Conversion]]</f>
        <v>30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3" t="str">
        <f t="shared" si="315"/>
        <v>Less Than 1000</v>
      </c>
      <c r="E4053">
        <v>500</v>
      </c>
      <c r="F4053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8270</v>
      </c>
      <c r="P4053" s="6">
        <f>(F4053/E4053)</f>
        <v>0</v>
      </c>
      <c r="Q4053" t="e">
        <f>F4053/M4053</f>
        <v>#DIV/0!</v>
      </c>
      <c r="R4053" t="str">
        <f t="shared" si="316"/>
        <v>theater</v>
      </c>
      <c r="S4053" t="str">
        <f t="shared" si="317"/>
        <v>plays</v>
      </c>
      <c r="T4053" s="10">
        <f t="shared" si="318"/>
        <v>41761.601817129624</v>
      </c>
      <c r="U4053" s="10">
        <f t="shared" si="319"/>
        <v>41768.078472222223</v>
      </c>
      <c r="V4053" s="16">
        <f>Table1[[#This Row],[Date Ended Conversion]]-Table1[[#This Row],[Date Created Conversion]]</f>
        <v>6.4766550925996853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3" t="str">
        <f t="shared" si="315"/>
        <v>1000 to 4999</v>
      </c>
      <c r="E4054">
        <v>3000</v>
      </c>
      <c r="F4054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8270</v>
      </c>
      <c r="P4054" s="6">
        <f>(F4054/E4054)</f>
        <v>0.37533333333333335</v>
      </c>
      <c r="Q4054">
        <f>F4054/M4054</f>
        <v>86.615384615384613</v>
      </c>
      <c r="R4054" t="str">
        <f t="shared" si="316"/>
        <v>theater</v>
      </c>
      <c r="S4054" t="str">
        <f t="shared" si="317"/>
        <v>plays</v>
      </c>
      <c r="T4054" s="10">
        <f t="shared" si="318"/>
        <v>41865.670324074068</v>
      </c>
      <c r="U4054" s="10">
        <f t="shared" si="319"/>
        <v>41925.670324074068</v>
      </c>
      <c r="V4054" s="16">
        <f>Table1[[#This Row],[Date Ended Conversion]]-Table1[[#This Row],[Date Created Conversion]]</f>
        <v>60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3" t="str">
        <f t="shared" si="315"/>
        <v>Less Than 1000</v>
      </c>
      <c r="E4055">
        <v>500</v>
      </c>
      <c r="F4055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8270</v>
      </c>
      <c r="P4055" s="6">
        <f>(F4055/E4055)</f>
        <v>0.22</v>
      </c>
      <c r="Q4055">
        <f>F4055/M4055</f>
        <v>55</v>
      </c>
      <c r="R4055" t="str">
        <f t="shared" si="316"/>
        <v>theater</v>
      </c>
      <c r="S4055" t="str">
        <f t="shared" si="317"/>
        <v>plays</v>
      </c>
      <c r="T4055" s="10">
        <f t="shared" si="318"/>
        <v>41928.481805555552</v>
      </c>
      <c r="U4055" s="10">
        <f t="shared" si="319"/>
        <v>41958.624999999993</v>
      </c>
      <c r="V4055" s="16">
        <f>Table1[[#This Row],[Date Ended Conversion]]-Table1[[#This Row],[Date Created Conversion]]</f>
        <v>30.143194444441178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3" t="str">
        <f t="shared" si="315"/>
        <v>5000 to 9999</v>
      </c>
      <c r="E4056">
        <v>8880</v>
      </c>
      <c r="F4056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8270</v>
      </c>
      <c r="P4056" s="6">
        <f>(F4056/E4056)</f>
        <v>0</v>
      </c>
      <c r="Q4056" t="e">
        <f>F4056/M4056</f>
        <v>#DIV/0!</v>
      </c>
      <c r="R4056" t="str">
        <f t="shared" si="316"/>
        <v>theater</v>
      </c>
      <c r="S4056" t="str">
        <f t="shared" si="317"/>
        <v>plays</v>
      </c>
      <c r="T4056" s="10">
        <f t="shared" si="318"/>
        <v>42613.632928240739</v>
      </c>
      <c r="U4056" s="10">
        <f t="shared" si="319"/>
        <v>42643.958333333336</v>
      </c>
      <c r="V4056" s="16">
        <f>Table1[[#This Row],[Date Ended Conversion]]-Table1[[#This Row],[Date Created Conversion]]</f>
        <v>30.325405092597066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3" t="str">
        <f t="shared" si="315"/>
        <v>5000 to 9999</v>
      </c>
      <c r="E4057">
        <v>5000</v>
      </c>
      <c r="F4057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8270</v>
      </c>
      <c r="P4057" s="6">
        <f>(F4057/E4057)</f>
        <v>0.1762</v>
      </c>
      <c r="Q4057">
        <f>F4057/M4057</f>
        <v>41.952380952380949</v>
      </c>
      <c r="R4057" t="str">
        <f t="shared" si="316"/>
        <v>theater</v>
      </c>
      <c r="S4057" t="str">
        <f t="shared" si="317"/>
        <v>plays</v>
      </c>
      <c r="T4057" s="10">
        <f t="shared" si="318"/>
        <v>41779.44017361111</v>
      </c>
      <c r="U4057" s="10">
        <f t="shared" si="319"/>
        <v>41809.44017361111</v>
      </c>
      <c r="V4057" s="16">
        <f>Table1[[#This Row],[Date Ended Conversion]]-Table1[[#This Row],[Date Created Conversion]]</f>
        <v>30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3" t="str">
        <f t="shared" si="315"/>
        <v>1000 to 4999</v>
      </c>
      <c r="E4058">
        <v>1500</v>
      </c>
      <c r="F405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8270</v>
      </c>
      <c r="P4058" s="6">
        <f>(F4058/E4058)</f>
        <v>0.53</v>
      </c>
      <c r="Q4058">
        <f>F4058/M4058</f>
        <v>88.333333333333329</v>
      </c>
      <c r="R4058" t="str">
        <f t="shared" si="316"/>
        <v>theater</v>
      </c>
      <c r="S4058" t="str">
        <f t="shared" si="317"/>
        <v>plays</v>
      </c>
      <c r="T4058" s="10">
        <f t="shared" si="318"/>
        <v>42534.724988425922</v>
      </c>
      <c r="U4058" s="10">
        <f t="shared" si="319"/>
        <v>42554.624305555553</v>
      </c>
      <c r="V4058" s="16">
        <f>Table1[[#This Row],[Date Ended Conversion]]-Table1[[#This Row],[Date Created Conversion]]</f>
        <v>19.899317129631527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3" t="str">
        <f t="shared" si="315"/>
        <v>1000 to 4999</v>
      </c>
      <c r="E4059">
        <v>3500</v>
      </c>
      <c r="F4059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8270</v>
      </c>
      <c r="P4059" s="6">
        <f>(F4059/E4059)</f>
        <v>0.22142857142857142</v>
      </c>
      <c r="Q4059">
        <f>F4059/M4059</f>
        <v>129.16666666666666</v>
      </c>
      <c r="R4059" t="str">
        <f t="shared" si="316"/>
        <v>theater</v>
      </c>
      <c r="S4059" t="str">
        <f t="shared" si="317"/>
        <v>plays</v>
      </c>
      <c r="T4059" s="10">
        <f t="shared" si="318"/>
        <v>42310.760185185187</v>
      </c>
      <c r="U4059" s="10">
        <f t="shared" si="319"/>
        <v>42333.749999999993</v>
      </c>
      <c r="V4059" s="16">
        <f>Table1[[#This Row],[Date Ended Conversion]]-Table1[[#This Row],[Date Created Conversion]]</f>
        <v>22.989814814805868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3" t="str">
        <f t="shared" si="315"/>
        <v>1000 to 4999</v>
      </c>
      <c r="E4060">
        <v>3750</v>
      </c>
      <c r="F4060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8270</v>
      </c>
      <c r="P4060" s="6">
        <f>(F4060/E4060)</f>
        <v>2.5333333333333333E-2</v>
      </c>
      <c r="Q4060">
        <f>F4060/M4060</f>
        <v>23.75</v>
      </c>
      <c r="R4060" t="str">
        <f t="shared" si="316"/>
        <v>theater</v>
      </c>
      <c r="S4060" t="str">
        <f t="shared" si="317"/>
        <v>plays</v>
      </c>
      <c r="T4060" s="10">
        <f t="shared" si="318"/>
        <v>42445.852361111109</v>
      </c>
      <c r="U4060" s="10">
        <f t="shared" si="319"/>
        <v>42460.957638888889</v>
      </c>
      <c r="V4060" s="16">
        <f>Table1[[#This Row],[Date Ended Conversion]]-Table1[[#This Row],[Date Created Conversion]]</f>
        <v>15.105277777780429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3" t="str">
        <f t="shared" si="315"/>
        <v>10000 to 14999</v>
      </c>
      <c r="E4061">
        <v>10000</v>
      </c>
      <c r="F4061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8270</v>
      </c>
      <c r="P4061" s="6">
        <f>(F4061/E4061)</f>
        <v>2.5000000000000001E-2</v>
      </c>
      <c r="Q4061">
        <f>F4061/M4061</f>
        <v>35.714285714285715</v>
      </c>
      <c r="R4061" t="str">
        <f t="shared" si="316"/>
        <v>theater</v>
      </c>
      <c r="S4061" t="str">
        <f t="shared" si="317"/>
        <v>plays</v>
      </c>
      <c r="T4061" s="10">
        <f t="shared" si="318"/>
        <v>41866.432314814811</v>
      </c>
      <c r="U4061" s="10">
        <f t="shared" si="319"/>
        <v>41897.916666666664</v>
      </c>
      <c r="V4061" s="16">
        <f>Table1[[#This Row],[Date Ended Conversion]]-Table1[[#This Row],[Date Created Conversion]]</f>
        <v>31.484351851853717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3" t="str">
        <f t="shared" si="315"/>
        <v>10000 to 14999</v>
      </c>
      <c r="E4062">
        <v>10000</v>
      </c>
      <c r="F4062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8270</v>
      </c>
      <c r="P4062" s="6">
        <f>(F4062/E4062)</f>
        <v>2.8500000000000001E-2</v>
      </c>
      <c r="Q4062">
        <f>F4062/M4062</f>
        <v>57</v>
      </c>
      <c r="R4062" t="str">
        <f t="shared" si="316"/>
        <v>theater</v>
      </c>
      <c r="S4062" t="str">
        <f t="shared" si="317"/>
        <v>plays</v>
      </c>
      <c r="T4062" s="10">
        <f t="shared" si="318"/>
        <v>41779.486759259256</v>
      </c>
      <c r="U4062" s="10">
        <f t="shared" si="319"/>
        <v>41813.458333333328</v>
      </c>
      <c r="V4062" s="16">
        <f>Table1[[#This Row],[Date Ended Conversion]]-Table1[[#This Row],[Date Created Conversion]]</f>
        <v>33.971574074072123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3" t="str">
        <f t="shared" si="315"/>
        <v>Less Than 1000</v>
      </c>
      <c r="E4063">
        <v>525</v>
      </c>
      <c r="F4063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8270</v>
      </c>
      <c r="P4063" s="6">
        <f>(F4063/E4063)</f>
        <v>0</v>
      </c>
      <c r="Q4063" t="e">
        <f>F4063/M4063</f>
        <v>#DIV/0!</v>
      </c>
      <c r="R4063" t="str">
        <f t="shared" si="316"/>
        <v>theater</v>
      </c>
      <c r="S4063" t="str">
        <f t="shared" si="317"/>
        <v>plays</v>
      </c>
      <c r="T4063" s="10">
        <f t="shared" si="318"/>
        <v>42420.933136574073</v>
      </c>
      <c r="U4063" s="10">
        <f t="shared" si="319"/>
        <v>42480.891469907401</v>
      </c>
      <c r="V4063" s="16">
        <f>Table1[[#This Row],[Date Ended Conversion]]-Table1[[#This Row],[Date Created Conversion]]</f>
        <v>59.958333333328483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3" t="str">
        <f t="shared" si="315"/>
        <v>20000 to 24999</v>
      </c>
      <c r="E4064">
        <v>20000</v>
      </c>
      <c r="F4064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8270</v>
      </c>
      <c r="P4064" s="6">
        <f>(F4064/E4064)</f>
        <v>2.4500000000000001E-2</v>
      </c>
      <c r="Q4064">
        <f>F4064/M4064</f>
        <v>163.33333333333334</v>
      </c>
      <c r="R4064" t="str">
        <f t="shared" si="316"/>
        <v>theater</v>
      </c>
      <c r="S4064" t="str">
        <f t="shared" si="317"/>
        <v>plays</v>
      </c>
      <c r="T4064" s="10">
        <f t="shared" si="318"/>
        <v>42523.530879629623</v>
      </c>
      <c r="U4064" s="10">
        <f t="shared" si="319"/>
        <v>42553.530879629623</v>
      </c>
      <c r="V4064" s="16">
        <f>Table1[[#This Row],[Date Ended Conversion]]-Table1[[#This Row],[Date Created Conversion]]</f>
        <v>30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3" t="str">
        <f t="shared" si="315"/>
        <v>5000 to 9999</v>
      </c>
      <c r="E4065">
        <v>9500</v>
      </c>
      <c r="F4065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8270</v>
      </c>
      <c r="P4065" s="6">
        <f>(F4065/E4065)</f>
        <v>1.4210526315789474E-2</v>
      </c>
      <c r="Q4065">
        <f>F4065/M4065</f>
        <v>15</v>
      </c>
      <c r="R4065" t="str">
        <f t="shared" si="316"/>
        <v>theater</v>
      </c>
      <c r="S4065" t="str">
        <f t="shared" si="317"/>
        <v>plays</v>
      </c>
      <c r="T4065" s="10">
        <f t="shared" si="318"/>
        <v>41787.473194444443</v>
      </c>
      <c r="U4065" s="10">
        <f t="shared" si="319"/>
        <v>41817.473194444443</v>
      </c>
      <c r="V4065" s="16">
        <f>Table1[[#This Row],[Date Ended Conversion]]-Table1[[#This Row],[Date Created Conversion]]</f>
        <v>30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3" t="str">
        <f t="shared" si="315"/>
        <v>1000 to 4999</v>
      </c>
      <c r="E4066">
        <v>2000</v>
      </c>
      <c r="F4066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8270</v>
      </c>
      <c r="P4066" s="6">
        <f>(F4066/E4066)</f>
        <v>0.1925</v>
      </c>
      <c r="Q4066">
        <f>F4066/M4066</f>
        <v>64.166666666666671</v>
      </c>
      <c r="R4066" t="str">
        <f t="shared" si="316"/>
        <v>theater</v>
      </c>
      <c r="S4066" t="str">
        <f t="shared" si="317"/>
        <v>plays</v>
      </c>
      <c r="T4066" s="10">
        <f t="shared" si="318"/>
        <v>42093.379930555551</v>
      </c>
      <c r="U4066" s="10">
        <f t="shared" si="319"/>
        <v>42123.379930555551</v>
      </c>
      <c r="V4066" s="16">
        <f>Table1[[#This Row],[Date Ended Conversion]]-Table1[[#This Row],[Date Created Conversion]]</f>
        <v>30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3" t="str">
        <f t="shared" si="315"/>
        <v>1000 to 4999</v>
      </c>
      <c r="E4067">
        <v>4000</v>
      </c>
      <c r="F4067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8270</v>
      </c>
      <c r="P4067" s="6">
        <f>(F4067/E4067)</f>
        <v>6.7499999999999999E-3</v>
      </c>
      <c r="Q4067">
        <f>F4067/M4067</f>
        <v>6.75</v>
      </c>
      <c r="R4067" t="str">
        <f t="shared" si="316"/>
        <v>theater</v>
      </c>
      <c r="S4067" t="str">
        <f t="shared" si="317"/>
        <v>plays</v>
      </c>
      <c r="T4067" s="10">
        <f t="shared" si="318"/>
        <v>41833.74318287037</v>
      </c>
      <c r="U4067" s="10">
        <f t="shared" si="319"/>
        <v>41863.74318287037</v>
      </c>
      <c r="V4067" s="16">
        <f>Table1[[#This Row],[Date Ended Conversion]]-Table1[[#This Row],[Date Created Conversion]]</f>
        <v>30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3" t="str">
        <f t="shared" si="315"/>
        <v>15000 to 19999</v>
      </c>
      <c r="E4068">
        <v>15000</v>
      </c>
      <c r="F406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8270</v>
      </c>
      <c r="P4068" s="6">
        <f>(F4068/E4068)</f>
        <v>1.6666666666666668E-3</v>
      </c>
      <c r="Q4068">
        <f>F4068/M4068</f>
        <v>25</v>
      </c>
      <c r="R4068" t="str">
        <f t="shared" si="316"/>
        <v>theater</v>
      </c>
      <c r="S4068" t="str">
        <f t="shared" si="317"/>
        <v>plays</v>
      </c>
      <c r="T4068" s="10">
        <f t="shared" si="318"/>
        <v>42478.830879629626</v>
      </c>
      <c r="U4068" s="10">
        <f t="shared" si="319"/>
        <v>42508.830879629626</v>
      </c>
      <c r="V4068" s="16">
        <f>Table1[[#This Row],[Date Ended Conversion]]-Table1[[#This Row],[Date Created Conversion]]</f>
        <v>30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3" t="str">
        <f t="shared" si="315"/>
        <v>5000 to 9999</v>
      </c>
      <c r="E4069">
        <v>5000</v>
      </c>
      <c r="F4069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8270</v>
      </c>
      <c r="P4069" s="6">
        <f>(F4069/E4069)</f>
        <v>0.60899999999999999</v>
      </c>
      <c r="Q4069">
        <f>F4069/M4069</f>
        <v>179.11764705882354</v>
      </c>
      <c r="R4069" t="str">
        <f t="shared" si="316"/>
        <v>theater</v>
      </c>
      <c r="S4069" t="str">
        <f t="shared" si="317"/>
        <v>plays</v>
      </c>
      <c r="T4069" s="10">
        <f t="shared" si="318"/>
        <v>42234.909143518518</v>
      </c>
      <c r="U4069" s="10">
        <f t="shared" si="319"/>
        <v>42274.909143518518</v>
      </c>
      <c r="V4069" s="16">
        <f>Table1[[#This Row],[Date Ended Conversion]]-Table1[[#This Row],[Date Created Conversion]]</f>
        <v>40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3" t="str">
        <f t="shared" si="315"/>
        <v>1000 to 4999</v>
      </c>
      <c r="E4070">
        <v>3495</v>
      </c>
      <c r="F4070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8270</v>
      </c>
      <c r="P4070" s="6">
        <f>(F4070/E4070)</f>
        <v>0.01</v>
      </c>
      <c r="Q4070">
        <f>F4070/M4070</f>
        <v>34.950000000000003</v>
      </c>
      <c r="R4070" t="str">
        <f t="shared" si="316"/>
        <v>theater</v>
      </c>
      <c r="S4070" t="str">
        <f t="shared" si="317"/>
        <v>plays</v>
      </c>
      <c r="T4070" s="10">
        <f t="shared" si="318"/>
        <v>42718.755266203698</v>
      </c>
      <c r="U4070" s="10">
        <f t="shared" si="319"/>
        <v>42748.753472222219</v>
      </c>
      <c r="V4070" s="16">
        <f>Table1[[#This Row],[Date Ended Conversion]]-Table1[[#This Row],[Date Created Conversion]]</f>
        <v>29.998206018521159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3" t="str">
        <f t="shared" si="315"/>
        <v>1000 to 4999</v>
      </c>
      <c r="E4071">
        <v>1250</v>
      </c>
      <c r="F4071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8270</v>
      </c>
      <c r="P4071" s="6">
        <f>(F4071/E4071)</f>
        <v>0.34399999999999997</v>
      </c>
      <c r="Q4071">
        <f>F4071/M4071</f>
        <v>33.07692307692308</v>
      </c>
      <c r="R4071" t="str">
        <f t="shared" si="316"/>
        <v>theater</v>
      </c>
      <c r="S4071" t="str">
        <f t="shared" si="317"/>
        <v>plays</v>
      </c>
      <c r="T4071" s="10">
        <f t="shared" si="318"/>
        <v>42022.453194444439</v>
      </c>
      <c r="U4071" s="10">
        <f t="shared" si="319"/>
        <v>42063.291666666664</v>
      </c>
      <c r="V4071" s="16">
        <f>Table1[[#This Row],[Date Ended Conversion]]-Table1[[#This Row],[Date Created Conversion]]</f>
        <v>40.838472222225391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3" t="str">
        <f t="shared" si="315"/>
        <v>1000 to 4999</v>
      </c>
      <c r="E4072">
        <v>1000</v>
      </c>
      <c r="F4072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8270</v>
      </c>
      <c r="P4072" s="6">
        <f>(F4072/E4072)</f>
        <v>0.16500000000000001</v>
      </c>
      <c r="Q4072">
        <f>F4072/M4072</f>
        <v>27.5</v>
      </c>
      <c r="R4072" t="str">
        <f t="shared" si="316"/>
        <v>theater</v>
      </c>
      <c r="S4072" t="str">
        <f t="shared" si="317"/>
        <v>plays</v>
      </c>
      <c r="T4072" s="10">
        <f t="shared" si="318"/>
        <v>42031.458564814813</v>
      </c>
      <c r="U4072" s="10">
        <f t="shared" si="319"/>
        <v>42063.916666666664</v>
      </c>
      <c r="V4072" s="16">
        <f>Table1[[#This Row],[Date Ended Conversion]]-Table1[[#This Row],[Date Created Conversion]]</f>
        <v>32.458101851851097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3" t="str">
        <f t="shared" si="315"/>
        <v>20000 to 24999</v>
      </c>
      <c r="E4073">
        <v>20000</v>
      </c>
      <c r="F4073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8270</v>
      </c>
      <c r="P4073" s="6">
        <f>(F4073/E4073)</f>
        <v>0</v>
      </c>
      <c r="Q4073" t="e">
        <f>F4073/M4073</f>
        <v>#DIV/0!</v>
      </c>
      <c r="R4073" t="str">
        <f t="shared" si="316"/>
        <v>theater</v>
      </c>
      <c r="S4073" t="str">
        <f t="shared" si="317"/>
        <v>plays</v>
      </c>
      <c r="T4073" s="10">
        <f t="shared" si="318"/>
        <v>42700.59642361111</v>
      </c>
      <c r="U4073" s="10">
        <f t="shared" si="319"/>
        <v>42730.59642361111</v>
      </c>
      <c r="V4073" s="16">
        <f>Table1[[#This Row],[Date Ended Conversion]]-Table1[[#This Row],[Date Created Conversion]]</f>
        <v>30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3" t="str">
        <f t="shared" si="315"/>
        <v>1000 to 4999</v>
      </c>
      <c r="E4074">
        <v>1000</v>
      </c>
      <c r="F4074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8270</v>
      </c>
      <c r="P4074" s="6">
        <f>(F4074/E4074)</f>
        <v>4.0000000000000001E-3</v>
      </c>
      <c r="Q4074">
        <f>F4074/M4074</f>
        <v>2</v>
      </c>
      <c r="R4074" t="str">
        <f t="shared" si="316"/>
        <v>theater</v>
      </c>
      <c r="S4074" t="str">
        <f t="shared" si="317"/>
        <v>plays</v>
      </c>
      <c r="T4074" s="10">
        <f t="shared" si="318"/>
        <v>41812.566099537034</v>
      </c>
      <c r="U4074" s="10">
        <f t="shared" si="319"/>
        <v>41872.566099537034</v>
      </c>
      <c r="V4074" s="16">
        <f>Table1[[#This Row],[Date Ended Conversion]]-Table1[[#This Row],[Date Created Conversion]]</f>
        <v>60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3" t="str">
        <f t="shared" si="315"/>
        <v>1000 to 4999</v>
      </c>
      <c r="E4075">
        <v>3500</v>
      </c>
      <c r="F4075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8270</v>
      </c>
      <c r="P4075" s="6">
        <f>(F4075/E4075)</f>
        <v>1.0571428571428572E-2</v>
      </c>
      <c r="Q4075">
        <f>F4075/M4075</f>
        <v>18.5</v>
      </c>
      <c r="R4075" t="str">
        <f t="shared" si="316"/>
        <v>theater</v>
      </c>
      <c r="S4075" t="str">
        <f t="shared" si="317"/>
        <v>plays</v>
      </c>
      <c r="T4075" s="10">
        <f t="shared" si="318"/>
        <v>42078.136874999997</v>
      </c>
      <c r="U4075" s="10">
        <f t="shared" si="319"/>
        <v>42132.958333333336</v>
      </c>
      <c r="V4075" s="16">
        <f>Table1[[#This Row],[Date Ended Conversion]]-Table1[[#This Row],[Date Created Conversion]]</f>
        <v>54.821458333339251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3" t="str">
        <f t="shared" si="315"/>
        <v>1000 to 4999</v>
      </c>
      <c r="E4076">
        <v>2750</v>
      </c>
      <c r="F4076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8270</v>
      </c>
      <c r="P4076" s="6">
        <f>(F4076/E4076)</f>
        <v>0.26727272727272727</v>
      </c>
      <c r="Q4076">
        <f>F4076/M4076</f>
        <v>35</v>
      </c>
      <c r="R4076" t="str">
        <f t="shared" si="316"/>
        <v>theater</v>
      </c>
      <c r="S4076" t="str">
        <f t="shared" si="317"/>
        <v>plays</v>
      </c>
      <c r="T4076" s="10">
        <f t="shared" si="318"/>
        <v>42283.344618055555</v>
      </c>
      <c r="U4076" s="10">
        <f t="shared" si="319"/>
        <v>42313.386284722219</v>
      </c>
      <c r="V4076" s="16">
        <f>Table1[[#This Row],[Date Ended Conversion]]-Table1[[#This Row],[Date Created Conversion]]</f>
        <v>30.041666666664241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3" t="str">
        <f t="shared" si="315"/>
        <v>1000 to 4999</v>
      </c>
      <c r="E4077">
        <v>2000</v>
      </c>
      <c r="F4077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8270</v>
      </c>
      <c r="P4077" s="6">
        <f>(F4077/E4077)</f>
        <v>0.28799999999999998</v>
      </c>
      <c r="Q4077">
        <f>F4077/M4077</f>
        <v>44.307692307692307</v>
      </c>
      <c r="R4077" t="str">
        <f t="shared" si="316"/>
        <v>theater</v>
      </c>
      <c r="S4077" t="str">
        <f t="shared" si="317"/>
        <v>plays</v>
      </c>
      <c r="T4077" s="10">
        <f t="shared" si="318"/>
        <v>41778.837604166663</v>
      </c>
      <c r="U4077" s="10">
        <f t="shared" si="319"/>
        <v>41820.519444444442</v>
      </c>
      <c r="V4077" s="16">
        <f>Table1[[#This Row],[Date Ended Conversion]]-Table1[[#This Row],[Date Created Conversion]]</f>
        <v>41.681840277778974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3" t="str">
        <f t="shared" si="315"/>
        <v>Less Than 1000</v>
      </c>
      <c r="E4078">
        <v>700</v>
      </c>
      <c r="F407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8270</v>
      </c>
      <c r="P4078" s="6">
        <f>(F4078/E4078)</f>
        <v>0</v>
      </c>
      <c r="Q4078" t="e">
        <f>F4078/M4078</f>
        <v>#DIV/0!</v>
      </c>
      <c r="R4078" t="str">
        <f t="shared" si="316"/>
        <v>theater</v>
      </c>
      <c r="S4078" t="str">
        <f t="shared" si="317"/>
        <v>plays</v>
      </c>
      <c r="T4078" s="10">
        <f t="shared" si="318"/>
        <v>41905.587372685179</v>
      </c>
      <c r="U4078" s="10">
        <f t="shared" si="319"/>
        <v>41933.618750000001</v>
      </c>
      <c r="V4078" s="16">
        <f>Table1[[#This Row],[Date Ended Conversion]]-Table1[[#This Row],[Date Created Conversion]]</f>
        <v>28.031377314822748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3" t="str">
        <f t="shared" si="315"/>
        <v>15000 to 19999</v>
      </c>
      <c r="E4079">
        <v>15000</v>
      </c>
      <c r="F4079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8270</v>
      </c>
      <c r="P4079" s="6">
        <f>(F4079/E4079)</f>
        <v>8.8999999999999996E-2</v>
      </c>
      <c r="Q4079">
        <f>F4079/M4079</f>
        <v>222.5</v>
      </c>
      <c r="R4079" t="str">
        <f t="shared" si="316"/>
        <v>theater</v>
      </c>
      <c r="S4079" t="str">
        <f t="shared" si="317"/>
        <v>plays</v>
      </c>
      <c r="T4079" s="10">
        <f t="shared" si="318"/>
        <v>42695.502245370364</v>
      </c>
      <c r="U4079" s="10">
        <f t="shared" si="319"/>
        <v>42725.502245370364</v>
      </c>
      <c r="V4079" s="16">
        <f>Table1[[#This Row],[Date Ended Conversion]]-Table1[[#This Row],[Date Created Conversion]]</f>
        <v>30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3" t="str">
        <f t="shared" si="315"/>
        <v>Less Than 1000</v>
      </c>
      <c r="E4080">
        <v>250</v>
      </c>
      <c r="F4080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8270</v>
      </c>
      <c r="P4080" s="6">
        <f>(F4080/E4080)</f>
        <v>0</v>
      </c>
      <c r="Q4080" t="e">
        <f>F4080/M4080</f>
        <v>#DIV/0!</v>
      </c>
      <c r="R4080" t="str">
        <f t="shared" si="316"/>
        <v>theater</v>
      </c>
      <c r="S4080" t="str">
        <f t="shared" si="317"/>
        <v>plays</v>
      </c>
      <c r="T4080" s="10">
        <f t="shared" si="318"/>
        <v>42732.579189814809</v>
      </c>
      <c r="U4080" s="10">
        <f t="shared" si="319"/>
        <v>42762.579189814809</v>
      </c>
      <c r="V4080" s="16">
        <f>Table1[[#This Row],[Date Ended Conversion]]-Table1[[#This Row],[Date Created Conversion]]</f>
        <v>30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3" t="str">
        <f t="shared" si="315"/>
        <v>1000 to 4999</v>
      </c>
      <c r="E4081">
        <v>3000</v>
      </c>
      <c r="F4081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8270</v>
      </c>
      <c r="P4081" s="6">
        <f>(F4081/E4081)</f>
        <v>1.6666666666666668E-3</v>
      </c>
      <c r="Q4081">
        <f>F4081/M4081</f>
        <v>5</v>
      </c>
      <c r="R4081" t="str">
        <f t="shared" si="316"/>
        <v>theater</v>
      </c>
      <c r="S4081" t="str">
        <f t="shared" si="317"/>
        <v>plays</v>
      </c>
      <c r="T4081" s="10">
        <f t="shared" si="318"/>
        <v>42510.730567129627</v>
      </c>
      <c r="U4081" s="10">
        <f t="shared" si="319"/>
        <v>42540.730567129627</v>
      </c>
      <c r="V4081" s="16">
        <f>Table1[[#This Row],[Date Ended Conversion]]-Table1[[#This Row],[Date Created Conversion]]</f>
        <v>30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3" t="str">
        <f t="shared" si="315"/>
        <v>1000 to 4999</v>
      </c>
      <c r="E4082">
        <v>3000</v>
      </c>
      <c r="F4082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8270</v>
      </c>
      <c r="P4082" s="6">
        <f>(F4082/E4082)</f>
        <v>0</v>
      </c>
      <c r="Q4082" t="e">
        <f>F4082/M4082</f>
        <v>#DIV/0!</v>
      </c>
      <c r="R4082" t="str">
        <f t="shared" si="316"/>
        <v>theater</v>
      </c>
      <c r="S4082" t="str">
        <f t="shared" si="317"/>
        <v>plays</v>
      </c>
      <c r="T4082" s="10">
        <f t="shared" si="318"/>
        <v>42511.489768518521</v>
      </c>
      <c r="U4082" s="10">
        <f t="shared" si="319"/>
        <v>42535.579166666663</v>
      </c>
      <c r="V4082" s="16">
        <f>Table1[[#This Row],[Date Ended Conversion]]-Table1[[#This Row],[Date Created Conversion]]</f>
        <v>24.089398148142209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3" t="str">
        <f t="shared" si="315"/>
        <v>1000 to 4999</v>
      </c>
      <c r="E4083">
        <v>2224</v>
      </c>
      <c r="F4083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8270</v>
      </c>
      <c r="P4083" s="6">
        <f>(F4083/E4083)</f>
        <v>0.15737410071942445</v>
      </c>
      <c r="Q4083">
        <f>F4083/M4083</f>
        <v>29.166666666666668</v>
      </c>
      <c r="R4083" t="str">
        <f t="shared" si="316"/>
        <v>theater</v>
      </c>
      <c r="S4083" t="str">
        <f t="shared" si="317"/>
        <v>plays</v>
      </c>
      <c r="T4083" s="10">
        <f t="shared" si="318"/>
        <v>42041.372974537029</v>
      </c>
      <c r="U4083" s="10">
        <f t="shared" si="319"/>
        <v>42071.331307870372</v>
      </c>
      <c r="V4083" s="16">
        <f>Table1[[#This Row],[Date Ended Conversion]]-Table1[[#This Row],[Date Created Conversion]]</f>
        <v>29.958333333343035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3" t="str">
        <f t="shared" si="315"/>
        <v>Less Than 1000</v>
      </c>
      <c r="E4084">
        <v>150</v>
      </c>
      <c r="F4084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8270</v>
      </c>
      <c r="P4084" s="6">
        <f>(F4084/E4084)</f>
        <v>0.02</v>
      </c>
      <c r="Q4084">
        <f>F4084/M4084</f>
        <v>1.5</v>
      </c>
      <c r="R4084" t="str">
        <f t="shared" si="316"/>
        <v>theater</v>
      </c>
      <c r="S4084" t="str">
        <f t="shared" si="317"/>
        <v>plays</v>
      </c>
      <c r="T4084" s="10">
        <f t="shared" si="318"/>
        <v>42306.980937499997</v>
      </c>
      <c r="U4084" s="10">
        <f t="shared" si="319"/>
        <v>42322.749999999993</v>
      </c>
      <c r="V4084" s="16">
        <f>Table1[[#This Row],[Date Ended Conversion]]-Table1[[#This Row],[Date Created Conversion]]</f>
        <v>15.769062499995925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3" t="str">
        <f t="shared" si="315"/>
        <v>1000 to 4999</v>
      </c>
      <c r="E4085">
        <v>3500</v>
      </c>
      <c r="F4085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8270</v>
      </c>
      <c r="P4085" s="6">
        <f>(F4085/E4085)</f>
        <v>0.21685714285714286</v>
      </c>
      <c r="Q4085">
        <f>F4085/M4085</f>
        <v>126.5</v>
      </c>
      <c r="R4085" t="str">
        <f t="shared" si="316"/>
        <v>theater</v>
      </c>
      <c r="S4085" t="str">
        <f t="shared" si="317"/>
        <v>plays</v>
      </c>
      <c r="T4085" s="10">
        <f t="shared" si="318"/>
        <v>42353.553425925922</v>
      </c>
      <c r="U4085" s="10">
        <f t="shared" si="319"/>
        <v>42383.553425925922</v>
      </c>
      <c r="V4085" s="16">
        <f>Table1[[#This Row],[Date Ended Conversion]]-Table1[[#This Row],[Date Created Conversion]]</f>
        <v>30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3" t="str">
        <f t="shared" si="315"/>
        <v>1000 to 4999</v>
      </c>
      <c r="E4086">
        <v>3000</v>
      </c>
      <c r="F4086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8270</v>
      </c>
      <c r="P4086" s="6">
        <f>(F4086/E4086)</f>
        <v>3.3333333333333335E-3</v>
      </c>
      <c r="Q4086">
        <f>F4086/M4086</f>
        <v>10</v>
      </c>
      <c r="R4086" t="str">
        <f t="shared" si="316"/>
        <v>theater</v>
      </c>
      <c r="S4086" t="str">
        <f t="shared" si="317"/>
        <v>plays</v>
      </c>
      <c r="T4086" s="10">
        <f t="shared" si="318"/>
        <v>42622.228078703702</v>
      </c>
      <c r="U4086" s="10">
        <f t="shared" si="319"/>
        <v>42652.228078703702</v>
      </c>
      <c r="V4086" s="16">
        <f>Table1[[#This Row],[Date Ended Conversion]]-Table1[[#This Row],[Date Created Conversion]]</f>
        <v>30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3" t="str">
        <f t="shared" si="315"/>
        <v>1000 to 4999</v>
      </c>
      <c r="E4087">
        <v>3500</v>
      </c>
      <c r="F4087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8270</v>
      </c>
      <c r="P4087" s="6">
        <f>(F4087/E4087)</f>
        <v>2.8571428571428571E-3</v>
      </c>
      <c r="Q4087">
        <f>F4087/M4087</f>
        <v>10</v>
      </c>
      <c r="R4087" t="str">
        <f t="shared" si="316"/>
        <v>theater</v>
      </c>
      <c r="S4087" t="str">
        <f t="shared" si="317"/>
        <v>plays</v>
      </c>
      <c r="T4087" s="10">
        <f t="shared" si="318"/>
        <v>42058.395543981482</v>
      </c>
      <c r="U4087" s="10">
        <f t="shared" si="319"/>
        <v>42086.957638888889</v>
      </c>
      <c r="V4087" s="16">
        <f>Table1[[#This Row],[Date Ended Conversion]]-Table1[[#This Row],[Date Created Conversion]]</f>
        <v>28.5620949074073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3" t="str">
        <f t="shared" si="315"/>
        <v>1000 to 4999</v>
      </c>
      <c r="E4088">
        <v>1000</v>
      </c>
      <c r="F408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8270</v>
      </c>
      <c r="P4088" s="6">
        <f>(F4088/E4088)</f>
        <v>4.7E-2</v>
      </c>
      <c r="Q4088">
        <f>F4088/M4088</f>
        <v>9.4</v>
      </c>
      <c r="R4088" t="str">
        <f t="shared" si="316"/>
        <v>theater</v>
      </c>
      <c r="S4088" t="str">
        <f t="shared" si="317"/>
        <v>plays</v>
      </c>
      <c r="T4088" s="10">
        <f t="shared" si="318"/>
        <v>42304.732627314814</v>
      </c>
      <c r="U4088" s="10">
        <f t="shared" si="319"/>
        <v>42328.958333333336</v>
      </c>
      <c r="V4088" s="16">
        <f>Table1[[#This Row],[Date Ended Conversion]]-Table1[[#This Row],[Date Created Conversion]]</f>
        <v>24.225706018522033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3" t="str">
        <f t="shared" si="315"/>
        <v>5000 to 9999</v>
      </c>
      <c r="E4089">
        <v>9600</v>
      </c>
      <c r="F4089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8270</v>
      </c>
      <c r="P4089" s="6">
        <f>(F4089/E4089)</f>
        <v>0</v>
      </c>
      <c r="Q4089" t="e">
        <f>F4089/M4089</f>
        <v>#DIV/0!</v>
      </c>
      <c r="R4089" t="str">
        <f t="shared" si="316"/>
        <v>theater</v>
      </c>
      <c r="S4089" t="str">
        <f t="shared" si="317"/>
        <v>plays</v>
      </c>
      <c r="T4089" s="10">
        <f t="shared" si="318"/>
        <v>42538.53456018518</v>
      </c>
      <c r="U4089" s="10">
        <f t="shared" si="319"/>
        <v>42568.53456018518</v>
      </c>
      <c r="V4089" s="16">
        <f>Table1[[#This Row],[Date Ended Conversion]]-Table1[[#This Row],[Date Created Conversion]]</f>
        <v>30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3" t="str">
        <f t="shared" si="315"/>
        <v>1000 to 4999</v>
      </c>
      <c r="E4090">
        <v>2000</v>
      </c>
      <c r="F4090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8270</v>
      </c>
      <c r="P4090" s="6">
        <f>(F4090/E4090)</f>
        <v>0.108</v>
      </c>
      <c r="Q4090">
        <f>F4090/M4090</f>
        <v>72</v>
      </c>
      <c r="R4090" t="str">
        <f t="shared" si="316"/>
        <v>theater</v>
      </c>
      <c r="S4090" t="str">
        <f t="shared" si="317"/>
        <v>plays</v>
      </c>
      <c r="T4090" s="10">
        <f t="shared" si="318"/>
        <v>41990.40421296296</v>
      </c>
      <c r="U4090" s="10">
        <f t="shared" si="319"/>
        <v>42020.226388888885</v>
      </c>
      <c r="V4090" s="16">
        <f>Table1[[#This Row],[Date Ended Conversion]]-Table1[[#This Row],[Date Created Conversion]]</f>
        <v>29.822175925924967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3" t="str">
        <f t="shared" si="315"/>
        <v>5000 to 9999</v>
      </c>
      <c r="E4091">
        <v>5000</v>
      </c>
      <c r="F4091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8270</v>
      </c>
      <c r="P4091" s="6">
        <f>(F4091/E4091)</f>
        <v>4.8000000000000001E-2</v>
      </c>
      <c r="Q4091">
        <f>F4091/M4091</f>
        <v>30</v>
      </c>
      <c r="R4091" t="str">
        <f t="shared" si="316"/>
        <v>theater</v>
      </c>
      <c r="S4091" t="str">
        <f t="shared" si="317"/>
        <v>plays</v>
      </c>
      <c r="T4091" s="10">
        <f t="shared" si="318"/>
        <v>42122.524166666662</v>
      </c>
      <c r="U4091" s="10">
        <f t="shared" si="319"/>
        <v>42155.524305555555</v>
      </c>
      <c r="V4091" s="16">
        <f>Table1[[#This Row],[Date Ended Conversion]]-Table1[[#This Row],[Date Created Conversion]]</f>
        <v>33.000138888892252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3" t="str">
        <f t="shared" si="315"/>
        <v>1000 to 4999</v>
      </c>
      <c r="E4092">
        <v>1000</v>
      </c>
      <c r="F4092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8270</v>
      </c>
      <c r="P4092" s="6">
        <f>(F4092/E4092)</f>
        <v>3.2000000000000001E-2</v>
      </c>
      <c r="Q4092">
        <f>F4092/M4092</f>
        <v>10.666666666666666</v>
      </c>
      <c r="R4092" t="str">
        <f t="shared" si="316"/>
        <v>theater</v>
      </c>
      <c r="S4092" t="str">
        <f t="shared" si="317"/>
        <v>plays</v>
      </c>
      <c r="T4092" s="10">
        <f t="shared" si="318"/>
        <v>42209.464548611104</v>
      </c>
      <c r="U4092" s="10">
        <f t="shared" si="319"/>
        <v>42223.416666666664</v>
      </c>
      <c r="V4092" s="16">
        <f>Table1[[#This Row],[Date Ended Conversion]]-Table1[[#This Row],[Date Created Conversion]]</f>
        <v>13.952118055560277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3" t="str">
        <f t="shared" si="315"/>
        <v>1000 to 4999</v>
      </c>
      <c r="E4093">
        <v>1600</v>
      </c>
      <c r="F4093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8270</v>
      </c>
      <c r="P4093" s="6">
        <f>(F4093/E4093)</f>
        <v>0.1275</v>
      </c>
      <c r="Q4093">
        <f>F4093/M4093</f>
        <v>25.5</v>
      </c>
      <c r="R4093" t="str">
        <f t="shared" si="316"/>
        <v>theater</v>
      </c>
      <c r="S4093" t="str">
        <f t="shared" si="317"/>
        <v>plays</v>
      </c>
      <c r="T4093" s="10">
        <f t="shared" si="318"/>
        <v>41990.298043981478</v>
      </c>
      <c r="U4093" s="10">
        <f t="shared" si="319"/>
        <v>42020.298043981478</v>
      </c>
      <c r="V4093" s="16">
        <f>Table1[[#This Row],[Date Ended Conversion]]-Table1[[#This Row],[Date Created Conversion]]</f>
        <v>30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3" t="str">
        <f t="shared" si="315"/>
        <v>Greater than or equal to 50000</v>
      </c>
      <c r="E4094">
        <v>110000</v>
      </c>
      <c r="F4094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8270</v>
      </c>
      <c r="P4094" s="6">
        <f>(F4094/E4094)</f>
        <v>1.8181818181818181E-4</v>
      </c>
      <c r="Q4094">
        <f>F4094/M4094</f>
        <v>20</v>
      </c>
      <c r="R4094" t="str">
        <f t="shared" si="316"/>
        <v>theater</v>
      </c>
      <c r="S4094" t="str">
        <f t="shared" si="317"/>
        <v>plays</v>
      </c>
      <c r="T4094" s="10">
        <f t="shared" si="318"/>
        <v>42038.986655092587</v>
      </c>
      <c r="U4094" s="10">
        <f t="shared" si="319"/>
        <v>42098.944988425923</v>
      </c>
      <c r="V4094" s="16">
        <f>Table1[[#This Row],[Date Ended Conversion]]-Table1[[#This Row],[Date Created Conversion]]</f>
        <v>59.958333333335759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3" t="str">
        <f t="shared" si="315"/>
        <v>1000 to 4999</v>
      </c>
      <c r="E4095">
        <v>2500</v>
      </c>
      <c r="F4095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8270</v>
      </c>
      <c r="P4095" s="6">
        <f>(F4095/E4095)</f>
        <v>2.4E-2</v>
      </c>
      <c r="Q4095">
        <f>F4095/M4095</f>
        <v>15</v>
      </c>
      <c r="R4095" t="str">
        <f t="shared" si="316"/>
        <v>theater</v>
      </c>
      <c r="S4095" t="str">
        <f t="shared" si="317"/>
        <v>plays</v>
      </c>
      <c r="T4095" s="10">
        <f t="shared" si="318"/>
        <v>42178.607557870368</v>
      </c>
      <c r="U4095" s="10">
        <f t="shared" si="319"/>
        <v>42238.607557870368</v>
      </c>
      <c r="V4095" s="16">
        <f>Table1[[#This Row],[Date Ended Conversion]]-Table1[[#This Row],[Date Created Conversion]]</f>
        <v>60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3" t="str">
        <f t="shared" si="315"/>
        <v>1000 to 4999</v>
      </c>
      <c r="E4096">
        <v>2000</v>
      </c>
      <c r="F4096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8270</v>
      </c>
      <c r="P4096" s="6">
        <f>(F4096/E4096)</f>
        <v>0.36499999999999999</v>
      </c>
      <c r="Q4096">
        <f>F4096/M4096</f>
        <v>91.25</v>
      </c>
      <c r="R4096" t="str">
        <f t="shared" si="316"/>
        <v>theater</v>
      </c>
      <c r="S4096" t="str">
        <f t="shared" si="317"/>
        <v>plays</v>
      </c>
      <c r="T4096" s="10">
        <f t="shared" si="318"/>
        <v>41889.878472222219</v>
      </c>
      <c r="U4096" s="10">
        <f t="shared" si="319"/>
        <v>41933.999305555553</v>
      </c>
      <c r="V4096" s="16">
        <f>Table1[[#This Row],[Date Ended Conversion]]-Table1[[#This Row],[Date Created Conversion]]</f>
        <v>44.120833333334303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3" t="str">
        <f t="shared" si="315"/>
        <v>30000 to 34999</v>
      </c>
      <c r="E4097">
        <v>30000</v>
      </c>
      <c r="F4097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8270</v>
      </c>
      <c r="P4097" s="6">
        <f>(F4097/E4097)</f>
        <v>2.6666666666666668E-2</v>
      </c>
      <c r="Q4097">
        <f>F4097/M4097</f>
        <v>800</v>
      </c>
      <c r="R4097" t="str">
        <f t="shared" si="316"/>
        <v>theater</v>
      </c>
      <c r="S4097" t="str">
        <f t="shared" si="317"/>
        <v>plays</v>
      </c>
      <c r="T4097" s="10">
        <f t="shared" si="318"/>
        <v>42692.823495370372</v>
      </c>
      <c r="U4097" s="10">
        <f t="shared" si="319"/>
        <v>42722.823495370372</v>
      </c>
      <c r="V4097" s="16">
        <f>Table1[[#This Row],[Date Ended Conversion]]-Table1[[#This Row],[Date Created Conversion]]</f>
        <v>30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3" t="str">
        <f t="shared" ref="D4098:D4115" si="320">IF(E4098&lt;1000,"Less Than 1000",
 IF(AND(E4098&gt;=1000,E4098&lt;5000),"1000 to 4999",
 IF(AND(E4098&gt;=5000,E4098&lt;10000),"5000 to 9999",
 IF(AND(E4098&gt;=10000,E4098&lt;15000),"10000 to 14999",
 IF(AND(E4098&gt;=15000,E4098&lt;20000),"15000 to 19999",
 IF(AND(E4098&gt;=20000,E4098&lt;25000),"20000 to 24999",
 IF(AND(E4098&gt;=25000,E4098&lt;30000),"25000 to 29999",
 IF(AND(E4098&gt;=30000,E4098&lt;35000),"30000 to 34999",
 IF(AND(E4098&gt;=35000,E4098&lt;40000),"35000 to 39999",
 IF(AND(E4098&gt;=40000,E4098&lt;45000),"40000 to 44999",
 IF(AND(E4098&gt;=45000,E4098&lt;50000),"45000 to 49999","Greater than or equal to 50000")))))))))))</f>
        <v>1000 to 4999</v>
      </c>
      <c r="E4098">
        <v>3500</v>
      </c>
      <c r="F409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8270</v>
      </c>
      <c r="P4098" s="6">
        <f>(F4098/E4098)</f>
        <v>0.11428571428571428</v>
      </c>
      <c r="Q4098">
        <f>F4098/M4098</f>
        <v>80</v>
      </c>
      <c r="R4098" t="str">
        <f t="shared" si="316"/>
        <v>theater</v>
      </c>
      <c r="S4098" t="str">
        <f t="shared" si="317"/>
        <v>plays</v>
      </c>
      <c r="T4098" s="10">
        <f t="shared" si="318"/>
        <v>42750.321979166663</v>
      </c>
      <c r="U4098" s="10">
        <f t="shared" si="319"/>
        <v>42794.160416666666</v>
      </c>
      <c r="V4098" s="16">
        <f>Table1[[#This Row],[Date Ended Conversion]]-Table1[[#This Row],[Date Created Conversion]]</f>
        <v>43.838437500002328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3" t="str">
        <f t="shared" si="320"/>
        <v>10000 to 14999</v>
      </c>
      <c r="E4099">
        <v>10000</v>
      </c>
      <c r="F4099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8270</v>
      </c>
      <c r="P4099" s="6">
        <f>(F4099/E4099)</f>
        <v>0</v>
      </c>
      <c r="Q4099" t="e">
        <f>F4099/M4099</f>
        <v>#DIV/0!</v>
      </c>
      <c r="R4099" t="str">
        <f t="shared" ref="R4099:R4115" si="321">LEFT(O4099,FIND("/",O4099)-1)</f>
        <v>theater</v>
      </c>
      <c r="S4099" t="str">
        <f t="shared" ref="S4099:S4115" si="322">RIGHT(O4099,LEN(O4099)-FIND("/",O4099))</f>
        <v>plays</v>
      </c>
      <c r="T4099" s="10">
        <f t="shared" ref="T4099:T4115" si="323">(K4099/86400)+25569+(-5/24)</f>
        <v>42344.616168981483</v>
      </c>
      <c r="U4099" s="10">
        <f t="shared" ref="U4099:U4115" si="324">(J4099/86400)+25569+(-5/24)</f>
        <v>42400.788194444445</v>
      </c>
      <c r="V4099" s="16">
        <f>Table1[[#This Row],[Date Ended Conversion]]-Table1[[#This Row],[Date Created Conversion]]</f>
        <v>56.172025462961756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3" t="str">
        <f t="shared" si="320"/>
        <v>Greater than or equal to 50000</v>
      </c>
      <c r="E4100">
        <v>75000</v>
      </c>
      <c r="F4100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8270</v>
      </c>
      <c r="P4100" s="6">
        <f>(F4100/E4100)</f>
        <v>0</v>
      </c>
      <c r="Q4100" t="e">
        <f>F4100/M4100</f>
        <v>#DIV/0!</v>
      </c>
      <c r="R4100" t="str">
        <f t="shared" si="321"/>
        <v>theater</v>
      </c>
      <c r="S4100" t="str">
        <f t="shared" si="322"/>
        <v>plays</v>
      </c>
      <c r="T4100" s="10">
        <f t="shared" si="323"/>
        <v>42495.51385416666</v>
      </c>
      <c r="U4100" s="10">
        <f t="shared" si="324"/>
        <v>42525.51385416666</v>
      </c>
      <c r="V4100" s="16">
        <f>Table1[[#This Row],[Date Ended Conversion]]-Table1[[#This Row],[Date Created Conversion]]</f>
        <v>30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3" t="str">
        <f t="shared" si="320"/>
        <v>1000 to 4999</v>
      </c>
      <c r="E4101">
        <v>4500</v>
      </c>
      <c r="F4101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8270</v>
      </c>
      <c r="P4101" s="6">
        <f>(F4101/E4101)</f>
        <v>1.1111111111111112E-2</v>
      </c>
      <c r="Q4101">
        <f>F4101/M4101</f>
        <v>50</v>
      </c>
      <c r="R4101" t="str">
        <f t="shared" si="321"/>
        <v>theater</v>
      </c>
      <c r="S4101" t="str">
        <f t="shared" si="322"/>
        <v>plays</v>
      </c>
      <c r="T4101" s="10">
        <f t="shared" si="323"/>
        <v>42570.642048611109</v>
      </c>
      <c r="U4101" s="10">
        <f t="shared" si="324"/>
        <v>42615.642048611109</v>
      </c>
      <c r="V4101" s="16">
        <f>Table1[[#This Row],[Date Ended Conversion]]-Table1[[#This Row],[Date Created Conversion]]</f>
        <v>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3" t="str">
        <f t="shared" si="320"/>
        <v>Less Than 1000</v>
      </c>
      <c r="E4102">
        <v>270</v>
      </c>
      <c r="F4102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8270</v>
      </c>
      <c r="P4102" s="6">
        <f>(F4102/E4102)</f>
        <v>0</v>
      </c>
      <c r="Q4102" t="e">
        <f>F4102/M4102</f>
        <v>#DIV/0!</v>
      </c>
      <c r="R4102" t="str">
        <f t="shared" si="321"/>
        <v>theater</v>
      </c>
      <c r="S4102" t="str">
        <f t="shared" si="322"/>
        <v>plays</v>
      </c>
      <c r="T4102" s="10">
        <f t="shared" si="323"/>
        <v>41926.916550925926</v>
      </c>
      <c r="U4102" s="10">
        <f t="shared" si="324"/>
        <v>41936.916550925926</v>
      </c>
      <c r="V4102" s="16">
        <f>Table1[[#This Row],[Date Ended Conversion]]-Table1[[#This Row],[Date Created Conversion]]</f>
        <v>10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3" t="str">
        <f t="shared" si="320"/>
        <v>Less Than 1000</v>
      </c>
      <c r="E4103">
        <v>600</v>
      </c>
      <c r="F4103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8270</v>
      </c>
      <c r="P4103" s="6">
        <f>(F4103/E4103)</f>
        <v>0</v>
      </c>
      <c r="Q4103" t="e">
        <f>F4103/M4103</f>
        <v>#DIV/0!</v>
      </c>
      <c r="R4103" t="str">
        <f t="shared" si="321"/>
        <v>theater</v>
      </c>
      <c r="S4103" t="str">
        <f t="shared" si="322"/>
        <v>plays</v>
      </c>
      <c r="T4103" s="10">
        <f t="shared" si="323"/>
        <v>42730.695393518516</v>
      </c>
      <c r="U4103" s="10">
        <f t="shared" si="324"/>
        <v>42760.695393518516</v>
      </c>
      <c r="V4103" s="16">
        <f>Table1[[#This Row],[Date Ended Conversion]]-Table1[[#This Row],[Date Created Conversion]]</f>
        <v>30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3" t="str">
        <f t="shared" si="320"/>
        <v>Less Than 1000</v>
      </c>
      <c r="E4104">
        <v>500</v>
      </c>
      <c r="F4104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8270</v>
      </c>
      <c r="P4104" s="6">
        <f>(F4104/E4104)</f>
        <v>0.27400000000000002</v>
      </c>
      <c r="Q4104">
        <f>F4104/M4104</f>
        <v>22.833333333333332</v>
      </c>
      <c r="R4104" t="str">
        <f t="shared" si="321"/>
        <v>theater</v>
      </c>
      <c r="S4104" t="str">
        <f t="shared" si="322"/>
        <v>plays</v>
      </c>
      <c r="T4104" s="10">
        <f t="shared" si="323"/>
        <v>42475.639733796292</v>
      </c>
      <c r="U4104" s="10">
        <f t="shared" si="324"/>
        <v>42505.639733796292</v>
      </c>
      <c r="V4104" s="16">
        <f>Table1[[#This Row],[Date Ended Conversion]]-Table1[[#This Row],[Date Created Conversion]]</f>
        <v>30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3" t="str">
        <f t="shared" si="320"/>
        <v>1000 to 4999</v>
      </c>
      <c r="E4105">
        <v>1000</v>
      </c>
      <c r="F4105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8270</v>
      </c>
      <c r="P4105" s="6">
        <f>(F4105/E4105)</f>
        <v>0.1</v>
      </c>
      <c r="Q4105">
        <f>F4105/M4105</f>
        <v>16.666666666666668</v>
      </c>
      <c r="R4105" t="str">
        <f t="shared" si="321"/>
        <v>theater</v>
      </c>
      <c r="S4105" t="str">
        <f t="shared" si="322"/>
        <v>plays</v>
      </c>
      <c r="T4105" s="10">
        <f t="shared" si="323"/>
        <v>42188.624606481484</v>
      </c>
      <c r="U4105" s="10">
        <f t="shared" si="324"/>
        <v>42242.563888888886</v>
      </c>
      <c r="V4105" s="16">
        <f>Table1[[#This Row],[Date Ended Conversion]]-Table1[[#This Row],[Date Created Conversion]]</f>
        <v>53.939282407402061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3" t="str">
        <f t="shared" si="320"/>
        <v>1000 to 4999</v>
      </c>
      <c r="E4106">
        <v>3000</v>
      </c>
      <c r="F4106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8270</v>
      </c>
      <c r="P4106" s="6">
        <f>(F4106/E4106)</f>
        <v>0.21366666666666667</v>
      </c>
      <c r="Q4106">
        <f>F4106/M4106</f>
        <v>45.785714285714285</v>
      </c>
      <c r="R4106" t="str">
        <f t="shared" si="321"/>
        <v>theater</v>
      </c>
      <c r="S4106" t="str">
        <f t="shared" si="322"/>
        <v>plays</v>
      </c>
      <c r="T4106" s="10">
        <f t="shared" si="323"/>
        <v>42640.069837962961</v>
      </c>
      <c r="U4106" s="10">
        <f t="shared" si="324"/>
        <v>42670.069837962961</v>
      </c>
      <c r="V4106" s="16">
        <f>Table1[[#This Row],[Date Ended Conversion]]-Table1[[#This Row],[Date Created Conversion]]</f>
        <v>30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3" t="str">
        <f t="shared" si="320"/>
        <v>30000 to 34999</v>
      </c>
      <c r="E4107">
        <v>33000</v>
      </c>
      <c r="F4107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8270</v>
      </c>
      <c r="P4107" s="6">
        <f>(F4107/E4107)</f>
        <v>6.9696969696969702E-2</v>
      </c>
      <c r="Q4107">
        <f>F4107/M4107</f>
        <v>383.33333333333331</v>
      </c>
      <c r="R4107" t="str">
        <f t="shared" si="321"/>
        <v>theater</v>
      </c>
      <c r="S4107" t="str">
        <f t="shared" si="322"/>
        <v>plays</v>
      </c>
      <c r="T4107" s="10">
        <f t="shared" si="323"/>
        <v>42696.802187499998</v>
      </c>
      <c r="U4107" s="10">
        <f t="shared" si="324"/>
        <v>42729.802187499998</v>
      </c>
      <c r="V4107" s="16">
        <f>Table1[[#This Row],[Date Ended Conversion]]-Table1[[#This Row],[Date Created Conversion]]</f>
        <v>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3" t="str">
        <f t="shared" si="320"/>
        <v>5000 to 9999</v>
      </c>
      <c r="E4108">
        <v>5000</v>
      </c>
      <c r="F410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8270</v>
      </c>
      <c r="P4108" s="6">
        <f>(F4108/E4108)</f>
        <v>0.70599999999999996</v>
      </c>
      <c r="Q4108">
        <f>F4108/M4108</f>
        <v>106.96969696969697</v>
      </c>
      <c r="R4108" t="str">
        <f t="shared" si="321"/>
        <v>theater</v>
      </c>
      <c r="S4108" t="str">
        <f t="shared" si="322"/>
        <v>plays</v>
      </c>
      <c r="T4108" s="10">
        <f t="shared" si="323"/>
        <v>42052.841041666667</v>
      </c>
      <c r="U4108" s="10">
        <f t="shared" si="324"/>
        <v>42095.833333333336</v>
      </c>
      <c r="V4108" s="16">
        <f>Table1[[#This Row],[Date Ended Conversion]]-Table1[[#This Row],[Date Created Conversion]]</f>
        <v>42.992291666669189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3" t="str">
        <f t="shared" si="320"/>
        <v>1000 to 4999</v>
      </c>
      <c r="E4109">
        <v>2000</v>
      </c>
      <c r="F4109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8270</v>
      </c>
      <c r="P4109" s="6">
        <f>(F4109/E4109)</f>
        <v>2.0500000000000001E-2</v>
      </c>
      <c r="Q4109">
        <f>F4109/M4109</f>
        <v>10.25</v>
      </c>
      <c r="R4109" t="str">
        <f t="shared" si="321"/>
        <v>theater</v>
      </c>
      <c r="S4109" t="str">
        <f t="shared" si="322"/>
        <v>plays</v>
      </c>
      <c r="T4109" s="10">
        <f t="shared" si="323"/>
        <v>41883.708344907405</v>
      </c>
      <c r="U4109" s="10">
        <f t="shared" si="324"/>
        <v>41906.708344907405</v>
      </c>
      <c r="V4109" s="16">
        <f>Table1[[#This Row],[Date Ended Conversion]]-Table1[[#This Row],[Date Created Conversion]]</f>
        <v>23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3" t="str">
        <f t="shared" si="320"/>
        <v>1000 to 4999</v>
      </c>
      <c r="E4110">
        <v>3000</v>
      </c>
      <c r="F4110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8270</v>
      </c>
      <c r="P4110" s="6">
        <f>(F4110/E4110)</f>
        <v>1.9666666666666666E-2</v>
      </c>
      <c r="Q4110">
        <f>F4110/M4110</f>
        <v>59</v>
      </c>
      <c r="R4110" t="str">
        <f t="shared" si="321"/>
        <v>theater</v>
      </c>
      <c r="S4110" t="str">
        <f t="shared" si="322"/>
        <v>plays</v>
      </c>
      <c r="T4110" s="10">
        <f t="shared" si="323"/>
        <v>42766.823344907403</v>
      </c>
      <c r="U4110" s="10">
        <f t="shared" si="324"/>
        <v>42796.999999999993</v>
      </c>
      <c r="V4110" s="16">
        <f>Table1[[#This Row],[Date Ended Conversion]]-Table1[[#This Row],[Date Created Conversion]]</f>
        <v>30.176655092589499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3" t="str">
        <f t="shared" si="320"/>
        <v>Less Than 1000</v>
      </c>
      <c r="E4111">
        <v>500</v>
      </c>
      <c r="F4111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8270</v>
      </c>
      <c r="P4111" s="6">
        <f>(F4111/E4111)</f>
        <v>0</v>
      </c>
      <c r="Q4111" t="e">
        <f>F4111/M4111</f>
        <v>#DIV/0!</v>
      </c>
      <c r="R4111" t="str">
        <f t="shared" si="321"/>
        <v>theater</v>
      </c>
      <c r="S4111" t="str">
        <f t="shared" si="322"/>
        <v>plays</v>
      </c>
      <c r="T4111" s="10">
        <f t="shared" si="323"/>
        <v>42307.331064814811</v>
      </c>
      <c r="U4111" s="10">
        <f t="shared" si="324"/>
        <v>42337.372731481482</v>
      </c>
      <c r="V4111" s="16">
        <f>Table1[[#This Row],[Date Ended Conversion]]-Table1[[#This Row],[Date Created Conversion]]</f>
        <v>30.041666666671517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3" t="str">
        <f t="shared" si="320"/>
        <v>Less Than 1000</v>
      </c>
      <c r="E4112">
        <v>300</v>
      </c>
      <c r="F4112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8270</v>
      </c>
      <c r="P4112" s="6">
        <f>(F4112/E4112)</f>
        <v>0.28666666666666668</v>
      </c>
      <c r="Q4112">
        <f>F4112/M4112</f>
        <v>14.333333333333334</v>
      </c>
      <c r="R4112" t="str">
        <f t="shared" si="321"/>
        <v>theater</v>
      </c>
      <c r="S4112" t="str">
        <f t="shared" si="322"/>
        <v>plays</v>
      </c>
      <c r="T4112" s="10">
        <f t="shared" si="323"/>
        <v>42512.418414351851</v>
      </c>
      <c r="U4112" s="10">
        <f t="shared" si="324"/>
        <v>42572.418414351851</v>
      </c>
      <c r="V4112" s="16">
        <f>Table1[[#This Row],[Date Ended Conversion]]-Table1[[#This Row],[Date Created Conversion]]</f>
        <v>60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3" t="str">
        <f t="shared" si="320"/>
        <v>1000 to 4999</v>
      </c>
      <c r="E4113">
        <v>3000</v>
      </c>
      <c r="F4113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8270</v>
      </c>
      <c r="P4113" s="6">
        <f>(F4113/E4113)</f>
        <v>3.1333333333333331E-2</v>
      </c>
      <c r="Q4113">
        <f>F4113/M4113</f>
        <v>15.666666666666666</v>
      </c>
      <c r="R4113" t="str">
        <f t="shared" si="321"/>
        <v>theater</v>
      </c>
      <c r="S4113" t="str">
        <f t="shared" si="322"/>
        <v>plays</v>
      </c>
      <c r="T4113" s="10">
        <f t="shared" si="323"/>
        <v>42028.927546296291</v>
      </c>
      <c r="U4113" s="10">
        <f t="shared" si="324"/>
        <v>42058.927546296291</v>
      </c>
      <c r="V4113" s="16">
        <f>Table1[[#This Row],[Date Ended Conversion]]-Table1[[#This Row],[Date Created Conversion]]</f>
        <v>30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3" t="str">
        <f t="shared" si="320"/>
        <v>1000 to 4999</v>
      </c>
      <c r="E4114">
        <v>2500</v>
      </c>
      <c r="F4114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8270</v>
      </c>
      <c r="P4114" s="6">
        <f>(F4114/E4114)</f>
        <v>4.0000000000000002E-4</v>
      </c>
      <c r="Q4114">
        <f>F4114/M4114</f>
        <v>1</v>
      </c>
      <c r="R4114" t="str">
        <f t="shared" si="321"/>
        <v>theater</v>
      </c>
      <c r="S4114" t="str">
        <f t="shared" si="322"/>
        <v>plays</v>
      </c>
      <c r="T4114" s="10">
        <f t="shared" si="323"/>
        <v>42400.738263888888</v>
      </c>
      <c r="U4114" s="10">
        <f t="shared" si="324"/>
        <v>42427.791666666664</v>
      </c>
      <c r="V4114" s="16">
        <f>Table1[[#This Row],[Date Ended Conversion]]-Table1[[#This Row],[Date Created Conversion]]</f>
        <v>27.053402777775773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3" t="str">
        <f t="shared" si="320"/>
        <v>1000 to 4999</v>
      </c>
      <c r="E4115">
        <v>1500</v>
      </c>
      <c r="F4115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8270</v>
      </c>
      <c r="P4115" s="6">
        <f>(F4115/E4115)</f>
        <v>2E-3</v>
      </c>
      <c r="Q4115">
        <f>F4115/M4115</f>
        <v>1</v>
      </c>
      <c r="R4115" t="str">
        <f t="shared" si="321"/>
        <v>theater</v>
      </c>
      <c r="S4115" t="str">
        <f t="shared" si="322"/>
        <v>plays</v>
      </c>
      <c r="T4115" s="10">
        <f t="shared" si="323"/>
        <v>42358.364849537036</v>
      </c>
      <c r="U4115" s="10">
        <f t="shared" si="324"/>
        <v>42377.06527777778</v>
      </c>
      <c r="V4115" s="16">
        <f>Table1[[#This Row],[Date Ended Conversion]]-Table1[[#This Row],[Date Created Conversion]]</f>
        <v>18.700428240743349</v>
      </c>
    </row>
  </sheetData>
  <conditionalFormatting sqref="G1:G1048576">
    <cfRule type="cellIs" dxfId="10" priority="2" operator="equal">
      <formula>"failed"</formula>
    </cfRule>
    <cfRule type="cellIs" dxfId="9" priority="3" operator="equal">
      <formula>"cancelled"</formula>
    </cfRule>
    <cfRule type="cellIs" dxfId="8" priority="4" operator="equal">
      <formula>"Live"</formula>
    </cfRule>
    <cfRule type="cellIs" dxfId="7" priority="5" operator="equal">
      <formula>"failed"</formula>
    </cfRule>
    <cfRule type="cellIs" dxfId="6" priority="6" operator="equal">
      <formula>"successful"</formula>
    </cfRule>
  </conditionalFormatting>
  <conditionalFormatting sqref="P1:P1048576">
    <cfRule type="colorScale" priority="1">
      <colorScale>
        <cfvo type="min"/>
        <cfvo type="num" val="1"/>
        <cfvo type="num" val="2"/>
        <color rgb="FFFF0000"/>
        <color rgb="FF92D050"/>
        <color rgb="FF1D26D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5"/>
  <sheetViews>
    <sheetView tabSelected="1" workbookViewId="0">
      <selection activeCell="C7" sqref="C7"/>
    </sheetView>
  </sheetViews>
  <sheetFormatPr defaultRowHeight="15" x14ac:dyDescent="0.25"/>
  <cols>
    <col min="1" max="1" width="30.7109375" style="1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2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8399</v>
      </c>
      <c r="G1" t="s">
        <v>8398</v>
      </c>
      <c r="H1" t="s">
        <v>8397</v>
      </c>
    </row>
    <row r="2" spans="1:8" ht="16.5" x14ac:dyDescent="0.25">
      <c r="A2" s="13" t="s">
        <v>8383</v>
      </c>
      <c r="B2">
        <f>COUNTIFS('Main - Goal Category'!$D:$D,'Bonus -Count by Goal Category'!$A2,'Main - Goal Category'!$G:$G,"Successful")</f>
        <v>322</v>
      </c>
      <c r="C2">
        <f>COUNTIFS('Main - Goal Category'!$D:$D,'Bonus -Count by Goal Category'!$A2,'Main - Goal Category'!$G:$G,"Failed")</f>
        <v>113</v>
      </c>
      <c r="D2">
        <f>COUNTIFS('Main - Goal Category'!$D:$D,'Bonus -Count by Goal Category'!$A2,'Main - Goal Category'!$G:$G,"Cancelled")</f>
        <v>18</v>
      </c>
      <c r="E2">
        <f>COUNTIFS('Main - Goal Category'!$D:$D,'Bonus -Count by Goal Category'!$A2)</f>
        <v>461</v>
      </c>
      <c r="F2" s="6">
        <f>B2/E2</f>
        <v>0.69848156182212584</v>
      </c>
      <c r="G2" s="6">
        <f>C2/$E2</f>
        <v>0.24511930585683298</v>
      </c>
      <c r="H2" s="6">
        <f>D2/$E2</f>
        <v>3.9045553145336226E-2</v>
      </c>
    </row>
    <row r="3" spans="1:8" ht="16.5" x14ac:dyDescent="0.25">
      <c r="A3" s="13" t="s">
        <v>8385</v>
      </c>
      <c r="B3">
        <f>COUNTIFS('Main - Goal Category'!$D:$D,'Bonus -Count by Goal Category'!A3,'Main - Goal Category'!$G:$G,"Successful")</f>
        <v>932</v>
      </c>
      <c r="C3">
        <f>COUNTIFS('Main - Goal Category'!$D:$D,'Bonus -Count by Goal Category'!$A3,'Main - Goal Category'!$G:$G,"Failed")</f>
        <v>420</v>
      </c>
      <c r="D3">
        <f>COUNTIFS('Main - Goal Category'!$D:$D,'Bonus -Count by Goal Category'!$A3,'Main - Goal Category'!$G:$G,"Cancelled")</f>
        <v>60</v>
      </c>
      <c r="E3">
        <f>COUNTIFS('Main - Goal Category'!$D:$D,'Bonus -Count by Goal Category'!$A3)</f>
        <v>1425</v>
      </c>
      <c r="F3" s="6">
        <f t="shared" ref="F3:F13" si="0">B3/E3</f>
        <v>0.65403508771929819</v>
      </c>
      <c r="G3" s="6">
        <f t="shared" ref="G3:G13" si="1">C3/E3</f>
        <v>0.29473684210526313</v>
      </c>
      <c r="H3" s="6">
        <f t="shared" ref="H3:H13" si="2">D3/$E3</f>
        <v>4.2105263157894736E-2</v>
      </c>
    </row>
    <row r="4" spans="1:8" ht="16.5" x14ac:dyDescent="0.25">
      <c r="A4" s="13" t="s">
        <v>8381</v>
      </c>
      <c r="B4">
        <f>COUNTIFS('Main - Goal Category'!$D:$D,'Bonus -Count by Goal Category'!A4,'Main - Goal Category'!$G:$G,"Successful")</f>
        <v>381</v>
      </c>
      <c r="C4">
        <f>COUNTIFS('Main - Goal Category'!$D:$D,'Bonus -Count by Goal Category'!$A4,'Main - Goal Category'!$G:$G,"Failed")</f>
        <v>283</v>
      </c>
      <c r="D4">
        <f>COUNTIFS('Main - Goal Category'!$D:$D,'Bonus -Count by Goal Category'!$A4,'Main - Goal Category'!$G:$G,"Cancelled")</f>
        <v>52</v>
      </c>
      <c r="E4">
        <f>COUNTIFS('Main - Goal Category'!$D:$D,'Bonus -Count by Goal Category'!$A4)</f>
        <v>722</v>
      </c>
      <c r="F4" s="6">
        <f t="shared" si="0"/>
        <v>0.52770083102493071</v>
      </c>
      <c r="G4" s="6">
        <f t="shared" si="1"/>
        <v>0.39196675900277006</v>
      </c>
      <c r="H4" s="6">
        <f t="shared" si="2"/>
        <v>7.2022160664819951E-2</v>
      </c>
    </row>
    <row r="5" spans="1:8" ht="16.5" x14ac:dyDescent="0.25">
      <c r="A5" s="13" t="s">
        <v>8382</v>
      </c>
      <c r="B5">
        <f>COUNTIFS('Main - Goal Category'!$D:$D,'Bonus -Count by Goal Category'!A5,'Main - Goal Category'!$G:$G,"Successful")</f>
        <v>168</v>
      </c>
      <c r="C5">
        <f>COUNTIFS('Main - Goal Category'!$D:$D,'Bonus -Count by Goal Category'!$A5,'Main - Goal Category'!$G:$G,"Failed")</f>
        <v>144</v>
      </c>
      <c r="D5">
        <f>COUNTIFS('Main - Goal Category'!$D:$D,'Bonus -Count by Goal Category'!$A5,'Main - Goal Category'!$G:$G,"Cancelled")</f>
        <v>40</v>
      </c>
      <c r="E5">
        <f>COUNTIFS('Main - Goal Category'!$D:$D,'Bonus -Count by Goal Category'!$A5)</f>
        <v>361</v>
      </c>
      <c r="F5" s="6">
        <f t="shared" si="0"/>
        <v>0.46537396121883656</v>
      </c>
      <c r="G5" s="6">
        <f t="shared" si="1"/>
        <v>0.39889196675900279</v>
      </c>
      <c r="H5" s="6">
        <f t="shared" si="2"/>
        <v>0.11080332409972299</v>
      </c>
    </row>
    <row r="6" spans="1:8" ht="16.5" x14ac:dyDescent="0.25">
      <c r="A6" s="13" t="s">
        <v>8387</v>
      </c>
      <c r="B6">
        <f>COUNTIFS('Main - Goal Category'!$D:$D,'Bonus -Count by Goal Category'!A6,'Main - Goal Category'!$G:$G,"Successful")</f>
        <v>94</v>
      </c>
      <c r="C6">
        <f>COUNTIFS('Main - Goal Category'!$D:$D,'Bonus -Count by Goal Category'!$A6,'Main - Goal Category'!$G:$G,"Failed")</f>
        <v>90</v>
      </c>
      <c r="D6">
        <f>COUNTIFS('Main - Goal Category'!$D:$D,'Bonus -Count by Goal Category'!$A6,'Main - Goal Category'!$G:$G,"Cancelled")</f>
        <v>17</v>
      </c>
      <c r="E6">
        <f>COUNTIFS('Main - Goal Category'!$D:$D,'Bonus -Count by Goal Category'!$A6)</f>
        <v>205</v>
      </c>
      <c r="F6" s="6">
        <f t="shared" si="0"/>
        <v>0.45853658536585368</v>
      </c>
      <c r="G6" s="6">
        <f t="shared" si="1"/>
        <v>0.43902439024390244</v>
      </c>
      <c r="H6" s="6">
        <f t="shared" si="2"/>
        <v>8.2926829268292687E-2</v>
      </c>
    </row>
    <row r="7" spans="1:8" ht="16.5" x14ac:dyDescent="0.25">
      <c r="A7" s="13" t="s">
        <v>8389</v>
      </c>
      <c r="B7">
        <f>COUNTIFS('Main - Goal Category'!$D:$D,'Bonus -Count by Goal Category'!A7,'Main - Goal Category'!$G:$G,"Successful")</f>
        <v>62</v>
      </c>
      <c r="C7">
        <f>COUNTIFS('Main - Goal Category'!$D:$D,'Bonus -Count by Goal Category'!$A7,'Main - Goal Category'!$G:$G,"Failed")</f>
        <v>72</v>
      </c>
      <c r="D7">
        <f>COUNTIFS('Main - Goal Category'!$D:$D,'Bonus -Count by Goal Category'!$A7,'Main - Goal Category'!$G:$G,"Cancelled")</f>
        <v>14</v>
      </c>
      <c r="E7">
        <f>COUNTIFS('Main - Goal Category'!$D:$D,'Bonus -Count by Goal Category'!$A7)</f>
        <v>149</v>
      </c>
      <c r="F7" s="6">
        <f t="shared" si="0"/>
        <v>0.41610738255033558</v>
      </c>
      <c r="G7" s="6">
        <f t="shared" si="1"/>
        <v>0.48322147651006714</v>
      </c>
      <c r="H7" s="6">
        <f t="shared" si="2"/>
        <v>9.3959731543624164E-2</v>
      </c>
    </row>
    <row r="8" spans="1:8" ht="16.5" x14ac:dyDescent="0.25">
      <c r="A8" s="13" t="s">
        <v>8390</v>
      </c>
      <c r="B8">
        <f>COUNTIFS('Main - Goal Category'!$D:$D,'Bonus -Count by Goal Category'!A8,'Main - Goal Category'!$G:$G,"Successful")</f>
        <v>55</v>
      </c>
      <c r="C8">
        <f>COUNTIFS('Main - Goal Category'!$D:$D,'Bonus -Count by Goal Category'!$A8,'Main - Goal Category'!$G:$G,"Failed")</f>
        <v>64</v>
      </c>
      <c r="D8">
        <f>COUNTIFS('Main - Goal Category'!$D:$D,'Bonus -Count by Goal Category'!$A8,'Main - Goal Category'!$G:$G,"Cancelled")</f>
        <v>18</v>
      </c>
      <c r="E8">
        <f>COUNTIFS('Main - Goal Category'!$D:$D,'Bonus -Count by Goal Category'!$A8)</f>
        <v>138</v>
      </c>
      <c r="F8" s="6">
        <f t="shared" si="0"/>
        <v>0.39855072463768115</v>
      </c>
      <c r="G8" s="6">
        <f t="shared" si="1"/>
        <v>0.46376811594202899</v>
      </c>
      <c r="H8" s="6">
        <f t="shared" si="2"/>
        <v>0.13043478260869565</v>
      </c>
    </row>
    <row r="9" spans="1:8" ht="16.5" x14ac:dyDescent="0.25">
      <c r="A9" s="13" t="s">
        <v>8386</v>
      </c>
      <c r="B9">
        <f>COUNTIFS('Main - Goal Category'!$D:$D,'Bonus -Count by Goal Category'!A9,'Main - Goal Category'!$G:$G,"Successful")</f>
        <v>32</v>
      </c>
      <c r="C9">
        <f>COUNTIFS('Main - Goal Category'!$D:$D,'Bonus -Count by Goal Category'!$A9,'Main - Goal Category'!$G:$G,"Failed")</f>
        <v>37</v>
      </c>
      <c r="D9">
        <f>COUNTIFS('Main - Goal Category'!$D:$D,'Bonus -Count by Goal Category'!$A9,'Main - Goal Category'!$G:$G,"Cancelled")</f>
        <v>13</v>
      </c>
      <c r="E9">
        <f>COUNTIFS('Main - Goal Category'!$D:$D,'Bonus -Count by Goal Category'!$A9)</f>
        <v>84</v>
      </c>
      <c r="F9" s="6">
        <f t="shared" si="0"/>
        <v>0.38095238095238093</v>
      </c>
      <c r="G9" s="6">
        <f t="shared" si="1"/>
        <v>0.44047619047619047</v>
      </c>
      <c r="H9" s="6">
        <f t="shared" si="2"/>
        <v>0.15476190476190477</v>
      </c>
    </row>
    <row r="10" spans="1:8" ht="16.5" x14ac:dyDescent="0.25">
      <c r="A10" s="13" t="s">
        <v>8388</v>
      </c>
      <c r="B10">
        <f>COUNTIFS('Main - Goal Category'!$D:$D,'Bonus -Count by Goal Category'!A10,'Main - Goal Category'!$G:$G,"Successful")</f>
        <v>26</v>
      </c>
      <c r="C10">
        <f>COUNTIFS('Main - Goal Category'!$D:$D,'Bonus -Count by Goal Category'!$A10,'Main - Goal Category'!$G:$G,"Failed")</f>
        <v>22</v>
      </c>
      <c r="D10">
        <f>COUNTIFS('Main - Goal Category'!$D:$D,'Bonus -Count by Goal Category'!$A10,'Main - Goal Category'!$G:$G,"Cancelled")</f>
        <v>7</v>
      </c>
      <c r="E10">
        <f>COUNTIFS('Main - Goal Category'!$D:$D,'Bonus -Count by Goal Category'!$A10)</f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</row>
    <row r="11" spans="1:8" ht="16.5" x14ac:dyDescent="0.25">
      <c r="A11" s="13" t="s">
        <v>8384</v>
      </c>
      <c r="B11">
        <f>COUNTIFS('Main - Goal Category'!$D:$D,'Bonus -Count by Goal Category'!A11,'Main - Goal Category'!$G:$G,"Successful")</f>
        <v>21</v>
      </c>
      <c r="C11">
        <f>COUNTIFS('Main - Goal Category'!$D:$D,'Bonus -Count by Goal Category'!$A11,'Main - Goal Category'!$G:$G,"Failed")</f>
        <v>16</v>
      </c>
      <c r="D11">
        <f>COUNTIFS('Main - Goal Category'!$D:$D,'Bonus -Count by Goal Category'!$A11,'Main - Goal Category'!$G:$G,"Cancelled")</f>
        <v>6</v>
      </c>
      <c r="E11">
        <f>COUNTIFS('Main - Goal Category'!$D:$D,'Bonus -Count by Goal Category'!$A11)</f>
        <v>44</v>
      </c>
      <c r="F11" s="6">
        <f t="shared" si="0"/>
        <v>0.47727272727272729</v>
      </c>
      <c r="G11" s="6">
        <f t="shared" si="1"/>
        <v>0.36363636363636365</v>
      </c>
      <c r="H11" s="6">
        <f t="shared" si="2"/>
        <v>0.13636363636363635</v>
      </c>
    </row>
    <row r="12" spans="1:8" ht="16.5" x14ac:dyDescent="0.25">
      <c r="A12" s="13" t="s">
        <v>8391</v>
      </c>
      <c r="B12">
        <f>COUNTIFS('Main - Goal Category'!$D:$D,'Bonus -Count by Goal Category'!A12,'Main - Goal Category'!$G:$G,"Successful")</f>
        <v>6</v>
      </c>
      <c r="C12">
        <f>COUNTIFS('Main - Goal Category'!$D:$D,'Bonus -Count by Goal Category'!$A12,'Main - Goal Category'!$G:$G,"Failed")</f>
        <v>11</v>
      </c>
      <c r="D12">
        <f>COUNTIFS('Main - Goal Category'!$D:$D,'Bonus -Count by Goal Category'!$A12,'Main - Goal Category'!$G:$G,"Cancelled")</f>
        <v>4</v>
      </c>
      <c r="E12">
        <f>COUNTIFS('Main - Goal Category'!$D:$D,'Bonus -Count by Goal Category'!$A12)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8" ht="16.5" x14ac:dyDescent="0.25">
      <c r="A13" s="13" t="s">
        <v>8392</v>
      </c>
      <c r="B13">
        <f>COUNTIFS('Main - Goal Category'!$D:$D,'Bonus -Count by Goal Category'!A13,'Main - Goal Category'!$G:$G,"Successful")</f>
        <v>86</v>
      </c>
      <c r="C13">
        <f>COUNTIFS('Main - Goal Category'!$D:$D,'Bonus -Count by Goal Category'!$A13,'Main - Goal Category'!$G:$G,"Failed")</f>
        <v>258</v>
      </c>
      <c r="D13">
        <f>COUNTIFS('Main - Goal Category'!$D:$D,'Bonus -Count by Goal Category'!$A13,'Main - Goal Category'!$G:$G,"Cancelled")</f>
        <v>100</v>
      </c>
      <c r="E13">
        <f>COUNTIFS('Main - Goal Category'!$D:$D,'Bonus -Count by Goal Category'!$A13)</f>
        <v>449</v>
      </c>
      <c r="F13" s="6">
        <f t="shared" si="0"/>
        <v>0.19153674832962139</v>
      </c>
      <c r="G13" s="6">
        <f t="shared" si="1"/>
        <v>0.57461024498886415</v>
      </c>
      <c r="H13" s="6">
        <f t="shared" si="2"/>
        <v>0.22271714922048999</v>
      </c>
    </row>
    <row r="14" spans="1:8" x14ac:dyDescent="0.25">
      <c r="A14" s="14"/>
    </row>
    <row r="15" spans="1:8" x14ac:dyDescent="0.25">
      <c r="A15" s="14"/>
    </row>
    <row r="16" spans="1:8" x14ac:dyDescent="0.25">
      <c r="A16" s="14"/>
    </row>
    <row r="17" spans="1:1" x14ac:dyDescent="0.25">
      <c r="A17" s="14"/>
    </row>
    <row r="18" spans="1:1" x14ac:dyDescent="0.25">
      <c r="A18" s="14"/>
    </row>
    <row r="19" spans="1:1" x14ac:dyDescent="0.25">
      <c r="A19" s="14"/>
    </row>
    <row r="20" spans="1:1" x14ac:dyDescent="0.25">
      <c r="A20" s="14"/>
    </row>
    <row r="21" spans="1:1" x14ac:dyDescent="0.25">
      <c r="A21" s="14"/>
    </row>
    <row r="22" spans="1:1" x14ac:dyDescent="0.25">
      <c r="A22" s="14"/>
    </row>
    <row r="23" spans="1:1" x14ac:dyDescent="0.25">
      <c r="A23" s="14"/>
    </row>
    <row r="24" spans="1:1" x14ac:dyDescent="0.25">
      <c r="A24" s="14"/>
    </row>
    <row r="25" spans="1:1" x14ac:dyDescent="0.25">
      <c r="A25" s="14"/>
    </row>
    <row r="26" spans="1:1" x14ac:dyDescent="0.25">
      <c r="A26" s="14"/>
    </row>
    <row r="27" spans="1:1" x14ac:dyDescent="0.25">
      <c r="A27" s="14"/>
    </row>
    <row r="28" spans="1:1" x14ac:dyDescent="0.25">
      <c r="A28" s="14"/>
    </row>
    <row r="29" spans="1:1" x14ac:dyDescent="0.25">
      <c r="A29" s="14"/>
    </row>
    <row r="30" spans="1:1" x14ac:dyDescent="0.25">
      <c r="A30" s="14"/>
    </row>
    <row r="31" spans="1:1" x14ac:dyDescent="0.25">
      <c r="A31" s="14"/>
    </row>
    <row r="32" spans="1:1" x14ac:dyDescent="0.25">
      <c r="A32" s="14"/>
    </row>
    <row r="33" spans="1:1" x14ac:dyDescent="0.25">
      <c r="A33" s="14"/>
    </row>
    <row r="34" spans="1:1" x14ac:dyDescent="0.25">
      <c r="A34" s="14"/>
    </row>
    <row r="35" spans="1:1" x14ac:dyDescent="0.25">
      <c r="A35" s="14"/>
    </row>
    <row r="36" spans="1:1" x14ac:dyDescent="0.25">
      <c r="A36" s="14"/>
    </row>
    <row r="37" spans="1:1" x14ac:dyDescent="0.25">
      <c r="A37" s="14"/>
    </row>
    <row r="38" spans="1:1" x14ac:dyDescent="0.25">
      <c r="A38" s="14"/>
    </row>
    <row r="39" spans="1:1" x14ac:dyDescent="0.25">
      <c r="A39" s="14"/>
    </row>
    <row r="40" spans="1:1" x14ac:dyDescent="0.25">
      <c r="A40" s="14"/>
    </row>
    <row r="41" spans="1:1" x14ac:dyDescent="0.25">
      <c r="A41" s="14"/>
    </row>
    <row r="42" spans="1:1" x14ac:dyDescent="0.25">
      <c r="A42" s="14"/>
    </row>
    <row r="43" spans="1:1" x14ac:dyDescent="0.25">
      <c r="A43" s="14"/>
    </row>
    <row r="44" spans="1:1" x14ac:dyDescent="0.25">
      <c r="A44" s="14"/>
    </row>
    <row r="45" spans="1:1" x14ac:dyDescent="0.25">
      <c r="A45" s="14"/>
    </row>
    <row r="46" spans="1:1" x14ac:dyDescent="0.25">
      <c r="A46" s="14"/>
    </row>
    <row r="47" spans="1:1" x14ac:dyDescent="0.25">
      <c r="A47" s="14"/>
    </row>
    <row r="48" spans="1:1" x14ac:dyDescent="0.25">
      <c r="A48" s="14"/>
    </row>
    <row r="49" spans="1:1" x14ac:dyDescent="0.25">
      <c r="A49" s="14"/>
    </row>
    <row r="50" spans="1:1" x14ac:dyDescent="0.25">
      <c r="A50" s="14"/>
    </row>
    <row r="51" spans="1:1" x14ac:dyDescent="0.25">
      <c r="A51" s="14"/>
    </row>
    <row r="52" spans="1:1" x14ac:dyDescent="0.25">
      <c r="A52" s="14"/>
    </row>
    <row r="53" spans="1:1" x14ac:dyDescent="0.25">
      <c r="A53" s="14"/>
    </row>
    <row r="54" spans="1:1" x14ac:dyDescent="0.25">
      <c r="A54" s="14"/>
    </row>
    <row r="55" spans="1:1" x14ac:dyDescent="0.25">
      <c r="A55" s="14"/>
    </row>
    <row r="56" spans="1:1" x14ac:dyDescent="0.25">
      <c r="A56" s="14"/>
    </row>
    <row r="57" spans="1:1" x14ac:dyDescent="0.25">
      <c r="A57" s="14"/>
    </row>
    <row r="58" spans="1:1" x14ac:dyDescent="0.25">
      <c r="A58" s="14"/>
    </row>
    <row r="59" spans="1:1" x14ac:dyDescent="0.25">
      <c r="A59" s="14"/>
    </row>
    <row r="60" spans="1:1" x14ac:dyDescent="0.25">
      <c r="A60" s="14"/>
    </row>
    <row r="61" spans="1:1" x14ac:dyDescent="0.25">
      <c r="A61" s="14"/>
    </row>
    <row r="62" spans="1:1" x14ac:dyDescent="0.25">
      <c r="A62" s="14"/>
    </row>
    <row r="63" spans="1:1" x14ac:dyDescent="0.25">
      <c r="A63" s="14"/>
    </row>
    <row r="64" spans="1:1" x14ac:dyDescent="0.25">
      <c r="A64" s="14"/>
    </row>
    <row r="65" spans="1:1" x14ac:dyDescent="0.25">
      <c r="A65" s="14"/>
    </row>
    <row r="66" spans="1:1" x14ac:dyDescent="0.25">
      <c r="A66" s="14"/>
    </row>
    <row r="67" spans="1:1" x14ac:dyDescent="0.25">
      <c r="A67" s="14"/>
    </row>
    <row r="68" spans="1:1" x14ac:dyDescent="0.25">
      <c r="A68" s="14"/>
    </row>
    <row r="69" spans="1:1" x14ac:dyDescent="0.25">
      <c r="A69" s="14"/>
    </row>
    <row r="70" spans="1:1" x14ac:dyDescent="0.25">
      <c r="A70" s="14"/>
    </row>
    <row r="71" spans="1:1" x14ac:dyDescent="0.25">
      <c r="A71" s="14"/>
    </row>
    <row r="72" spans="1:1" x14ac:dyDescent="0.25">
      <c r="A72" s="14"/>
    </row>
    <row r="73" spans="1:1" x14ac:dyDescent="0.25">
      <c r="A73" s="14"/>
    </row>
    <row r="74" spans="1:1" x14ac:dyDescent="0.25">
      <c r="A74" s="14"/>
    </row>
    <row r="75" spans="1:1" x14ac:dyDescent="0.25">
      <c r="A75" s="14"/>
    </row>
    <row r="76" spans="1:1" x14ac:dyDescent="0.25">
      <c r="A76" s="14"/>
    </row>
    <row r="77" spans="1:1" x14ac:dyDescent="0.25">
      <c r="A77" s="14"/>
    </row>
    <row r="78" spans="1:1" x14ac:dyDescent="0.25">
      <c r="A78" s="14"/>
    </row>
    <row r="79" spans="1:1" x14ac:dyDescent="0.25">
      <c r="A79" s="14"/>
    </row>
    <row r="80" spans="1:1" x14ac:dyDescent="0.25">
      <c r="A80" s="14"/>
    </row>
    <row r="81" spans="1:1" x14ac:dyDescent="0.25">
      <c r="A81" s="14"/>
    </row>
    <row r="82" spans="1:1" x14ac:dyDescent="0.25">
      <c r="A82" s="14"/>
    </row>
    <row r="83" spans="1:1" x14ac:dyDescent="0.25">
      <c r="A83" s="14"/>
    </row>
    <row r="84" spans="1:1" x14ac:dyDescent="0.25">
      <c r="A84" s="14"/>
    </row>
    <row r="85" spans="1:1" x14ac:dyDescent="0.25">
      <c r="A85" s="14"/>
    </row>
    <row r="86" spans="1:1" x14ac:dyDescent="0.25">
      <c r="A86" s="14"/>
    </row>
    <row r="87" spans="1:1" x14ac:dyDescent="0.25">
      <c r="A87" s="14"/>
    </row>
    <row r="88" spans="1:1" x14ac:dyDescent="0.25">
      <c r="A88" s="14"/>
    </row>
    <row r="89" spans="1:1" x14ac:dyDescent="0.25">
      <c r="A89" s="14"/>
    </row>
    <row r="90" spans="1:1" x14ac:dyDescent="0.25">
      <c r="A90" s="14"/>
    </row>
    <row r="91" spans="1:1" x14ac:dyDescent="0.25">
      <c r="A91" s="14"/>
    </row>
    <row r="92" spans="1:1" x14ac:dyDescent="0.25">
      <c r="A92" s="14"/>
    </row>
    <row r="93" spans="1:1" x14ac:dyDescent="0.25">
      <c r="A93" s="14"/>
    </row>
    <row r="94" spans="1:1" x14ac:dyDescent="0.25">
      <c r="A94" s="14"/>
    </row>
    <row r="95" spans="1:1" x14ac:dyDescent="0.25">
      <c r="A95" s="14"/>
    </row>
    <row r="96" spans="1:1" x14ac:dyDescent="0.25">
      <c r="A96" s="14"/>
    </row>
    <row r="97" spans="1:1" x14ac:dyDescent="0.25">
      <c r="A97" s="14"/>
    </row>
    <row r="98" spans="1:1" x14ac:dyDescent="0.25">
      <c r="A98" s="14"/>
    </row>
    <row r="99" spans="1:1" x14ac:dyDescent="0.25">
      <c r="A99" s="14"/>
    </row>
    <row r="100" spans="1:1" x14ac:dyDescent="0.25">
      <c r="A100" s="14"/>
    </row>
    <row r="101" spans="1:1" x14ac:dyDescent="0.25">
      <c r="A101" s="14"/>
    </row>
    <row r="102" spans="1:1" x14ac:dyDescent="0.25">
      <c r="A102" s="14"/>
    </row>
    <row r="103" spans="1:1" x14ac:dyDescent="0.25">
      <c r="A103" s="14"/>
    </row>
    <row r="104" spans="1:1" x14ac:dyDescent="0.25">
      <c r="A104" s="14"/>
    </row>
    <row r="105" spans="1:1" x14ac:dyDescent="0.25">
      <c r="A105" s="14"/>
    </row>
    <row r="106" spans="1:1" x14ac:dyDescent="0.25">
      <c r="A106" s="14"/>
    </row>
    <row r="107" spans="1:1" x14ac:dyDescent="0.25">
      <c r="A107" s="14"/>
    </row>
    <row r="108" spans="1:1" x14ac:dyDescent="0.25">
      <c r="A108" s="14"/>
    </row>
    <row r="109" spans="1:1" x14ac:dyDescent="0.25">
      <c r="A109" s="14"/>
    </row>
    <row r="110" spans="1:1" x14ac:dyDescent="0.25">
      <c r="A110" s="14"/>
    </row>
    <row r="111" spans="1:1" x14ac:dyDescent="0.25">
      <c r="A111" s="14"/>
    </row>
    <row r="112" spans="1:1" x14ac:dyDescent="0.25">
      <c r="A112" s="14"/>
    </row>
    <row r="113" spans="1:1" x14ac:dyDescent="0.25">
      <c r="A113" s="14"/>
    </row>
    <row r="114" spans="1:1" x14ac:dyDescent="0.25">
      <c r="A114" s="14"/>
    </row>
    <row r="115" spans="1:1" x14ac:dyDescent="0.25">
      <c r="A115" s="14"/>
    </row>
    <row r="116" spans="1:1" x14ac:dyDescent="0.25">
      <c r="A116" s="14"/>
    </row>
    <row r="117" spans="1:1" x14ac:dyDescent="0.25">
      <c r="A117" s="14"/>
    </row>
    <row r="118" spans="1:1" x14ac:dyDescent="0.25">
      <c r="A118" s="14"/>
    </row>
    <row r="119" spans="1:1" x14ac:dyDescent="0.25">
      <c r="A119" s="14"/>
    </row>
    <row r="120" spans="1:1" x14ac:dyDescent="0.25">
      <c r="A120" s="14"/>
    </row>
    <row r="121" spans="1:1" x14ac:dyDescent="0.25">
      <c r="A121" s="14"/>
    </row>
    <row r="122" spans="1:1" x14ac:dyDescent="0.25">
      <c r="A122" s="14"/>
    </row>
    <row r="123" spans="1:1" x14ac:dyDescent="0.25">
      <c r="A123" s="14"/>
    </row>
    <row r="124" spans="1:1" x14ac:dyDescent="0.25">
      <c r="A124" s="14"/>
    </row>
    <row r="125" spans="1:1" x14ac:dyDescent="0.25">
      <c r="A125" s="14"/>
    </row>
    <row r="126" spans="1:1" x14ac:dyDescent="0.25">
      <c r="A126" s="14"/>
    </row>
    <row r="127" spans="1:1" x14ac:dyDescent="0.25">
      <c r="A127" s="14"/>
    </row>
    <row r="128" spans="1:1" x14ac:dyDescent="0.25">
      <c r="A128" s="14"/>
    </row>
    <row r="129" spans="1:1" x14ac:dyDescent="0.25">
      <c r="A129" s="14"/>
    </row>
    <row r="130" spans="1:1" x14ac:dyDescent="0.25">
      <c r="A130" s="14"/>
    </row>
    <row r="131" spans="1:1" x14ac:dyDescent="0.25">
      <c r="A131" s="14"/>
    </row>
    <row r="132" spans="1:1" x14ac:dyDescent="0.25">
      <c r="A132" s="14"/>
    </row>
    <row r="133" spans="1:1" x14ac:dyDescent="0.25">
      <c r="A133" s="14"/>
    </row>
    <row r="134" spans="1:1" x14ac:dyDescent="0.25">
      <c r="A134" s="14"/>
    </row>
    <row r="135" spans="1:1" x14ac:dyDescent="0.25">
      <c r="A135" s="14"/>
    </row>
    <row r="136" spans="1:1" x14ac:dyDescent="0.25">
      <c r="A136" s="14"/>
    </row>
    <row r="137" spans="1:1" x14ac:dyDescent="0.25">
      <c r="A137" s="14"/>
    </row>
    <row r="138" spans="1:1" x14ac:dyDescent="0.25">
      <c r="A138" s="14"/>
    </row>
    <row r="139" spans="1:1" x14ac:dyDescent="0.25">
      <c r="A139" s="14"/>
    </row>
    <row r="140" spans="1:1" x14ac:dyDescent="0.25">
      <c r="A140" s="14"/>
    </row>
    <row r="141" spans="1:1" x14ac:dyDescent="0.25">
      <c r="A141" s="14"/>
    </row>
    <row r="142" spans="1:1" x14ac:dyDescent="0.25">
      <c r="A142" s="14"/>
    </row>
    <row r="143" spans="1:1" x14ac:dyDescent="0.25">
      <c r="A143" s="14"/>
    </row>
    <row r="144" spans="1:1" x14ac:dyDescent="0.25">
      <c r="A144" s="14"/>
    </row>
    <row r="145" spans="1:1" x14ac:dyDescent="0.25">
      <c r="A145" s="14"/>
    </row>
    <row r="146" spans="1:1" x14ac:dyDescent="0.25">
      <c r="A146" s="14"/>
    </row>
    <row r="147" spans="1:1" x14ac:dyDescent="0.25">
      <c r="A147" s="14"/>
    </row>
    <row r="148" spans="1:1" x14ac:dyDescent="0.25">
      <c r="A148" s="14"/>
    </row>
    <row r="149" spans="1:1" x14ac:dyDescent="0.25">
      <c r="A149" s="14"/>
    </row>
    <row r="150" spans="1:1" x14ac:dyDescent="0.25">
      <c r="A150" s="14"/>
    </row>
    <row r="151" spans="1:1" x14ac:dyDescent="0.25">
      <c r="A151" s="14"/>
    </row>
    <row r="152" spans="1:1" x14ac:dyDescent="0.25">
      <c r="A152" s="14"/>
    </row>
    <row r="153" spans="1:1" x14ac:dyDescent="0.25">
      <c r="A153" s="14"/>
    </row>
    <row r="154" spans="1:1" x14ac:dyDescent="0.25">
      <c r="A154" s="14"/>
    </row>
    <row r="155" spans="1:1" x14ac:dyDescent="0.25">
      <c r="A155" s="14"/>
    </row>
    <row r="156" spans="1:1" x14ac:dyDescent="0.25">
      <c r="A156" s="14"/>
    </row>
    <row r="157" spans="1:1" x14ac:dyDescent="0.25">
      <c r="A157" s="14"/>
    </row>
    <row r="158" spans="1:1" x14ac:dyDescent="0.25">
      <c r="A158" s="14"/>
    </row>
    <row r="159" spans="1:1" x14ac:dyDescent="0.25">
      <c r="A159" s="14"/>
    </row>
    <row r="160" spans="1:1" x14ac:dyDescent="0.25">
      <c r="A160" s="14"/>
    </row>
    <row r="161" spans="1:1" x14ac:dyDescent="0.25">
      <c r="A161" s="14"/>
    </row>
    <row r="162" spans="1:1" x14ac:dyDescent="0.25">
      <c r="A162" s="14"/>
    </row>
    <row r="163" spans="1:1" x14ac:dyDescent="0.25">
      <c r="A163" s="14"/>
    </row>
    <row r="164" spans="1:1" x14ac:dyDescent="0.25">
      <c r="A164" s="14"/>
    </row>
    <row r="165" spans="1:1" x14ac:dyDescent="0.25">
      <c r="A165" s="14"/>
    </row>
    <row r="166" spans="1:1" x14ac:dyDescent="0.25">
      <c r="A166" s="14"/>
    </row>
    <row r="167" spans="1:1" x14ac:dyDescent="0.25">
      <c r="A167" s="14"/>
    </row>
    <row r="168" spans="1:1" x14ac:dyDescent="0.25">
      <c r="A168" s="14"/>
    </row>
    <row r="169" spans="1:1" x14ac:dyDescent="0.25">
      <c r="A169" s="14"/>
    </row>
    <row r="170" spans="1:1" x14ac:dyDescent="0.25">
      <c r="A170" s="14"/>
    </row>
    <row r="171" spans="1:1" x14ac:dyDescent="0.25">
      <c r="A171" s="14"/>
    </row>
    <row r="172" spans="1:1" x14ac:dyDescent="0.25">
      <c r="A172" s="14"/>
    </row>
    <row r="173" spans="1:1" x14ac:dyDescent="0.25">
      <c r="A173" s="14"/>
    </row>
    <row r="174" spans="1:1" x14ac:dyDescent="0.25">
      <c r="A174" s="14"/>
    </row>
    <row r="175" spans="1:1" x14ac:dyDescent="0.25">
      <c r="A175" s="14"/>
    </row>
    <row r="176" spans="1:1" x14ac:dyDescent="0.25">
      <c r="A176" s="14"/>
    </row>
    <row r="177" spans="1:1" x14ac:dyDescent="0.25">
      <c r="A177" s="14"/>
    </row>
    <row r="178" spans="1:1" x14ac:dyDescent="0.25">
      <c r="A178" s="14"/>
    </row>
    <row r="179" spans="1:1" x14ac:dyDescent="0.25">
      <c r="A179" s="14"/>
    </row>
    <row r="180" spans="1:1" x14ac:dyDescent="0.25">
      <c r="A180" s="14"/>
    </row>
    <row r="181" spans="1:1" x14ac:dyDescent="0.25">
      <c r="A181" s="14"/>
    </row>
    <row r="182" spans="1:1" x14ac:dyDescent="0.25">
      <c r="A182" s="14"/>
    </row>
    <row r="183" spans="1:1" x14ac:dyDescent="0.25">
      <c r="A183" s="14"/>
    </row>
    <row r="184" spans="1:1" x14ac:dyDescent="0.25">
      <c r="A184" s="14"/>
    </row>
    <row r="185" spans="1:1" x14ac:dyDescent="0.25">
      <c r="A185" s="14"/>
    </row>
    <row r="186" spans="1:1" x14ac:dyDescent="0.25">
      <c r="A186" s="14"/>
    </row>
    <row r="187" spans="1:1" x14ac:dyDescent="0.25">
      <c r="A187" s="14"/>
    </row>
    <row r="188" spans="1:1" x14ac:dyDescent="0.25">
      <c r="A188" s="14"/>
    </row>
    <row r="189" spans="1:1" x14ac:dyDescent="0.25">
      <c r="A189" s="14"/>
    </row>
    <row r="190" spans="1:1" x14ac:dyDescent="0.25">
      <c r="A190" s="14"/>
    </row>
    <row r="191" spans="1:1" x14ac:dyDescent="0.25">
      <c r="A191" s="14"/>
    </row>
    <row r="192" spans="1:1" x14ac:dyDescent="0.25">
      <c r="A192" s="14"/>
    </row>
    <row r="193" spans="1:1" x14ac:dyDescent="0.25">
      <c r="A193" s="14"/>
    </row>
    <row r="194" spans="1:1" x14ac:dyDescent="0.25">
      <c r="A194" s="14"/>
    </row>
    <row r="195" spans="1:1" x14ac:dyDescent="0.25">
      <c r="A195" s="14"/>
    </row>
    <row r="196" spans="1:1" x14ac:dyDescent="0.25">
      <c r="A196" s="14"/>
    </row>
    <row r="197" spans="1:1" x14ac:dyDescent="0.25">
      <c r="A197" s="14"/>
    </row>
    <row r="198" spans="1:1" x14ac:dyDescent="0.25">
      <c r="A198" s="14"/>
    </row>
    <row r="199" spans="1:1" x14ac:dyDescent="0.25">
      <c r="A199" s="14"/>
    </row>
    <row r="200" spans="1:1" x14ac:dyDescent="0.25">
      <c r="A200" s="14"/>
    </row>
    <row r="201" spans="1:1" x14ac:dyDescent="0.25">
      <c r="A201" s="14"/>
    </row>
    <row r="202" spans="1:1" x14ac:dyDescent="0.25">
      <c r="A202" s="14"/>
    </row>
    <row r="203" spans="1:1" x14ac:dyDescent="0.25">
      <c r="A203" s="14"/>
    </row>
    <row r="204" spans="1:1" x14ac:dyDescent="0.25">
      <c r="A204" s="14"/>
    </row>
    <row r="205" spans="1:1" x14ac:dyDescent="0.25">
      <c r="A205" s="14"/>
    </row>
    <row r="206" spans="1:1" x14ac:dyDescent="0.25">
      <c r="A206" s="14"/>
    </row>
    <row r="207" spans="1:1" x14ac:dyDescent="0.25">
      <c r="A207" s="14"/>
    </row>
    <row r="208" spans="1:1" x14ac:dyDescent="0.25">
      <c r="A208" s="14"/>
    </row>
    <row r="209" spans="1:1" x14ac:dyDescent="0.25">
      <c r="A209" s="14"/>
    </row>
    <row r="210" spans="1:1" x14ac:dyDescent="0.25">
      <c r="A210" s="14"/>
    </row>
    <row r="211" spans="1:1" x14ac:dyDescent="0.25">
      <c r="A211" s="14"/>
    </row>
    <row r="212" spans="1:1" x14ac:dyDescent="0.25">
      <c r="A212" s="14"/>
    </row>
    <row r="213" spans="1:1" x14ac:dyDescent="0.25">
      <c r="A213" s="14"/>
    </row>
    <row r="214" spans="1:1" x14ac:dyDescent="0.25">
      <c r="A214" s="14"/>
    </row>
    <row r="215" spans="1:1" x14ac:dyDescent="0.25">
      <c r="A215" s="14"/>
    </row>
    <row r="216" spans="1:1" x14ac:dyDescent="0.25">
      <c r="A216" s="14"/>
    </row>
    <row r="217" spans="1:1" x14ac:dyDescent="0.25">
      <c r="A217" s="14"/>
    </row>
    <row r="218" spans="1:1" x14ac:dyDescent="0.25">
      <c r="A218" s="14"/>
    </row>
    <row r="219" spans="1:1" x14ac:dyDescent="0.25">
      <c r="A219" s="14"/>
    </row>
    <row r="220" spans="1:1" x14ac:dyDescent="0.25">
      <c r="A220" s="14"/>
    </row>
    <row r="221" spans="1:1" x14ac:dyDescent="0.25">
      <c r="A221" s="14"/>
    </row>
    <row r="222" spans="1:1" x14ac:dyDescent="0.25">
      <c r="A222" s="14"/>
    </row>
    <row r="223" spans="1:1" x14ac:dyDescent="0.25">
      <c r="A223" s="14"/>
    </row>
    <row r="224" spans="1:1" x14ac:dyDescent="0.25">
      <c r="A224" s="14"/>
    </row>
    <row r="225" spans="1:1" x14ac:dyDescent="0.25">
      <c r="A225" s="14"/>
    </row>
    <row r="226" spans="1:1" x14ac:dyDescent="0.25">
      <c r="A226" s="14"/>
    </row>
    <row r="227" spans="1:1" x14ac:dyDescent="0.25">
      <c r="A227" s="14"/>
    </row>
    <row r="228" spans="1:1" x14ac:dyDescent="0.25">
      <c r="A228" s="14"/>
    </row>
    <row r="229" spans="1:1" x14ac:dyDescent="0.25">
      <c r="A229" s="14"/>
    </row>
    <row r="230" spans="1:1" x14ac:dyDescent="0.25">
      <c r="A230" s="14"/>
    </row>
    <row r="231" spans="1:1" x14ac:dyDescent="0.25">
      <c r="A231" s="14"/>
    </row>
    <row r="232" spans="1:1" x14ac:dyDescent="0.25">
      <c r="A232" s="14"/>
    </row>
    <row r="233" spans="1:1" x14ac:dyDescent="0.25">
      <c r="A233" s="14"/>
    </row>
    <row r="234" spans="1:1" x14ac:dyDescent="0.25">
      <c r="A234" s="14"/>
    </row>
    <row r="235" spans="1:1" x14ac:dyDescent="0.25">
      <c r="A235" s="14"/>
    </row>
    <row r="236" spans="1:1" x14ac:dyDescent="0.25">
      <c r="A236" s="14"/>
    </row>
    <row r="237" spans="1:1" x14ac:dyDescent="0.25">
      <c r="A237" s="14"/>
    </row>
    <row r="238" spans="1:1" x14ac:dyDescent="0.25">
      <c r="A238" s="14"/>
    </row>
    <row r="239" spans="1:1" x14ac:dyDescent="0.25">
      <c r="A239" s="14"/>
    </row>
    <row r="240" spans="1:1" x14ac:dyDescent="0.25">
      <c r="A240" s="14"/>
    </row>
    <row r="241" spans="1:1" x14ac:dyDescent="0.25">
      <c r="A241" s="14"/>
    </row>
    <row r="242" spans="1:1" x14ac:dyDescent="0.25">
      <c r="A242" s="14"/>
    </row>
    <row r="243" spans="1:1" x14ac:dyDescent="0.25">
      <c r="A243" s="14"/>
    </row>
    <row r="244" spans="1:1" x14ac:dyDescent="0.25">
      <c r="A244" s="14"/>
    </row>
    <row r="245" spans="1:1" x14ac:dyDescent="0.25">
      <c r="A245" s="14"/>
    </row>
    <row r="246" spans="1:1" x14ac:dyDescent="0.25">
      <c r="A246" s="14"/>
    </row>
    <row r="247" spans="1:1" x14ac:dyDescent="0.25">
      <c r="A247" s="14"/>
    </row>
    <row r="248" spans="1:1" x14ac:dyDescent="0.25">
      <c r="A248" s="14"/>
    </row>
    <row r="249" spans="1:1" x14ac:dyDescent="0.25">
      <c r="A249" s="14"/>
    </row>
    <row r="250" spans="1:1" x14ac:dyDescent="0.25">
      <c r="A250" s="14"/>
    </row>
    <row r="251" spans="1:1" x14ac:dyDescent="0.25">
      <c r="A251" s="14"/>
    </row>
    <row r="252" spans="1:1" x14ac:dyDescent="0.25">
      <c r="A252" s="14"/>
    </row>
    <row r="253" spans="1:1" x14ac:dyDescent="0.25">
      <c r="A253" s="14"/>
    </row>
    <row r="254" spans="1:1" x14ac:dyDescent="0.25">
      <c r="A254" s="14"/>
    </row>
    <row r="255" spans="1:1" x14ac:dyDescent="0.25">
      <c r="A255" s="14"/>
    </row>
    <row r="256" spans="1:1" x14ac:dyDescent="0.25">
      <c r="A256" s="14"/>
    </row>
    <row r="257" spans="1:1" x14ac:dyDescent="0.25">
      <c r="A257" s="14"/>
    </row>
    <row r="258" spans="1:1" x14ac:dyDescent="0.25">
      <c r="A258" s="14"/>
    </row>
    <row r="259" spans="1:1" x14ac:dyDescent="0.25">
      <c r="A259" s="14"/>
    </row>
    <row r="260" spans="1:1" x14ac:dyDescent="0.25">
      <c r="A260" s="14"/>
    </row>
    <row r="261" spans="1:1" x14ac:dyDescent="0.25">
      <c r="A261" s="14"/>
    </row>
    <row r="262" spans="1:1" x14ac:dyDescent="0.25">
      <c r="A262" s="14"/>
    </row>
    <row r="263" spans="1:1" x14ac:dyDescent="0.25">
      <c r="A263" s="14"/>
    </row>
    <row r="264" spans="1:1" x14ac:dyDescent="0.25">
      <c r="A264" s="14"/>
    </row>
    <row r="265" spans="1:1" x14ac:dyDescent="0.25">
      <c r="A265" s="14"/>
    </row>
    <row r="266" spans="1:1" x14ac:dyDescent="0.25">
      <c r="A266" s="14"/>
    </row>
    <row r="267" spans="1:1" x14ac:dyDescent="0.25">
      <c r="A267" s="14"/>
    </row>
    <row r="268" spans="1:1" x14ac:dyDescent="0.25">
      <c r="A268" s="14"/>
    </row>
    <row r="269" spans="1:1" x14ac:dyDescent="0.25">
      <c r="A269" s="14"/>
    </row>
    <row r="270" spans="1:1" x14ac:dyDescent="0.25">
      <c r="A270" s="14"/>
    </row>
    <row r="271" spans="1:1" x14ac:dyDescent="0.25">
      <c r="A271" s="14"/>
    </row>
    <row r="272" spans="1:1" x14ac:dyDescent="0.25">
      <c r="A272" s="14"/>
    </row>
    <row r="273" spans="1:1" x14ac:dyDescent="0.25">
      <c r="A273" s="14"/>
    </row>
    <row r="274" spans="1:1" x14ac:dyDescent="0.25">
      <c r="A274" s="14"/>
    </row>
    <row r="275" spans="1:1" x14ac:dyDescent="0.25">
      <c r="A275" s="14"/>
    </row>
    <row r="276" spans="1:1" x14ac:dyDescent="0.25">
      <c r="A276" s="14"/>
    </row>
    <row r="277" spans="1:1" x14ac:dyDescent="0.25">
      <c r="A277" s="14"/>
    </row>
    <row r="278" spans="1:1" x14ac:dyDescent="0.25">
      <c r="A278" s="14"/>
    </row>
    <row r="279" spans="1:1" x14ac:dyDescent="0.25">
      <c r="A279" s="14"/>
    </row>
    <row r="280" spans="1:1" x14ac:dyDescent="0.25">
      <c r="A280" s="14"/>
    </row>
    <row r="281" spans="1:1" x14ac:dyDescent="0.25">
      <c r="A281" s="14"/>
    </row>
    <row r="282" spans="1:1" x14ac:dyDescent="0.25">
      <c r="A282" s="14"/>
    </row>
    <row r="283" spans="1:1" x14ac:dyDescent="0.25">
      <c r="A283" s="14"/>
    </row>
    <row r="284" spans="1:1" x14ac:dyDescent="0.25">
      <c r="A284" s="14"/>
    </row>
    <row r="285" spans="1:1" x14ac:dyDescent="0.25">
      <c r="A285" s="14"/>
    </row>
    <row r="286" spans="1:1" x14ac:dyDescent="0.25">
      <c r="A286" s="14"/>
    </row>
    <row r="287" spans="1:1" x14ac:dyDescent="0.25">
      <c r="A287" s="14"/>
    </row>
    <row r="288" spans="1:1" x14ac:dyDescent="0.25">
      <c r="A288" s="14"/>
    </row>
    <row r="289" spans="1:1" x14ac:dyDescent="0.25">
      <c r="A289" s="14"/>
    </row>
    <row r="290" spans="1:1" x14ac:dyDescent="0.25">
      <c r="A290" s="14"/>
    </row>
    <row r="291" spans="1:1" x14ac:dyDescent="0.25">
      <c r="A291" s="14"/>
    </row>
    <row r="292" spans="1:1" x14ac:dyDescent="0.25">
      <c r="A292" s="14"/>
    </row>
    <row r="293" spans="1:1" x14ac:dyDescent="0.25">
      <c r="A293" s="14"/>
    </row>
    <row r="294" spans="1:1" x14ac:dyDescent="0.25">
      <c r="A294" s="14"/>
    </row>
    <row r="295" spans="1:1" x14ac:dyDescent="0.25">
      <c r="A295" s="14"/>
    </row>
    <row r="296" spans="1:1" x14ac:dyDescent="0.25">
      <c r="A296" s="14"/>
    </row>
    <row r="297" spans="1:1" x14ac:dyDescent="0.25">
      <c r="A297" s="14"/>
    </row>
    <row r="298" spans="1:1" x14ac:dyDescent="0.25">
      <c r="A298" s="14"/>
    </row>
    <row r="299" spans="1:1" x14ac:dyDescent="0.25">
      <c r="A299" s="14"/>
    </row>
    <row r="300" spans="1:1" x14ac:dyDescent="0.25">
      <c r="A300" s="14"/>
    </row>
    <row r="301" spans="1:1" x14ac:dyDescent="0.25">
      <c r="A301" s="14"/>
    </row>
    <row r="302" spans="1:1" x14ac:dyDescent="0.25">
      <c r="A302" s="14"/>
    </row>
    <row r="303" spans="1:1" x14ac:dyDescent="0.25">
      <c r="A303" s="14"/>
    </row>
    <row r="304" spans="1:1" x14ac:dyDescent="0.25">
      <c r="A304" s="14"/>
    </row>
    <row r="305" spans="1:1" x14ac:dyDescent="0.25">
      <c r="A305" s="14"/>
    </row>
    <row r="306" spans="1:1" x14ac:dyDescent="0.25">
      <c r="A306" s="14"/>
    </row>
    <row r="307" spans="1:1" x14ac:dyDescent="0.25">
      <c r="A307" s="14"/>
    </row>
    <row r="308" spans="1:1" x14ac:dyDescent="0.25">
      <c r="A308" s="14"/>
    </row>
    <row r="309" spans="1:1" x14ac:dyDescent="0.25">
      <c r="A309" s="14"/>
    </row>
    <row r="310" spans="1:1" x14ac:dyDescent="0.25">
      <c r="A310" s="14"/>
    </row>
    <row r="311" spans="1:1" x14ac:dyDescent="0.25">
      <c r="A311" s="14"/>
    </row>
    <row r="312" spans="1:1" x14ac:dyDescent="0.25">
      <c r="A312" s="14"/>
    </row>
    <row r="313" spans="1:1" x14ac:dyDescent="0.25">
      <c r="A313" s="14"/>
    </row>
    <row r="314" spans="1:1" x14ac:dyDescent="0.25">
      <c r="A314" s="14"/>
    </row>
    <row r="315" spans="1:1" x14ac:dyDescent="0.25">
      <c r="A315" s="14"/>
    </row>
    <row r="316" spans="1:1" x14ac:dyDescent="0.25">
      <c r="A316" s="14"/>
    </row>
    <row r="317" spans="1:1" x14ac:dyDescent="0.25">
      <c r="A317" s="14"/>
    </row>
    <row r="318" spans="1:1" x14ac:dyDescent="0.25">
      <c r="A318" s="14"/>
    </row>
    <row r="319" spans="1:1" x14ac:dyDescent="0.25">
      <c r="A319" s="14"/>
    </row>
    <row r="320" spans="1:1" x14ac:dyDescent="0.25">
      <c r="A320" s="14"/>
    </row>
    <row r="321" spans="1:1" x14ac:dyDescent="0.25">
      <c r="A321" s="14"/>
    </row>
    <row r="322" spans="1:1" x14ac:dyDescent="0.25">
      <c r="A322" s="14"/>
    </row>
    <row r="323" spans="1:1" x14ac:dyDescent="0.25">
      <c r="A323" s="14"/>
    </row>
    <row r="324" spans="1:1" x14ac:dyDescent="0.25">
      <c r="A324" s="14"/>
    </row>
    <row r="325" spans="1:1" x14ac:dyDescent="0.25">
      <c r="A325" s="14"/>
    </row>
    <row r="326" spans="1:1" x14ac:dyDescent="0.25">
      <c r="A326" s="14"/>
    </row>
    <row r="327" spans="1:1" x14ac:dyDescent="0.25">
      <c r="A327" s="14"/>
    </row>
    <row r="328" spans="1:1" x14ac:dyDescent="0.25">
      <c r="A328" s="14"/>
    </row>
    <row r="329" spans="1:1" x14ac:dyDescent="0.25">
      <c r="A329" s="14"/>
    </row>
    <row r="330" spans="1:1" x14ac:dyDescent="0.25">
      <c r="A330" s="14"/>
    </row>
    <row r="331" spans="1:1" x14ac:dyDescent="0.25">
      <c r="A331" s="14"/>
    </row>
    <row r="332" spans="1:1" x14ac:dyDescent="0.25">
      <c r="A332" s="14"/>
    </row>
    <row r="333" spans="1:1" x14ac:dyDescent="0.25">
      <c r="A333" s="14"/>
    </row>
    <row r="334" spans="1:1" x14ac:dyDescent="0.25">
      <c r="A334" s="14"/>
    </row>
    <row r="335" spans="1:1" x14ac:dyDescent="0.25">
      <c r="A335" s="14"/>
    </row>
    <row r="336" spans="1:1" x14ac:dyDescent="0.25">
      <c r="A336" s="14"/>
    </row>
    <row r="337" spans="1:1" x14ac:dyDescent="0.25">
      <c r="A337" s="14"/>
    </row>
    <row r="338" spans="1:1" x14ac:dyDescent="0.25">
      <c r="A338" s="14"/>
    </row>
    <row r="339" spans="1:1" x14ac:dyDescent="0.25">
      <c r="A339" s="14"/>
    </row>
    <row r="340" spans="1:1" x14ac:dyDescent="0.25">
      <c r="A340" s="14"/>
    </row>
    <row r="341" spans="1:1" x14ac:dyDescent="0.25">
      <c r="A341" s="14"/>
    </row>
    <row r="342" spans="1:1" x14ac:dyDescent="0.25">
      <c r="A342" s="14"/>
    </row>
    <row r="343" spans="1:1" x14ac:dyDescent="0.25">
      <c r="A343" s="14"/>
    </row>
    <row r="344" spans="1:1" x14ac:dyDescent="0.25">
      <c r="A344" s="14"/>
    </row>
    <row r="345" spans="1:1" x14ac:dyDescent="0.25">
      <c r="A345" s="14"/>
    </row>
    <row r="346" spans="1:1" x14ac:dyDescent="0.25">
      <c r="A346" s="14"/>
    </row>
    <row r="347" spans="1:1" x14ac:dyDescent="0.25">
      <c r="A347" s="14"/>
    </row>
    <row r="348" spans="1:1" x14ac:dyDescent="0.25">
      <c r="A348" s="14"/>
    </row>
    <row r="349" spans="1:1" x14ac:dyDescent="0.25">
      <c r="A349" s="14"/>
    </row>
    <row r="350" spans="1:1" x14ac:dyDescent="0.25">
      <c r="A350" s="14"/>
    </row>
    <row r="351" spans="1:1" x14ac:dyDescent="0.25">
      <c r="A351" s="14"/>
    </row>
    <row r="352" spans="1:1" x14ac:dyDescent="0.25">
      <c r="A352" s="14"/>
    </row>
    <row r="353" spans="1:1" x14ac:dyDescent="0.25">
      <c r="A353" s="14"/>
    </row>
    <row r="354" spans="1:1" x14ac:dyDescent="0.25">
      <c r="A354" s="14"/>
    </row>
    <row r="355" spans="1:1" x14ac:dyDescent="0.25">
      <c r="A355" s="14"/>
    </row>
    <row r="356" spans="1:1" x14ac:dyDescent="0.25">
      <c r="A356" s="14"/>
    </row>
    <row r="357" spans="1:1" x14ac:dyDescent="0.25">
      <c r="A357" s="14"/>
    </row>
    <row r="358" spans="1:1" x14ac:dyDescent="0.25">
      <c r="A358" s="14"/>
    </row>
    <row r="359" spans="1:1" x14ac:dyDescent="0.25">
      <c r="A359" s="14"/>
    </row>
    <row r="360" spans="1:1" x14ac:dyDescent="0.25">
      <c r="A360" s="14"/>
    </row>
    <row r="361" spans="1:1" x14ac:dyDescent="0.25">
      <c r="A361" s="14"/>
    </row>
    <row r="362" spans="1:1" x14ac:dyDescent="0.25">
      <c r="A362" s="14"/>
    </row>
    <row r="363" spans="1:1" x14ac:dyDescent="0.25">
      <c r="A363" s="14"/>
    </row>
    <row r="364" spans="1:1" x14ac:dyDescent="0.25">
      <c r="A364" s="14"/>
    </row>
    <row r="365" spans="1:1" x14ac:dyDescent="0.25">
      <c r="A365" s="14"/>
    </row>
    <row r="366" spans="1:1" x14ac:dyDescent="0.25">
      <c r="A366" s="14"/>
    </row>
    <row r="367" spans="1:1" x14ac:dyDescent="0.25">
      <c r="A367" s="14"/>
    </row>
    <row r="368" spans="1:1" x14ac:dyDescent="0.25">
      <c r="A368" s="14"/>
    </row>
    <row r="369" spans="1:1" x14ac:dyDescent="0.25">
      <c r="A369" s="14"/>
    </row>
    <row r="370" spans="1:1" x14ac:dyDescent="0.25">
      <c r="A370" s="14"/>
    </row>
    <row r="371" spans="1:1" x14ac:dyDescent="0.25">
      <c r="A371" s="14"/>
    </row>
    <row r="372" spans="1:1" x14ac:dyDescent="0.25">
      <c r="A372" s="14"/>
    </row>
    <row r="373" spans="1:1" x14ac:dyDescent="0.25">
      <c r="A373" s="14"/>
    </row>
    <row r="374" spans="1:1" x14ac:dyDescent="0.25">
      <c r="A374" s="14"/>
    </row>
    <row r="375" spans="1:1" x14ac:dyDescent="0.25">
      <c r="A375" s="14"/>
    </row>
    <row r="376" spans="1:1" x14ac:dyDescent="0.25">
      <c r="A376" s="14"/>
    </row>
    <row r="377" spans="1:1" x14ac:dyDescent="0.25">
      <c r="A377" s="14"/>
    </row>
    <row r="378" spans="1:1" x14ac:dyDescent="0.25">
      <c r="A378" s="14"/>
    </row>
    <row r="379" spans="1:1" x14ac:dyDescent="0.25">
      <c r="A379" s="14"/>
    </row>
    <row r="380" spans="1:1" x14ac:dyDescent="0.25">
      <c r="A380" s="14"/>
    </row>
    <row r="381" spans="1:1" x14ac:dyDescent="0.25">
      <c r="A381" s="14"/>
    </row>
    <row r="382" spans="1:1" x14ac:dyDescent="0.25">
      <c r="A382" s="14"/>
    </row>
    <row r="383" spans="1:1" x14ac:dyDescent="0.25">
      <c r="A383" s="14"/>
    </row>
    <row r="384" spans="1:1" x14ac:dyDescent="0.25">
      <c r="A384" s="14"/>
    </row>
    <row r="385" spans="1:1" x14ac:dyDescent="0.25">
      <c r="A385" s="14"/>
    </row>
    <row r="386" spans="1:1" x14ac:dyDescent="0.25">
      <c r="A386" s="14"/>
    </row>
    <row r="387" spans="1:1" x14ac:dyDescent="0.25">
      <c r="A387" s="14"/>
    </row>
    <row r="388" spans="1:1" x14ac:dyDescent="0.25">
      <c r="A388" s="14"/>
    </row>
    <row r="389" spans="1:1" x14ac:dyDescent="0.25">
      <c r="A389" s="14"/>
    </row>
    <row r="390" spans="1:1" x14ac:dyDescent="0.25">
      <c r="A390" s="14"/>
    </row>
    <row r="391" spans="1:1" x14ac:dyDescent="0.25">
      <c r="A391" s="14"/>
    </row>
    <row r="392" spans="1:1" x14ac:dyDescent="0.25">
      <c r="A392" s="14"/>
    </row>
    <row r="393" spans="1:1" x14ac:dyDescent="0.25">
      <c r="A393" s="14"/>
    </row>
    <row r="394" spans="1:1" x14ac:dyDescent="0.25">
      <c r="A394" s="14"/>
    </row>
    <row r="395" spans="1:1" x14ac:dyDescent="0.25">
      <c r="A395" s="14"/>
    </row>
    <row r="396" spans="1:1" x14ac:dyDescent="0.25">
      <c r="A396" s="14"/>
    </row>
    <row r="397" spans="1:1" x14ac:dyDescent="0.25">
      <c r="A397" s="14"/>
    </row>
    <row r="398" spans="1:1" x14ac:dyDescent="0.25">
      <c r="A398" s="14"/>
    </row>
    <row r="399" spans="1:1" x14ac:dyDescent="0.25">
      <c r="A399" s="14"/>
    </row>
    <row r="400" spans="1:1" x14ac:dyDescent="0.25">
      <c r="A400" s="14"/>
    </row>
    <row r="401" spans="1:1" x14ac:dyDescent="0.25">
      <c r="A401" s="14"/>
    </row>
    <row r="402" spans="1:1" x14ac:dyDescent="0.25">
      <c r="A402" s="14"/>
    </row>
    <row r="403" spans="1:1" x14ac:dyDescent="0.25">
      <c r="A403" s="14"/>
    </row>
    <row r="404" spans="1:1" x14ac:dyDescent="0.25">
      <c r="A404" s="14"/>
    </row>
    <row r="405" spans="1:1" x14ac:dyDescent="0.25">
      <c r="A405" s="14"/>
    </row>
    <row r="406" spans="1:1" x14ac:dyDescent="0.25">
      <c r="A406" s="14"/>
    </row>
    <row r="407" spans="1:1" x14ac:dyDescent="0.25">
      <c r="A407" s="14"/>
    </row>
    <row r="408" spans="1:1" x14ac:dyDescent="0.25">
      <c r="A408" s="14"/>
    </row>
    <row r="409" spans="1:1" x14ac:dyDescent="0.25">
      <c r="A409" s="14"/>
    </row>
    <row r="410" spans="1:1" x14ac:dyDescent="0.25">
      <c r="A410" s="14"/>
    </row>
    <row r="411" spans="1:1" x14ac:dyDescent="0.25">
      <c r="A411" s="14"/>
    </row>
    <row r="412" spans="1:1" x14ac:dyDescent="0.25">
      <c r="A412" s="14"/>
    </row>
    <row r="413" spans="1:1" x14ac:dyDescent="0.25">
      <c r="A413" s="14"/>
    </row>
    <row r="414" spans="1:1" x14ac:dyDescent="0.25">
      <c r="A414" s="14"/>
    </row>
    <row r="415" spans="1:1" x14ac:dyDescent="0.25">
      <c r="A415" s="14"/>
    </row>
    <row r="416" spans="1:1" x14ac:dyDescent="0.25">
      <c r="A416" s="14"/>
    </row>
    <row r="417" spans="1:1" x14ac:dyDescent="0.25">
      <c r="A417" s="14"/>
    </row>
    <row r="418" spans="1:1" x14ac:dyDescent="0.25">
      <c r="A418" s="14"/>
    </row>
    <row r="419" spans="1:1" x14ac:dyDescent="0.25">
      <c r="A419" s="14"/>
    </row>
    <row r="420" spans="1:1" x14ac:dyDescent="0.25">
      <c r="A420" s="14"/>
    </row>
    <row r="421" spans="1:1" x14ac:dyDescent="0.25">
      <c r="A421" s="14"/>
    </row>
    <row r="422" spans="1:1" x14ac:dyDescent="0.25">
      <c r="A422" s="14"/>
    </row>
    <row r="423" spans="1:1" x14ac:dyDescent="0.25">
      <c r="A423" s="14"/>
    </row>
    <row r="424" spans="1:1" x14ac:dyDescent="0.25">
      <c r="A424" s="14"/>
    </row>
    <row r="425" spans="1:1" x14ac:dyDescent="0.25">
      <c r="A425" s="14"/>
    </row>
    <row r="426" spans="1:1" x14ac:dyDescent="0.25">
      <c r="A426" s="14"/>
    </row>
    <row r="427" spans="1:1" x14ac:dyDescent="0.25">
      <c r="A427" s="14"/>
    </row>
    <row r="428" spans="1:1" x14ac:dyDescent="0.25">
      <c r="A428" s="14"/>
    </row>
    <row r="429" spans="1:1" x14ac:dyDescent="0.25">
      <c r="A429" s="14"/>
    </row>
    <row r="430" spans="1:1" x14ac:dyDescent="0.25">
      <c r="A430" s="14"/>
    </row>
    <row r="431" spans="1:1" x14ac:dyDescent="0.25">
      <c r="A431" s="14"/>
    </row>
    <row r="432" spans="1:1" x14ac:dyDescent="0.25">
      <c r="A432" s="14"/>
    </row>
    <row r="433" spans="1:1" x14ac:dyDescent="0.25">
      <c r="A433" s="14"/>
    </row>
    <row r="434" spans="1:1" x14ac:dyDescent="0.25">
      <c r="A434" s="14"/>
    </row>
    <row r="435" spans="1:1" x14ac:dyDescent="0.25">
      <c r="A435" s="14"/>
    </row>
    <row r="436" spans="1:1" x14ac:dyDescent="0.25">
      <c r="A436" s="14"/>
    </row>
    <row r="437" spans="1:1" x14ac:dyDescent="0.25">
      <c r="A437" s="14"/>
    </row>
    <row r="438" spans="1:1" x14ac:dyDescent="0.25">
      <c r="A438" s="14"/>
    </row>
    <row r="439" spans="1:1" x14ac:dyDescent="0.25">
      <c r="A439" s="14"/>
    </row>
    <row r="440" spans="1:1" x14ac:dyDescent="0.25">
      <c r="A440" s="14"/>
    </row>
    <row r="441" spans="1:1" x14ac:dyDescent="0.25">
      <c r="A441" s="14"/>
    </row>
    <row r="442" spans="1:1" x14ac:dyDescent="0.25">
      <c r="A442" s="14"/>
    </row>
    <row r="443" spans="1:1" x14ac:dyDescent="0.25">
      <c r="A443" s="14"/>
    </row>
    <row r="444" spans="1:1" x14ac:dyDescent="0.25">
      <c r="A444" s="14"/>
    </row>
    <row r="445" spans="1:1" x14ac:dyDescent="0.25">
      <c r="A445" s="14"/>
    </row>
    <row r="446" spans="1:1" x14ac:dyDescent="0.25">
      <c r="A446" s="14"/>
    </row>
    <row r="447" spans="1:1" x14ac:dyDescent="0.25">
      <c r="A447" s="14"/>
    </row>
    <row r="448" spans="1:1" x14ac:dyDescent="0.25">
      <c r="A448" s="14"/>
    </row>
    <row r="449" spans="1:1" x14ac:dyDescent="0.25">
      <c r="A449" s="14"/>
    </row>
    <row r="450" spans="1:1" x14ac:dyDescent="0.25">
      <c r="A450" s="14"/>
    </row>
    <row r="451" spans="1:1" x14ac:dyDescent="0.25">
      <c r="A451" s="14"/>
    </row>
    <row r="452" spans="1:1" x14ac:dyDescent="0.25">
      <c r="A452" s="14"/>
    </row>
    <row r="453" spans="1:1" x14ac:dyDescent="0.25">
      <c r="A453" s="14"/>
    </row>
    <row r="454" spans="1:1" x14ac:dyDescent="0.25">
      <c r="A454" s="14"/>
    </row>
    <row r="455" spans="1:1" x14ac:dyDescent="0.25">
      <c r="A455" s="14"/>
    </row>
    <row r="456" spans="1:1" x14ac:dyDescent="0.25">
      <c r="A456" s="14"/>
    </row>
    <row r="457" spans="1:1" x14ac:dyDescent="0.25">
      <c r="A457" s="14"/>
    </row>
    <row r="458" spans="1:1" x14ac:dyDescent="0.25">
      <c r="A458" s="14"/>
    </row>
    <row r="459" spans="1:1" x14ac:dyDescent="0.25">
      <c r="A459" s="14"/>
    </row>
    <row r="460" spans="1:1" x14ac:dyDescent="0.25">
      <c r="A460" s="14"/>
    </row>
    <row r="461" spans="1:1" x14ac:dyDescent="0.25">
      <c r="A461" s="14"/>
    </row>
    <row r="462" spans="1:1" x14ac:dyDescent="0.25">
      <c r="A462" s="14"/>
    </row>
    <row r="463" spans="1:1" x14ac:dyDescent="0.25">
      <c r="A463" s="14"/>
    </row>
    <row r="464" spans="1:1" x14ac:dyDescent="0.25">
      <c r="A464" s="14"/>
    </row>
    <row r="465" spans="1:1" x14ac:dyDescent="0.25">
      <c r="A465" s="14"/>
    </row>
    <row r="466" spans="1:1" x14ac:dyDescent="0.25">
      <c r="A466" s="14"/>
    </row>
    <row r="467" spans="1:1" x14ac:dyDescent="0.25">
      <c r="A467" s="14"/>
    </row>
    <row r="468" spans="1:1" x14ac:dyDescent="0.25">
      <c r="A468" s="14"/>
    </row>
    <row r="469" spans="1:1" x14ac:dyDescent="0.25">
      <c r="A469" s="14"/>
    </row>
    <row r="470" spans="1:1" x14ac:dyDescent="0.25">
      <c r="A470" s="14"/>
    </row>
    <row r="471" spans="1:1" x14ac:dyDescent="0.25">
      <c r="A471" s="14"/>
    </row>
    <row r="472" spans="1:1" x14ac:dyDescent="0.25">
      <c r="A472" s="14"/>
    </row>
    <row r="473" spans="1:1" x14ac:dyDescent="0.25">
      <c r="A473" s="14"/>
    </row>
    <row r="474" spans="1:1" x14ac:dyDescent="0.25">
      <c r="A474" s="14"/>
    </row>
    <row r="475" spans="1:1" x14ac:dyDescent="0.25">
      <c r="A475" s="14"/>
    </row>
    <row r="476" spans="1:1" x14ac:dyDescent="0.25">
      <c r="A476" s="14"/>
    </row>
    <row r="477" spans="1:1" x14ac:dyDescent="0.25">
      <c r="A477" s="14"/>
    </row>
    <row r="478" spans="1:1" x14ac:dyDescent="0.25">
      <c r="A478" s="14"/>
    </row>
    <row r="479" spans="1:1" x14ac:dyDescent="0.25">
      <c r="A479" s="14"/>
    </row>
    <row r="480" spans="1:1" x14ac:dyDescent="0.25">
      <c r="A480" s="14"/>
    </row>
    <row r="481" spans="1:1" x14ac:dyDescent="0.25">
      <c r="A481" s="14"/>
    </row>
    <row r="482" spans="1:1" x14ac:dyDescent="0.25">
      <c r="A482" s="14"/>
    </row>
    <row r="483" spans="1:1" x14ac:dyDescent="0.25">
      <c r="A483" s="14"/>
    </row>
    <row r="484" spans="1:1" x14ac:dyDescent="0.25">
      <c r="A484" s="14"/>
    </row>
    <row r="485" spans="1:1" x14ac:dyDescent="0.25">
      <c r="A485" s="14"/>
    </row>
    <row r="486" spans="1:1" x14ac:dyDescent="0.25">
      <c r="A486" s="14"/>
    </row>
    <row r="487" spans="1:1" x14ac:dyDescent="0.25">
      <c r="A487" s="14"/>
    </row>
    <row r="488" spans="1:1" x14ac:dyDescent="0.25">
      <c r="A488" s="14"/>
    </row>
    <row r="489" spans="1:1" x14ac:dyDescent="0.25">
      <c r="A489" s="14"/>
    </row>
    <row r="490" spans="1:1" x14ac:dyDescent="0.25">
      <c r="A490" s="14"/>
    </row>
    <row r="491" spans="1:1" x14ac:dyDescent="0.25">
      <c r="A491" s="14"/>
    </row>
    <row r="492" spans="1:1" x14ac:dyDescent="0.25">
      <c r="A492" s="14"/>
    </row>
    <row r="493" spans="1:1" x14ac:dyDescent="0.25">
      <c r="A493" s="14"/>
    </row>
    <row r="494" spans="1:1" x14ac:dyDescent="0.25">
      <c r="A494" s="14"/>
    </row>
    <row r="495" spans="1:1" x14ac:dyDescent="0.25">
      <c r="A495" s="14"/>
    </row>
    <row r="496" spans="1:1" x14ac:dyDescent="0.25">
      <c r="A496" s="14"/>
    </row>
    <row r="497" spans="1:1" x14ac:dyDescent="0.25">
      <c r="A497" s="14"/>
    </row>
    <row r="498" spans="1:1" x14ac:dyDescent="0.25">
      <c r="A498" s="14"/>
    </row>
    <row r="499" spans="1:1" x14ac:dyDescent="0.25">
      <c r="A499" s="14"/>
    </row>
    <row r="500" spans="1:1" x14ac:dyDescent="0.25">
      <c r="A500" s="14"/>
    </row>
    <row r="501" spans="1:1" x14ac:dyDescent="0.25">
      <c r="A501" s="14"/>
    </row>
    <row r="502" spans="1:1" x14ac:dyDescent="0.25">
      <c r="A502" s="14"/>
    </row>
    <row r="503" spans="1:1" x14ac:dyDescent="0.25">
      <c r="A503" s="14"/>
    </row>
    <row r="504" spans="1:1" x14ac:dyDescent="0.25">
      <c r="A504" s="14"/>
    </row>
    <row r="505" spans="1:1" x14ac:dyDescent="0.25">
      <c r="A505" s="14"/>
    </row>
    <row r="506" spans="1:1" x14ac:dyDescent="0.25">
      <c r="A506" s="14"/>
    </row>
    <row r="507" spans="1:1" x14ac:dyDescent="0.25">
      <c r="A507" s="14"/>
    </row>
    <row r="508" spans="1:1" x14ac:dyDescent="0.25">
      <c r="A508" s="14"/>
    </row>
    <row r="509" spans="1:1" x14ac:dyDescent="0.25">
      <c r="A509" s="14"/>
    </row>
    <row r="510" spans="1:1" x14ac:dyDescent="0.25">
      <c r="A510" s="14"/>
    </row>
    <row r="511" spans="1:1" x14ac:dyDescent="0.25">
      <c r="A511" s="14"/>
    </row>
    <row r="512" spans="1:1" x14ac:dyDescent="0.25">
      <c r="A512" s="14"/>
    </row>
    <row r="513" spans="1:1" x14ac:dyDescent="0.25">
      <c r="A513" s="14"/>
    </row>
    <row r="514" spans="1:1" x14ac:dyDescent="0.25">
      <c r="A514" s="14"/>
    </row>
    <row r="515" spans="1:1" x14ac:dyDescent="0.25">
      <c r="A515" s="14"/>
    </row>
    <row r="516" spans="1:1" x14ac:dyDescent="0.25">
      <c r="A516" s="14"/>
    </row>
    <row r="517" spans="1:1" x14ac:dyDescent="0.25">
      <c r="A517" s="14"/>
    </row>
    <row r="518" spans="1:1" x14ac:dyDescent="0.25">
      <c r="A518" s="14"/>
    </row>
    <row r="519" spans="1:1" x14ac:dyDescent="0.25">
      <c r="A519" s="14"/>
    </row>
    <row r="520" spans="1:1" x14ac:dyDescent="0.25">
      <c r="A520" s="14"/>
    </row>
    <row r="521" spans="1:1" x14ac:dyDescent="0.25">
      <c r="A521" s="14"/>
    </row>
    <row r="522" spans="1:1" x14ac:dyDescent="0.25">
      <c r="A522" s="14"/>
    </row>
    <row r="523" spans="1:1" x14ac:dyDescent="0.25">
      <c r="A523" s="14"/>
    </row>
    <row r="524" spans="1:1" x14ac:dyDescent="0.25">
      <c r="A524" s="14"/>
    </row>
    <row r="525" spans="1:1" x14ac:dyDescent="0.25">
      <c r="A525" s="14"/>
    </row>
    <row r="526" spans="1:1" x14ac:dyDescent="0.25">
      <c r="A526" s="14"/>
    </row>
    <row r="527" spans="1:1" x14ac:dyDescent="0.25">
      <c r="A527" s="14"/>
    </row>
    <row r="528" spans="1:1" x14ac:dyDescent="0.25">
      <c r="A528" s="14"/>
    </row>
    <row r="529" spans="1:1" x14ac:dyDescent="0.25">
      <c r="A529" s="14"/>
    </row>
    <row r="530" spans="1:1" x14ac:dyDescent="0.25">
      <c r="A530" s="14"/>
    </row>
    <row r="531" spans="1:1" x14ac:dyDescent="0.25">
      <c r="A531" s="14"/>
    </row>
    <row r="532" spans="1:1" x14ac:dyDescent="0.25">
      <c r="A532" s="14"/>
    </row>
    <row r="533" spans="1:1" x14ac:dyDescent="0.25">
      <c r="A533" s="14"/>
    </row>
    <row r="534" spans="1:1" x14ac:dyDescent="0.25">
      <c r="A534" s="14"/>
    </row>
    <row r="535" spans="1:1" x14ac:dyDescent="0.25">
      <c r="A535" s="14"/>
    </row>
    <row r="536" spans="1:1" x14ac:dyDescent="0.25">
      <c r="A536" s="14"/>
    </row>
    <row r="537" spans="1:1" x14ac:dyDescent="0.25">
      <c r="A537" s="14"/>
    </row>
    <row r="538" spans="1:1" x14ac:dyDescent="0.25">
      <c r="A538" s="14"/>
    </row>
    <row r="539" spans="1:1" x14ac:dyDescent="0.25">
      <c r="A539" s="14"/>
    </row>
    <row r="540" spans="1:1" x14ac:dyDescent="0.25">
      <c r="A540" s="14"/>
    </row>
    <row r="541" spans="1:1" x14ac:dyDescent="0.25">
      <c r="A541" s="14"/>
    </row>
    <row r="542" spans="1:1" x14ac:dyDescent="0.25">
      <c r="A542" s="14"/>
    </row>
    <row r="543" spans="1:1" x14ac:dyDescent="0.25">
      <c r="A543" s="14"/>
    </row>
    <row r="544" spans="1:1" x14ac:dyDescent="0.25">
      <c r="A544" s="14"/>
    </row>
    <row r="545" spans="1:1" x14ac:dyDescent="0.25">
      <c r="A545" s="14"/>
    </row>
    <row r="546" spans="1:1" x14ac:dyDescent="0.25">
      <c r="A546" s="14"/>
    </row>
    <row r="547" spans="1:1" x14ac:dyDescent="0.25">
      <c r="A547" s="14"/>
    </row>
    <row r="548" spans="1:1" x14ac:dyDescent="0.25">
      <c r="A548" s="14"/>
    </row>
    <row r="549" spans="1:1" x14ac:dyDescent="0.25">
      <c r="A549" s="14"/>
    </row>
    <row r="550" spans="1:1" x14ac:dyDescent="0.25">
      <c r="A550" s="14"/>
    </row>
    <row r="551" spans="1:1" x14ac:dyDescent="0.25">
      <c r="A551" s="14"/>
    </row>
    <row r="552" spans="1:1" x14ac:dyDescent="0.25">
      <c r="A552" s="14"/>
    </row>
    <row r="553" spans="1:1" x14ac:dyDescent="0.25">
      <c r="A553" s="14"/>
    </row>
    <row r="554" spans="1:1" x14ac:dyDescent="0.25">
      <c r="A554" s="14"/>
    </row>
    <row r="555" spans="1:1" x14ac:dyDescent="0.25">
      <c r="A555" s="14"/>
    </row>
    <row r="556" spans="1:1" x14ac:dyDescent="0.25">
      <c r="A556" s="14"/>
    </row>
    <row r="557" spans="1:1" x14ac:dyDescent="0.25">
      <c r="A557" s="14"/>
    </row>
    <row r="558" spans="1:1" x14ac:dyDescent="0.25">
      <c r="A558" s="14"/>
    </row>
    <row r="559" spans="1:1" x14ac:dyDescent="0.25">
      <c r="A559" s="14"/>
    </row>
    <row r="560" spans="1:1" x14ac:dyDescent="0.25">
      <c r="A560" s="14"/>
    </row>
    <row r="561" spans="1:1" x14ac:dyDescent="0.25">
      <c r="A561" s="14"/>
    </row>
    <row r="562" spans="1:1" x14ac:dyDescent="0.25">
      <c r="A562" s="14"/>
    </row>
    <row r="563" spans="1:1" x14ac:dyDescent="0.25">
      <c r="A563" s="14"/>
    </row>
    <row r="564" spans="1:1" x14ac:dyDescent="0.25">
      <c r="A564" s="14"/>
    </row>
    <row r="565" spans="1:1" x14ac:dyDescent="0.25">
      <c r="A565" s="14"/>
    </row>
    <row r="566" spans="1:1" x14ac:dyDescent="0.25">
      <c r="A566" s="14"/>
    </row>
    <row r="567" spans="1:1" x14ac:dyDescent="0.25">
      <c r="A567" s="14"/>
    </row>
    <row r="568" spans="1:1" x14ac:dyDescent="0.25">
      <c r="A568" s="14"/>
    </row>
    <row r="569" spans="1:1" x14ac:dyDescent="0.25">
      <c r="A569" s="14"/>
    </row>
    <row r="570" spans="1:1" x14ac:dyDescent="0.25">
      <c r="A570" s="14"/>
    </row>
    <row r="571" spans="1:1" x14ac:dyDescent="0.25">
      <c r="A571" s="14"/>
    </row>
    <row r="572" spans="1:1" x14ac:dyDescent="0.25">
      <c r="A572" s="14"/>
    </row>
    <row r="573" spans="1:1" x14ac:dyDescent="0.25">
      <c r="A573" s="14"/>
    </row>
    <row r="574" spans="1:1" x14ac:dyDescent="0.25">
      <c r="A574" s="14"/>
    </row>
    <row r="575" spans="1:1" x14ac:dyDescent="0.25">
      <c r="A575" s="14"/>
    </row>
    <row r="576" spans="1:1" x14ac:dyDescent="0.25">
      <c r="A576" s="14"/>
    </row>
    <row r="577" spans="1:1" x14ac:dyDescent="0.25">
      <c r="A577" s="14"/>
    </row>
    <row r="578" spans="1:1" x14ac:dyDescent="0.25">
      <c r="A578" s="14"/>
    </row>
    <row r="579" spans="1:1" x14ac:dyDescent="0.25">
      <c r="A579" s="14"/>
    </row>
    <row r="580" spans="1:1" x14ac:dyDescent="0.25">
      <c r="A580" s="14"/>
    </row>
    <row r="581" spans="1:1" x14ac:dyDescent="0.25">
      <c r="A581" s="14"/>
    </row>
    <row r="582" spans="1:1" x14ac:dyDescent="0.25">
      <c r="A582" s="14"/>
    </row>
    <row r="583" spans="1:1" x14ac:dyDescent="0.25">
      <c r="A583" s="14"/>
    </row>
    <row r="584" spans="1:1" x14ac:dyDescent="0.25">
      <c r="A584" s="14"/>
    </row>
    <row r="585" spans="1:1" x14ac:dyDescent="0.25">
      <c r="A585" s="14"/>
    </row>
    <row r="586" spans="1:1" x14ac:dyDescent="0.25">
      <c r="A586" s="14"/>
    </row>
    <row r="587" spans="1:1" x14ac:dyDescent="0.25">
      <c r="A587" s="14"/>
    </row>
    <row r="588" spans="1:1" x14ac:dyDescent="0.25">
      <c r="A588" s="14"/>
    </row>
    <row r="589" spans="1:1" x14ac:dyDescent="0.25">
      <c r="A589" s="14"/>
    </row>
    <row r="590" spans="1:1" x14ac:dyDescent="0.25">
      <c r="A590" s="14"/>
    </row>
    <row r="591" spans="1:1" x14ac:dyDescent="0.25">
      <c r="A591" s="14"/>
    </row>
    <row r="592" spans="1:1" x14ac:dyDescent="0.25">
      <c r="A592" s="14"/>
    </row>
    <row r="593" spans="1:1" x14ac:dyDescent="0.25">
      <c r="A593" s="14"/>
    </row>
    <row r="594" spans="1:1" x14ac:dyDescent="0.25">
      <c r="A594" s="14"/>
    </row>
    <row r="595" spans="1:1" x14ac:dyDescent="0.25">
      <c r="A595" s="14"/>
    </row>
    <row r="596" spans="1:1" x14ac:dyDescent="0.25">
      <c r="A596" s="14"/>
    </row>
    <row r="597" spans="1:1" x14ac:dyDescent="0.25">
      <c r="A597" s="14"/>
    </row>
    <row r="598" spans="1:1" x14ac:dyDescent="0.25">
      <c r="A598" s="14"/>
    </row>
    <row r="599" spans="1:1" x14ac:dyDescent="0.25">
      <c r="A599" s="14"/>
    </row>
    <row r="600" spans="1:1" x14ac:dyDescent="0.25">
      <c r="A600" s="14"/>
    </row>
    <row r="601" spans="1:1" x14ac:dyDescent="0.25">
      <c r="A601" s="14"/>
    </row>
    <row r="602" spans="1:1" x14ac:dyDescent="0.25">
      <c r="A602" s="14"/>
    </row>
    <row r="603" spans="1:1" x14ac:dyDescent="0.25">
      <c r="A603" s="14"/>
    </row>
    <row r="604" spans="1:1" x14ac:dyDescent="0.25">
      <c r="A604" s="14"/>
    </row>
    <row r="605" spans="1:1" x14ac:dyDescent="0.25">
      <c r="A605" s="14"/>
    </row>
    <row r="606" spans="1:1" x14ac:dyDescent="0.25">
      <c r="A606" s="14"/>
    </row>
    <row r="607" spans="1:1" x14ac:dyDescent="0.25">
      <c r="A607" s="14"/>
    </row>
    <row r="608" spans="1:1" x14ac:dyDescent="0.25">
      <c r="A608" s="14"/>
    </row>
    <row r="609" spans="1:1" x14ac:dyDescent="0.25">
      <c r="A609" s="14"/>
    </row>
    <row r="610" spans="1:1" x14ac:dyDescent="0.25">
      <c r="A610" s="14"/>
    </row>
    <row r="611" spans="1:1" x14ac:dyDescent="0.25">
      <c r="A611" s="14"/>
    </row>
    <row r="612" spans="1:1" x14ac:dyDescent="0.25">
      <c r="A612" s="14"/>
    </row>
    <row r="613" spans="1:1" x14ac:dyDescent="0.25">
      <c r="A613" s="14"/>
    </row>
    <row r="614" spans="1:1" x14ac:dyDescent="0.25">
      <c r="A614" s="14"/>
    </row>
    <row r="615" spans="1:1" x14ac:dyDescent="0.25">
      <c r="A615" s="14"/>
    </row>
    <row r="616" spans="1:1" x14ac:dyDescent="0.25">
      <c r="A616" s="14"/>
    </row>
    <row r="617" spans="1:1" x14ac:dyDescent="0.25">
      <c r="A617" s="14"/>
    </row>
    <row r="618" spans="1:1" x14ac:dyDescent="0.25">
      <c r="A618" s="14"/>
    </row>
    <row r="619" spans="1:1" x14ac:dyDescent="0.25">
      <c r="A619" s="14"/>
    </row>
    <row r="620" spans="1:1" x14ac:dyDescent="0.25">
      <c r="A620" s="14"/>
    </row>
    <row r="621" spans="1:1" x14ac:dyDescent="0.25">
      <c r="A621" s="14"/>
    </row>
    <row r="622" spans="1:1" x14ac:dyDescent="0.25">
      <c r="A622" s="14"/>
    </row>
    <row r="623" spans="1:1" x14ac:dyDescent="0.25">
      <c r="A623" s="14"/>
    </row>
    <row r="624" spans="1:1" x14ac:dyDescent="0.25">
      <c r="A624" s="14"/>
    </row>
    <row r="625" spans="1:1" x14ac:dyDescent="0.25">
      <c r="A625" s="14"/>
    </row>
    <row r="626" spans="1:1" x14ac:dyDescent="0.25">
      <c r="A626" s="14"/>
    </row>
    <row r="627" spans="1:1" x14ac:dyDescent="0.25">
      <c r="A627" s="14"/>
    </row>
    <row r="628" spans="1:1" x14ac:dyDescent="0.25">
      <c r="A628" s="14"/>
    </row>
    <row r="629" spans="1:1" x14ac:dyDescent="0.25">
      <c r="A629" s="14"/>
    </row>
    <row r="630" spans="1:1" x14ac:dyDescent="0.25">
      <c r="A630" s="14"/>
    </row>
    <row r="631" spans="1:1" x14ac:dyDescent="0.25">
      <c r="A631" s="14"/>
    </row>
    <row r="632" spans="1:1" x14ac:dyDescent="0.25">
      <c r="A632" s="14"/>
    </row>
    <row r="633" spans="1:1" x14ac:dyDescent="0.25">
      <c r="A633" s="14"/>
    </row>
    <row r="634" spans="1:1" x14ac:dyDescent="0.25">
      <c r="A634" s="14"/>
    </row>
    <row r="635" spans="1:1" x14ac:dyDescent="0.25">
      <c r="A635" s="14"/>
    </row>
    <row r="636" spans="1:1" x14ac:dyDescent="0.25">
      <c r="A636" s="14"/>
    </row>
    <row r="637" spans="1:1" x14ac:dyDescent="0.25">
      <c r="A637" s="14"/>
    </row>
    <row r="638" spans="1:1" x14ac:dyDescent="0.25">
      <c r="A638" s="14"/>
    </row>
    <row r="639" spans="1:1" x14ac:dyDescent="0.25">
      <c r="A639" s="14"/>
    </row>
    <row r="640" spans="1:1" x14ac:dyDescent="0.25">
      <c r="A640" s="14"/>
    </row>
    <row r="641" spans="1:1" x14ac:dyDescent="0.25">
      <c r="A641" s="14"/>
    </row>
    <row r="642" spans="1:1" x14ac:dyDescent="0.25">
      <c r="A642" s="14"/>
    </row>
    <row r="643" spans="1:1" x14ac:dyDescent="0.25">
      <c r="A643" s="14"/>
    </row>
    <row r="644" spans="1:1" x14ac:dyDescent="0.25">
      <c r="A644" s="14"/>
    </row>
    <row r="645" spans="1:1" x14ac:dyDescent="0.25">
      <c r="A645" s="14"/>
    </row>
    <row r="646" spans="1:1" x14ac:dyDescent="0.25">
      <c r="A646" s="14"/>
    </row>
    <row r="647" spans="1:1" x14ac:dyDescent="0.25">
      <c r="A647" s="14"/>
    </row>
    <row r="648" spans="1:1" x14ac:dyDescent="0.25">
      <c r="A648" s="14"/>
    </row>
    <row r="649" spans="1:1" x14ac:dyDescent="0.25">
      <c r="A649" s="14"/>
    </row>
    <row r="650" spans="1:1" x14ac:dyDescent="0.25">
      <c r="A650" s="14"/>
    </row>
    <row r="651" spans="1:1" x14ac:dyDescent="0.25">
      <c r="A651" s="14"/>
    </row>
    <row r="652" spans="1:1" x14ac:dyDescent="0.25">
      <c r="A652" s="14"/>
    </row>
    <row r="653" spans="1:1" x14ac:dyDescent="0.25">
      <c r="A653" s="14"/>
    </row>
    <row r="654" spans="1:1" x14ac:dyDescent="0.25">
      <c r="A654" s="14"/>
    </row>
    <row r="655" spans="1:1" x14ac:dyDescent="0.25">
      <c r="A655" s="14"/>
    </row>
    <row r="656" spans="1:1" x14ac:dyDescent="0.25">
      <c r="A656" s="14"/>
    </row>
    <row r="657" spans="1:1" x14ac:dyDescent="0.25">
      <c r="A657" s="14"/>
    </row>
    <row r="658" spans="1:1" x14ac:dyDescent="0.25">
      <c r="A658" s="14"/>
    </row>
    <row r="659" spans="1:1" x14ac:dyDescent="0.25">
      <c r="A659" s="14"/>
    </row>
    <row r="660" spans="1:1" x14ac:dyDescent="0.25">
      <c r="A660" s="14"/>
    </row>
    <row r="661" spans="1:1" x14ac:dyDescent="0.25">
      <c r="A661" s="14"/>
    </row>
    <row r="662" spans="1:1" x14ac:dyDescent="0.25">
      <c r="A662" s="14"/>
    </row>
    <row r="663" spans="1:1" x14ac:dyDescent="0.25">
      <c r="A663" s="14"/>
    </row>
    <row r="664" spans="1:1" x14ac:dyDescent="0.25">
      <c r="A664" s="14"/>
    </row>
    <row r="665" spans="1:1" x14ac:dyDescent="0.25">
      <c r="A665" s="14"/>
    </row>
    <row r="666" spans="1:1" x14ac:dyDescent="0.25">
      <c r="A666" s="14"/>
    </row>
    <row r="667" spans="1:1" x14ac:dyDescent="0.25">
      <c r="A667" s="14"/>
    </row>
    <row r="668" spans="1:1" x14ac:dyDescent="0.25">
      <c r="A668" s="14"/>
    </row>
    <row r="669" spans="1:1" x14ac:dyDescent="0.25">
      <c r="A669" s="14"/>
    </row>
    <row r="670" spans="1:1" x14ac:dyDescent="0.25">
      <c r="A670" s="14"/>
    </row>
    <row r="671" spans="1:1" x14ac:dyDescent="0.25">
      <c r="A671" s="14"/>
    </row>
    <row r="672" spans="1:1" x14ac:dyDescent="0.25">
      <c r="A672" s="14"/>
    </row>
    <row r="673" spans="1:1" x14ac:dyDescent="0.25">
      <c r="A673" s="14"/>
    </row>
    <row r="674" spans="1:1" x14ac:dyDescent="0.25">
      <c r="A674" s="14"/>
    </row>
    <row r="675" spans="1:1" x14ac:dyDescent="0.25">
      <c r="A675" s="14"/>
    </row>
    <row r="676" spans="1:1" x14ac:dyDescent="0.25">
      <c r="A676" s="14"/>
    </row>
    <row r="677" spans="1:1" x14ac:dyDescent="0.25">
      <c r="A677" s="14"/>
    </row>
    <row r="678" spans="1:1" x14ac:dyDescent="0.25">
      <c r="A678" s="14"/>
    </row>
    <row r="679" spans="1:1" x14ac:dyDescent="0.25">
      <c r="A679" s="14"/>
    </row>
    <row r="680" spans="1:1" x14ac:dyDescent="0.25">
      <c r="A680" s="14"/>
    </row>
    <row r="681" spans="1:1" x14ac:dyDescent="0.25">
      <c r="A681" s="14"/>
    </row>
    <row r="682" spans="1:1" x14ac:dyDescent="0.25">
      <c r="A682" s="14"/>
    </row>
    <row r="683" spans="1:1" x14ac:dyDescent="0.25">
      <c r="A683" s="14"/>
    </row>
    <row r="684" spans="1:1" x14ac:dyDescent="0.25">
      <c r="A684" s="14"/>
    </row>
    <row r="685" spans="1:1" x14ac:dyDescent="0.25">
      <c r="A685" s="14"/>
    </row>
    <row r="686" spans="1:1" x14ac:dyDescent="0.25">
      <c r="A686" s="14"/>
    </row>
    <row r="687" spans="1:1" x14ac:dyDescent="0.25">
      <c r="A687" s="14"/>
    </row>
    <row r="688" spans="1:1" x14ac:dyDescent="0.25">
      <c r="A688" s="14"/>
    </row>
    <row r="689" spans="1:1" x14ac:dyDescent="0.25">
      <c r="A689" s="14"/>
    </row>
    <row r="690" spans="1:1" x14ac:dyDescent="0.25">
      <c r="A690" s="14"/>
    </row>
    <row r="691" spans="1:1" x14ac:dyDescent="0.25">
      <c r="A691" s="14"/>
    </row>
    <row r="692" spans="1:1" x14ac:dyDescent="0.25">
      <c r="A692" s="14"/>
    </row>
    <row r="693" spans="1:1" x14ac:dyDescent="0.25">
      <c r="A693" s="14"/>
    </row>
    <row r="694" spans="1:1" x14ac:dyDescent="0.25">
      <c r="A694" s="14"/>
    </row>
    <row r="695" spans="1:1" x14ac:dyDescent="0.25">
      <c r="A695" s="14"/>
    </row>
    <row r="696" spans="1:1" x14ac:dyDescent="0.25">
      <c r="A696" s="14"/>
    </row>
    <row r="697" spans="1:1" x14ac:dyDescent="0.25">
      <c r="A697" s="14"/>
    </row>
    <row r="698" spans="1:1" x14ac:dyDescent="0.25">
      <c r="A698" s="14"/>
    </row>
    <row r="699" spans="1:1" x14ac:dyDescent="0.25">
      <c r="A699" s="14"/>
    </row>
    <row r="700" spans="1:1" x14ac:dyDescent="0.25">
      <c r="A700" s="14"/>
    </row>
    <row r="701" spans="1:1" x14ac:dyDescent="0.25">
      <c r="A701" s="14"/>
    </row>
    <row r="702" spans="1:1" x14ac:dyDescent="0.25">
      <c r="A702" s="14"/>
    </row>
    <row r="703" spans="1:1" x14ac:dyDescent="0.25">
      <c r="A703" s="14"/>
    </row>
    <row r="704" spans="1:1" x14ac:dyDescent="0.25">
      <c r="A704" s="14"/>
    </row>
    <row r="705" spans="1:1" x14ac:dyDescent="0.25">
      <c r="A705" s="14"/>
    </row>
    <row r="706" spans="1:1" x14ac:dyDescent="0.25">
      <c r="A706" s="14"/>
    </row>
    <row r="707" spans="1:1" x14ac:dyDescent="0.25">
      <c r="A707" s="14"/>
    </row>
    <row r="708" spans="1:1" x14ac:dyDescent="0.25">
      <c r="A708" s="14"/>
    </row>
    <row r="709" spans="1:1" x14ac:dyDescent="0.25">
      <c r="A709" s="14"/>
    </row>
    <row r="710" spans="1:1" x14ac:dyDescent="0.25">
      <c r="A710" s="14"/>
    </row>
    <row r="711" spans="1:1" x14ac:dyDescent="0.25">
      <c r="A711" s="14"/>
    </row>
    <row r="712" spans="1:1" x14ac:dyDescent="0.25">
      <c r="A712" s="14"/>
    </row>
    <row r="713" spans="1:1" x14ac:dyDescent="0.25">
      <c r="A713" s="14"/>
    </row>
    <row r="714" spans="1:1" x14ac:dyDescent="0.25">
      <c r="A714" s="14"/>
    </row>
    <row r="715" spans="1:1" x14ac:dyDescent="0.25">
      <c r="A715" s="14"/>
    </row>
    <row r="716" spans="1:1" x14ac:dyDescent="0.25">
      <c r="A716" s="14"/>
    </row>
    <row r="717" spans="1:1" x14ac:dyDescent="0.25">
      <c r="A717" s="14"/>
    </row>
    <row r="718" spans="1:1" x14ac:dyDescent="0.25">
      <c r="A718" s="14"/>
    </row>
    <row r="719" spans="1:1" x14ac:dyDescent="0.25">
      <c r="A719" s="14"/>
    </row>
    <row r="720" spans="1:1" x14ac:dyDescent="0.25">
      <c r="A720" s="14"/>
    </row>
    <row r="721" spans="1:1" x14ac:dyDescent="0.25">
      <c r="A721" s="14"/>
    </row>
    <row r="722" spans="1:1" x14ac:dyDescent="0.25">
      <c r="A722" s="14"/>
    </row>
    <row r="723" spans="1:1" x14ac:dyDescent="0.25">
      <c r="A723" s="14"/>
    </row>
    <row r="724" spans="1:1" x14ac:dyDescent="0.25">
      <c r="A724" s="14"/>
    </row>
    <row r="725" spans="1:1" x14ac:dyDescent="0.25">
      <c r="A725" s="14"/>
    </row>
    <row r="726" spans="1:1" x14ac:dyDescent="0.25">
      <c r="A726" s="14"/>
    </row>
    <row r="727" spans="1:1" x14ac:dyDescent="0.25">
      <c r="A727" s="14"/>
    </row>
    <row r="728" spans="1:1" x14ac:dyDescent="0.25">
      <c r="A728" s="14"/>
    </row>
    <row r="729" spans="1:1" x14ac:dyDescent="0.25">
      <c r="A729" s="14"/>
    </row>
    <row r="730" spans="1:1" x14ac:dyDescent="0.25">
      <c r="A730" s="14"/>
    </row>
    <row r="731" spans="1:1" x14ac:dyDescent="0.25">
      <c r="A731" s="14"/>
    </row>
    <row r="732" spans="1:1" x14ac:dyDescent="0.25">
      <c r="A732" s="14"/>
    </row>
    <row r="733" spans="1:1" x14ac:dyDescent="0.25">
      <c r="A733" s="14"/>
    </row>
    <row r="734" spans="1:1" x14ac:dyDescent="0.25">
      <c r="A734" s="14"/>
    </row>
    <row r="735" spans="1:1" x14ac:dyDescent="0.25">
      <c r="A735" s="14"/>
    </row>
    <row r="736" spans="1:1" x14ac:dyDescent="0.25">
      <c r="A736" s="14"/>
    </row>
    <row r="737" spans="1:1" x14ac:dyDescent="0.25">
      <c r="A737" s="14"/>
    </row>
    <row r="738" spans="1:1" x14ac:dyDescent="0.25">
      <c r="A738" s="14"/>
    </row>
    <row r="739" spans="1:1" x14ac:dyDescent="0.25">
      <c r="A739" s="14"/>
    </row>
    <row r="740" spans="1:1" x14ac:dyDescent="0.25">
      <c r="A740" s="14"/>
    </row>
    <row r="741" spans="1:1" x14ac:dyDescent="0.25">
      <c r="A741" s="14"/>
    </row>
    <row r="742" spans="1:1" x14ac:dyDescent="0.25">
      <c r="A742" s="14"/>
    </row>
    <row r="743" spans="1:1" x14ac:dyDescent="0.25">
      <c r="A743" s="14"/>
    </row>
    <row r="744" spans="1:1" x14ac:dyDescent="0.25">
      <c r="A744" s="14"/>
    </row>
    <row r="745" spans="1:1" x14ac:dyDescent="0.25">
      <c r="A745" s="14"/>
    </row>
    <row r="746" spans="1:1" x14ac:dyDescent="0.25">
      <c r="A746" s="14"/>
    </row>
    <row r="747" spans="1:1" x14ac:dyDescent="0.25">
      <c r="A747" s="14"/>
    </row>
    <row r="748" spans="1:1" x14ac:dyDescent="0.25">
      <c r="A748" s="14"/>
    </row>
    <row r="749" spans="1:1" x14ac:dyDescent="0.25">
      <c r="A749" s="14"/>
    </row>
    <row r="750" spans="1:1" x14ac:dyDescent="0.25">
      <c r="A750" s="14"/>
    </row>
    <row r="751" spans="1:1" x14ac:dyDescent="0.25">
      <c r="A751" s="14"/>
    </row>
    <row r="752" spans="1:1" x14ac:dyDescent="0.25">
      <c r="A752" s="14"/>
    </row>
    <row r="753" spans="1:1" x14ac:dyDescent="0.25">
      <c r="A753" s="14"/>
    </row>
    <row r="754" spans="1:1" x14ac:dyDescent="0.25">
      <c r="A754" s="14"/>
    </row>
    <row r="755" spans="1:1" x14ac:dyDescent="0.25">
      <c r="A755" s="14"/>
    </row>
    <row r="756" spans="1:1" x14ac:dyDescent="0.25">
      <c r="A756" s="14"/>
    </row>
    <row r="757" spans="1:1" x14ac:dyDescent="0.25">
      <c r="A757" s="14"/>
    </row>
    <row r="758" spans="1:1" x14ac:dyDescent="0.25">
      <c r="A758" s="14"/>
    </row>
    <row r="759" spans="1:1" x14ac:dyDescent="0.25">
      <c r="A759" s="14"/>
    </row>
    <row r="760" spans="1:1" x14ac:dyDescent="0.25">
      <c r="A760" s="14"/>
    </row>
    <row r="761" spans="1:1" x14ac:dyDescent="0.25">
      <c r="A761" s="14"/>
    </row>
    <row r="762" spans="1:1" x14ac:dyDescent="0.25">
      <c r="A762" s="14"/>
    </row>
    <row r="763" spans="1:1" x14ac:dyDescent="0.25">
      <c r="A763" s="14"/>
    </row>
    <row r="764" spans="1:1" x14ac:dyDescent="0.25">
      <c r="A764" s="14"/>
    </row>
    <row r="765" spans="1:1" x14ac:dyDescent="0.25">
      <c r="A765" s="14"/>
    </row>
    <row r="766" spans="1:1" x14ac:dyDescent="0.25">
      <c r="A766" s="14"/>
    </row>
    <row r="767" spans="1:1" x14ac:dyDescent="0.25">
      <c r="A767" s="14"/>
    </row>
    <row r="768" spans="1:1" x14ac:dyDescent="0.25">
      <c r="A768" s="14"/>
    </row>
    <row r="769" spans="1:1" x14ac:dyDescent="0.25">
      <c r="A769" s="14"/>
    </row>
    <row r="770" spans="1:1" x14ac:dyDescent="0.25">
      <c r="A770" s="14"/>
    </row>
    <row r="771" spans="1:1" x14ac:dyDescent="0.25">
      <c r="A771" s="14"/>
    </row>
    <row r="772" spans="1:1" x14ac:dyDescent="0.25">
      <c r="A772" s="14"/>
    </row>
    <row r="773" spans="1:1" x14ac:dyDescent="0.25">
      <c r="A773" s="14"/>
    </row>
    <row r="774" spans="1:1" x14ac:dyDescent="0.25">
      <c r="A774" s="14"/>
    </row>
    <row r="775" spans="1:1" x14ac:dyDescent="0.25">
      <c r="A775" s="14"/>
    </row>
    <row r="776" spans="1:1" x14ac:dyDescent="0.25">
      <c r="A776" s="14"/>
    </row>
    <row r="777" spans="1:1" x14ac:dyDescent="0.25">
      <c r="A777" s="14"/>
    </row>
    <row r="778" spans="1:1" x14ac:dyDescent="0.25">
      <c r="A778" s="14"/>
    </row>
    <row r="779" spans="1:1" x14ac:dyDescent="0.25">
      <c r="A779" s="14"/>
    </row>
    <row r="780" spans="1:1" x14ac:dyDescent="0.25">
      <c r="A780" s="14"/>
    </row>
    <row r="781" spans="1:1" x14ac:dyDescent="0.25">
      <c r="A781" s="14"/>
    </row>
    <row r="782" spans="1:1" x14ac:dyDescent="0.25">
      <c r="A782" s="14"/>
    </row>
    <row r="783" spans="1:1" x14ac:dyDescent="0.25">
      <c r="A783" s="14"/>
    </row>
    <row r="784" spans="1:1" x14ac:dyDescent="0.25">
      <c r="A784" s="14"/>
    </row>
    <row r="785" spans="1:1" x14ac:dyDescent="0.25">
      <c r="A785" s="14"/>
    </row>
    <row r="786" spans="1:1" x14ac:dyDescent="0.25">
      <c r="A786" s="14"/>
    </row>
    <row r="787" spans="1:1" x14ac:dyDescent="0.25">
      <c r="A787" s="14"/>
    </row>
    <row r="788" spans="1:1" x14ac:dyDescent="0.25">
      <c r="A788" s="14"/>
    </row>
    <row r="789" spans="1:1" x14ac:dyDescent="0.25">
      <c r="A789" s="14"/>
    </row>
    <row r="790" spans="1:1" x14ac:dyDescent="0.25">
      <c r="A790" s="14"/>
    </row>
    <row r="791" spans="1:1" x14ac:dyDescent="0.25">
      <c r="A791" s="14"/>
    </row>
    <row r="792" spans="1:1" x14ac:dyDescent="0.25">
      <c r="A792" s="14"/>
    </row>
    <row r="793" spans="1:1" x14ac:dyDescent="0.25">
      <c r="A793" s="14"/>
    </row>
    <row r="794" spans="1:1" x14ac:dyDescent="0.25">
      <c r="A794" s="14"/>
    </row>
    <row r="795" spans="1:1" x14ac:dyDescent="0.25">
      <c r="A795" s="14"/>
    </row>
    <row r="796" spans="1:1" x14ac:dyDescent="0.25">
      <c r="A796" s="14"/>
    </row>
    <row r="797" spans="1:1" x14ac:dyDescent="0.25">
      <c r="A797" s="14"/>
    </row>
    <row r="798" spans="1:1" x14ac:dyDescent="0.25">
      <c r="A798" s="14"/>
    </row>
    <row r="799" spans="1:1" x14ac:dyDescent="0.25">
      <c r="A799" s="14"/>
    </row>
    <row r="800" spans="1:1" x14ac:dyDescent="0.25">
      <c r="A800" s="14"/>
    </row>
    <row r="801" spans="1:1" x14ac:dyDescent="0.25">
      <c r="A801" s="14"/>
    </row>
    <row r="802" spans="1:1" x14ac:dyDescent="0.25">
      <c r="A802" s="14"/>
    </row>
    <row r="803" spans="1:1" x14ac:dyDescent="0.25">
      <c r="A803" s="14"/>
    </row>
    <row r="804" spans="1:1" x14ac:dyDescent="0.25">
      <c r="A804" s="14"/>
    </row>
    <row r="805" spans="1:1" x14ac:dyDescent="0.25">
      <c r="A805" s="14"/>
    </row>
    <row r="806" spans="1:1" x14ac:dyDescent="0.25">
      <c r="A806" s="14"/>
    </row>
    <row r="807" spans="1:1" x14ac:dyDescent="0.25">
      <c r="A807" s="14"/>
    </row>
    <row r="808" spans="1:1" x14ac:dyDescent="0.25">
      <c r="A808" s="14"/>
    </row>
    <row r="809" spans="1:1" x14ac:dyDescent="0.25">
      <c r="A809" s="14"/>
    </row>
    <row r="810" spans="1:1" x14ac:dyDescent="0.25">
      <c r="A810" s="14"/>
    </row>
    <row r="811" spans="1:1" x14ac:dyDescent="0.25">
      <c r="A811" s="14"/>
    </row>
    <row r="812" spans="1:1" x14ac:dyDescent="0.25">
      <c r="A812" s="14"/>
    </row>
    <row r="813" spans="1:1" x14ac:dyDescent="0.25">
      <c r="A813" s="14"/>
    </row>
    <row r="814" spans="1:1" x14ac:dyDescent="0.25">
      <c r="A814" s="14"/>
    </row>
    <row r="815" spans="1:1" x14ac:dyDescent="0.25">
      <c r="A815" s="14"/>
    </row>
    <row r="816" spans="1:1" x14ac:dyDescent="0.25">
      <c r="A816" s="14"/>
    </row>
    <row r="817" spans="1:1" x14ac:dyDescent="0.25">
      <c r="A817" s="14"/>
    </row>
    <row r="818" spans="1:1" x14ac:dyDescent="0.25">
      <c r="A818" s="14"/>
    </row>
    <row r="819" spans="1:1" x14ac:dyDescent="0.25">
      <c r="A819" s="14"/>
    </row>
    <row r="820" spans="1:1" x14ac:dyDescent="0.25">
      <c r="A820" s="14"/>
    </row>
    <row r="821" spans="1:1" x14ac:dyDescent="0.25">
      <c r="A821" s="14"/>
    </row>
    <row r="822" spans="1:1" x14ac:dyDescent="0.25">
      <c r="A822" s="14"/>
    </row>
    <row r="823" spans="1:1" x14ac:dyDescent="0.25">
      <c r="A823" s="14"/>
    </row>
    <row r="824" spans="1:1" x14ac:dyDescent="0.25">
      <c r="A824" s="14"/>
    </row>
    <row r="825" spans="1:1" x14ac:dyDescent="0.25">
      <c r="A825" s="14"/>
    </row>
    <row r="826" spans="1:1" x14ac:dyDescent="0.25">
      <c r="A826" s="14"/>
    </row>
    <row r="827" spans="1:1" x14ac:dyDescent="0.25">
      <c r="A827" s="14"/>
    </row>
    <row r="828" spans="1:1" x14ac:dyDescent="0.25">
      <c r="A828" s="14"/>
    </row>
    <row r="829" spans="1:1" x14ac:dyDescent="0.25">
      <c r="A829" s="14"/>
    </row>
    <row r="830" spans="1:1" x14ac:dyDescent="0.25">
      <c r="A830" s="14"/>
    </row>
    <row r="831" spans="1:1" x14ac:dyDescent="0.25">
      <c r="A831" s="14"/>
    </row>
    <row r="832" spans="1:1" x14ac:dyDescent="0.25">
      <c r="A832" s="14"/>
    </row>
    <row r="833" spans="1:1" x14ac:dyDescent="0.25">
      <c r="A833" s="14"/>
    </row>
    <row r="834" spans="1:1" x14ac:dyDescent="0.25">
      <c r="A834" s="14"/>
    </row>
    <row r="835" spans="1:1" x14ac:dyDescent="0.25">
      <c r="A835" s="14"/>
    </row>
    <row r="836" spans="1:1" x14ac:dyDescent="0.25">
      <c r="A836" s="14"/>
    </row>
    <row r="837" spans="1:1" x14ac:dyDescent="0.25">
      <c r="A837" s="14"/>
    </row>
    <row r="838" spans="1:1" x14ac:dyDescent="0.25">
      <c r="A838" s="14"/>
    </row>
    <row r="839" spans="1:1" x14ac:dyDescent="0.25">
      <c r="A839" s="14"/>
    </row>
    <row r="840" spans="1:1" x14ac:dyDescent="0.25">
      <c r="A840" s="14"/>
    </row>
    <row r="841" spans="1:1" x14ac:dyDescent="0.25">
      <c r="A841" s="14"/>
    </row>
    <row r="842" spans="1:1" x14ac:dyDescent="0.25">
      <c r="A842" s="14"/>
    </row>
    <row r="843" spans="1:1" x14ac:dyDescent="0.25">
      <c r="A843" s="14"/>
    </row>
    <row r="844" spans="1:1" x14ac:dyDescent="0.25">
      <c r="A844" s="14"/>
    </row>
    <row r="845" spans="1:1" x14ac:dyDescent="0.25">
      <c r="A845" s="14"/>
    </row>
    <row r="846" spans="1:1" x14ac:dyDescent="0.25">
      <c r="A846" s="14"/>
    </row>
    <row r="847" spans="1:1" x14ac:dyDescent="0.25">
      <c r="A847" s="14"/>
    </row>
    <row r="848" spans="1:1" x14ac:dyDescent="0.25">
      <c r="A848" s="14"/>
    </row>
    <row r="849" spans="1:1" x14ac:dyDescent="0.25">
      <c r="A849" s="14"/>
    </row>
    <row r="850" spans="1:1" x14ac:dyDescent="0.25">
      <c r="A850" s="14"/>
    </row>
    <row r="851" spans="1:1" x14ac:dyDescent="0.25">
      <c r="A851" s="14"/>
    </row>
    <row r="852" spans="1:1" x14ac:dyDescent="0.25">
      <c r="A852" s="14"/>
    </row>
    <row r="853" spans="1:1" x14ac:dyDescent="0.25">
      <c r="A853" s="14"/>
    </row>
    <row r="854" spans="1:1" x14ac:dyDescent="0.25">
      <c r="A854" s="14"/>
    </row>
    <row r="855" spans="1:1" x14ac:dyDescent="0.25">
      <c r="A855" s="14"/>
    </row>
    <row r="856" spans="1:1" x14ac:dyDescent="0.25">
      <c r="A856" s="14"/>
    </row>
    <row r="857" spans="1:1" x14ac:dyDescent="0.25">
      <c r="A857" s="14"/>
    </row>
    <row r="858" spans="1:1" x14ac:dyDescent="0.25">
      <c r="A858" s="14"/>
    </row>
    <row r="859" spans="1:1" x14ac:dyDescent="0.25">
      <c r="A859" s="14"/>
    </row>
    <row r="860" spans="1:1" x14ac:dyDescent="0.25">
      <c r="A860" s="14"/>
    </row>
    <row r="861" spans="1:1" x14ac:dyDescent="0.25">
      <c r="A861" s="14"/>
    </row>
    <row r="862" spans="1:1" x14ac:dyDescent="0.25">
      <c r="A862" s="14"/>
    </row>
    <row r="863" spans="1:1" x14ac:dyDescent="0.25">
      <c r="A863" s="14"/>
    </row>
    <row r="864" spans="1:1" x14ac:dyDescent="0.25">
      <c r="A864" s="14"/>
    </row>
    <row r="865" spans="1:1" x14ac:dyDescent="0.25">
      <c r="A865" s="14"/>
    </row>
    <row r="866" spans="1:1" x14ac:dyDescent="0.25">
      <c r="A866" s="14"/>
    </row>
    <row r="867" spans="1:1" x14ac:dyDescent="0.25">
      <c r="A867" s="14"/>
    </row>
    <row r="868" spans="1:1" x14ac:dyDescent="0.25">
      <c r="A868" s="14"/>
    </row>
    <row r="869" spans="1:1" x14ac:dyDescent="0.25">
      <c r="A869" s="14"/>
    </row>
    <row r="870" spans="1:1" x14ac:dyDescent="0.25">
      <c r="A870" s="14"/>
    </row>
    <row r="871" spans="1:1" x14ac:dyDescent="0.25">
      <c r="A871" s="14"/>
    </row>
    <row r="872" spans="1:1" x14ac:dyDescent="0.25">
      <c r="A872" s="14"/>
    </row>
    <row r="873" spans="1:1" x14ac:dyDescent="0.25">
      <c r="A873" s="14"/>
    </row>
    <row r="874" spans="1:1" x14ac:dyDescent="0.25">
      <c r="A874" s="14"/>
    </row>
    <row r="875" spans="1:1" x14ac:dyDescent="0.25">
      <c r="A875" s="14"/>
    </row>
    <row r="876" spans="1:1" x14ac:dyDescent="0.25">
      <c r="A876" s="14"/>
    </row>
    <row r="877" spans="1:1" x14ac:dyDescent="0.25">
      <c r="A877" s="14"/>
    </row>
    <row r="878" spans="1:1" x14ac:dyDescent="0.25">
      <c r="A878" s="14"/>
    </row>
    <row r="879" spans="1:1" x14ac:dyDescent="0.25">
      <c r="A879" s="14"/>
    </row>
    <row r="880" spans="1:1" x14ac:dyDescent="0.25">
      <c r="A880" s="14"/>
    </row>
    <row r="881" spans="1:1" x14ac:dyDescent="0.25">
      <c r="A881" s="14"/>
    </row>
    <row r="882" spans="1:1" x14ac:dyDescent="0.25">
      <c r="A882" s="14"/>
    </row>
    <row r="883" spans="1:1" x14ac:dyDescent="0.25">
      <c r="A883" s="14"/>
    </row>
    <row r="884" spans="1:1" x14ac:dyDescent="0.25">
      <c r="A884" s="14"/>
    </row>
    <row r="885" spans="1:1" x14ac:dyDescent="0.25">
      <c r="A885" s="14"/>
    </row>
    <row r="886" spans="1:1" x14ac:dyDescent="0.25">
      <c r="A886" s="14"/>
    </row>
    <row r="887" spans="1:1" x14ac:dyDescent="0.25">
      <c r="A887" s="14"/>
    </row>
    <row r="888" spans="1:1" x14ac:dyDescent="0.25">
      <c r="A888" s="14"/>
    </row>
    <row r="889" spans="1:1" x14ac:dyDescent="0.25">
      <c r="A889" s="14"/>
    </row>
    <row r="890" spans="1:1" x14ac:dyDescent="0.25">
      <c r="A890" s="14"/>
    </row>
    <row r="891" spans="1:1" x14ac:dyDescent="0.25">
      <c r="A891" s="14"/>
    </row>
    <row r="892" spans="1:1" x14ac:dyDescent="0.25">
      <c r="A892" s="14"/>
    </row>
    <row r="893" spans="1:1" x14ac:dyDescent="0.25">
      <c r="A893" s="14"/>
    </row>
    <row r="894" spans="1:1" x14ac:dyDescent="0.25">
      <c r="A894" s="14"/>
    </row>
    <row r="895" spans="1:1" x14ac:dyDescent="0.25">
      <c r="A895" s="14"/>
    </row>
    <row r="896" spans="1:1" x14ac:dyDescent="0.25">
      <c r="A896" s="14"/>
    </row>
    <row r="897" spans="1:1" x14ac:dyDescent="0.25">
      <c r="A897" s="14"/>
    </row>
    <row r="898" spans="1:1" x14ac:dyDescent="0.25">
      <c r="A898" s="14"/>
    </row>
    <row r="899" spans="1:1" x14ac:dyDescent="0.25">
      <c r="A899" s="14"/>
    </row>
    <row r="900" spans="1:1" x14ac:dyDescent="0.25">
      <c r="A900" s="14"/>
    </row>
    <row r="901" spans="1:1" x14ac:dyDescent="0.25">
      <c r="A901" s="14"/>
    </row>
    <row r="902" spans="1:1" x14ac:dyDescent="0.25">
      <c r="A902" s="14"/>
    </row>
    <row r="903" spans="1:1" x14ac:dyDescent="0.25">
      <c r="A903" s="14"/>
    </row>
    <row r="904" spans="1:1" x14ac:dyDescent="0.25">
      <c r="A904" s="14"/>
    </row>
    <row r="905" spans="1:1" x14ac:dyDescent="0.25">
      <c r="A905" s="14"/>
    </row>
    <row r="906" spans="1:1" x14ac:dyDescent="0.25">
      <c r="A906" s="14"/>
    </row>
    <row r="907" spans="1:1" x14ac:dyDescent="0.25">
      <c r="A907" s="14"/>
    </row>
    <row r="908" spans="1:1" x14ac:dyDescent="0.25">
      <c r="A908" s="14"/>
    </row>
    <row r="909" spans="1:1" x14ac:dyDescent="0.25">
      <c r="A909" s="14"/>
    </row>
    <row r="910" spans="1:1" x14ac:dyDescent="0.25">
      <c r="A910" s="14"/>
    </row>
    <row r="911" spans="1:1" x14ac:dyDescent="0.25">
      <c r="A911" s="14"/>
    </row>
    <row r="912" spans="1:1" x14ac:dyDescent="0.25">
      <c r="A912" s="14"/>
    </row>
    <row r="913" spans="1:1" x14ac:dyDescent="0.25">
      <c r="A913" s="14"/>
    </row>
    <row r="914" spans="1:1" x14ac:dyDescent="0.25">
      <c r="A914" s="14"/>
    </row>
    <row r="915" spans="1:1" x14ac:dyDescent="0.25">
      <c r="A915" s="14"/>
    </row>
    <row r="916" spans="1:1" x14ac:dyDescent="0.25">
      <c r="A916" s="14"/>
    </row>
    <row r="917" spans="1:1" x14ac:dyDescent="0.25">
      <c r="A917" s="14"/>
    </row>
    <row r="918" spans="1:1" x14ac:dyDescent="0.25">
      <c r="A918" s="14"/>
    </row>
    <row r="919" spans="1:1" x14ac:dyDescent="0.25">
      <c r="A919" s="14"/>
    </row>
    <row r="920" spans="1:1" x14ac:dyDescent="0.25">
      <c r="A920" s="14"/>
    </row>
    <row r="921" spans="1:1" x14ac:dyDescent="0.25">
      <c r="A921" s="14"/>
    </row>
    <row r="922" spans="1:1" x14ac:dyDescent="0.25">
      <c r="A922" s="14"/>
    </row>
    <row r="923" spans="1:1" x14ac:dyDescent="0.25">
      <c r="A923" s="14"/>
    </row>
    <row r="924" spans="1:1" x14ac:dyDescent="0.25">
      <c r="A924" s="14"/>
    </row>
    <row r="925" spans="1:1" x14ac:dyDescent="0.25">
      <c r="A925" s="14"/>
    </row>
    <row r="926" spans="1:1" x14ac:dyDescent="0.25">
      <c r="A926" s="14"/>
    </row>
    <row r="927" spans="1:1" x14ac:dyDescent="0.25">
      <c r="A927" s="14"/>
    </row>
    <row r="928" spans="1:1" x14ac:dyDescent="0.25">
      <c r="A928" s="14"/>
    </row>
    <row r="929" spans="1:1" x14ac:dyDescent="0.25">
      <c r="A929" s="14"/>
    </row>
    <row r="930" spans="1:1" x14ac:dyDescent="0.25">
      <c r="A930" s="14"/>
    </row>
    <row r="931" spans="1:1" x14ac:dyDescent="0.25">
      <c r="A931" s="14"/>
    </row>
    <row r="932" spans="1:1" x14ac:dyDescent="0.25">
      <c r="A932" s="14"/>
    </row>
    <row r="933" spans="1:1" x14ac:dyDescent="0.25">
      <c r="A933" s="14"/>
    </row>
    <row r="934" spans="1:1" x14ac:dyDescent="0.25">
      <c r="A934" s="14"/>
    </row>
    <row r="935" spans="1:1" x14ac:dyDescent="0.25">
      <c r="A935" s="14"/>
    </row>
    <row r="936" spans="1:1" x14ac:dyDescent="0.25">
      <c r="A936" s="14"/>
    </row>
    <row r="937" spans="1:1" x14ac:dyDescent="0.25">
      <c r="A937" s="14"/>
    </row>
    <row r="938" spans="1:1" x14ac:dyDescent="0.25">
      <c r="A938" s="14"/>
    </row>
    <row r="939" spans="1:1" x14ac:dyDescent="0.25">
      <c r="A939" s="14"/>
    </row>
    <row r="940" spans="1:1" x14ac:dyDescent="0.25">
      <c r="A940" s="14"/>
    </row>
    <row r="941" spans="1:1" x14ac:dyDescent="0.25">
      <c r="A941" s="14"/>
    </row>
    <row r="942" spans="1:1" x14ac:dyDescent="0.25">
      <c r="A942" s="14"/>
    </row>
    <row r="943" spans="1:1" x14ac:dyDescent="0.25">
      <c r="A943" s="14"/>
    </row>
    <row r="944" spans="1:1" x14ac:dyDescent="0.25">
      <c r="A944" s="14"/>
    </row>
    <row r="945" spans="1:1" x14ac:dyDescent="0.25">
      <c r="A945" s="14"/>
    </row>
    <row r="946" spans="1:1" x14ac:dyDescent="0.25">
      <c r="A946" s="14"/>
    </row>
    <row r="947" spans="1:1" x14ac:dyDescent="0.25">
      <c r="A947" s="14"/>
    </row>
    <row r="948" spans="1:1" x14ac:dyDescent="0.25">
      <c r="A948" s="14"/>
    </row>
    <row r="949" spans="1:1" x14ac:dyDescent="0.25">
      <c r="A949" s="14"/>
    </row>
    <row r="950" spans="1:1" x14ac:dyDescent="0.25">
      <c r="A950" s="14"/>
    </row>
    <row r="951" spans="1:1" x14ac:dyDescent="0.25">
      <c r="A951" s="14"/>
    </row>
    <row r="952" spans="1:1" x14ac:dyDescent="0.25">
      <c r="A952" s="14"/>
    </row>
    <row r="953" spans="1:1" x14ac:dyDescent="0.25">
      <c r="A953" s="14"/>
    </row>
    <row r="954" spans="1:1" x14ac:dyDescent="0.25">
      <c r="A954" s="14"/>
    </row>
    <row r="955" spans="1:1" x14ac:dyDescent="0.25">
      <c r="A955" s="14"/>
    </row>
    <row r="956" spans="1:1" x14ac:dyDescent="0.25">
      <c r="A956" s="14"/>
    </row>
    <row r="957" spans="1:1" x14ac:dyDescent="0.25">
      <c r="A957" s="14"/>
    </row>
    <row r="958" spans="1:1" x14ac:dyDescent="0.25">
      <c r="A958" s="14"/>
    </row>
    <row r="959" spans="1:1" x14ac:dyDescent="0.25">
      <c r="A959" s="14"/>
    </row>
    <row r="960" spans="1:1" x14ac:dyDescent="0.25">
      <c r="A960" s="14"/>
    </row>
    <row r="961" spans="1:1" x14ac:dyDescent="0.25">
      <c r="A961" s="14"/>
    </row>
    <row r="962" spans="1:1" x14ac:dyDescent="0.25">
      <c r="A962" s="14"/>
    </row>
    <row r="963" spans="1:1" x14ac:dyDescent="0.25">
      <c r="A963" s="14"/>
    </row>
    <row r="964" spans="1:1" x14ac:dyDescent="0.25">
      <c r="A964" s="14"/>
    </row>
    <row r="965" spans="1:1" x14ac:dyDescent="0.25">
      <c r="A965" s="14"/>
    </row>
    <row r="966" spans="1:1" x14ac:dyDescent="0.25">
      <c r="A966" s="14"/>
    </row>
    <row r="967" spans="1:1" x14ac:dyDescent="0.25">
      <c r="A967" s="14"/>
    </row>
    <row r="968" spans="1:1" x14ac:dyDescent="0.25">
      <c r="A968" s="14"/>
    </row>
    <row r="969" spans="1:1" x14ac:dyDescent="0.25">
      <c r="A969" s="14"/>
    </row>
    <row r="970" spans="1:1" x14ac:dyDescent="0.25">
      <c r="A970" s="14"/>
    </row>
    <row r="971" spans="1:1" x14ac:dyDescent="0.25">
      <c r="A971" s="14"/>
    </row>
    <row r="972" spans="1:1" x14ac:dyDescent="0.25">
      <c r="A972" s="14"/>
    </row>
    <row r="973" spans="1:1" x14ac:dyDescent="0.25">
      <c r="A973" s="14"/>
    </row>
    <row r="974" spans="1:1" x14ac:dyDescent="0.25">
      <c r="A974" s="14"/>
    </row>
    <row r="975" spans="1:1" x14ac:dyDescent="0.25">
      <c r="A975" s="14"/>
    </row>
    <row r="976" spans="1:1" x14ac:dyDescent="0.25">
      <c r="A976" s="14"/>
    </row>
    <row r="977" spans="1:1" x14ac:dyDescent="0.25">
      <c r="A977" s="14"/>
    </row>
    <row r="978" spans="1:1" x14ac:dyDescent="0.25">
      <c r="A978" s="14"/>
    </row>
    <row r="979" spans="1:1" x14ac:dyDescent="0.25">
      <c r="A979" s="14"/>
    </row>
    <row r="980" spans="1:1" x14ac:dyDescent="0.25">
      <c r="A980" s="14"/>
    </row>
    <row r="981" spans="1:1" x14ac:dyDescent="0.25">
      <c r="A981" s="14"/>
    </row>
    <row r="982" spans="1:1" x14ac:dyDescent="0.25">
      <c r="A982" s="14"/>
    </row>
    <row r="983" spans="1:1" x14ac:dyDescent="0.25">
      <c r="A983" s="14"/>
    </row>
    <row r="984" spans="1:1" x14ac:dyDescent="0.25">
      <c r="A984" s="14"/>
    </row>
    <row r="985" spans="1:1" x14ac:dyDescent="0.25">
      <c r="A985" s="14"/>
    </row>
    <row r="986" spans="1:1" x14ac:dyDescent="0.25">
      <c r="A986" s="14"/>
    </row>
    <row r="987" spans="1:1" x14ac:dyDescent="0.25">
      <c r="A987" s="14"/>
    </row>
    <row r="988" spans="1:1" x14ac:dyDescent="0.25">
      <c r="A988" s="14"/>
    </row>
    <row r="989" spans="1:1" x14ac:dyDescent="0.25">
      <c r="A989" s="14"/>
    </row>
    <row r="990" spans="1:1" x14ac:dyDescent="0.25">
      <c r="A990" s="14"/>
    </row>
    <row r="991" spans="1:1" x14ac:dyDescent="0.25">
      <c r="A991" s="14"/>
    </row>
    <row r="992" spans="1:1" x14ac:dyDescent="0.25">
      <c r="A992" s="14"/>
    </row>
    <row r="993" spans="1:1" x14ac:dyDescent="0.25">
      <c r="A993" s="14"/>
    </row>
    <row r="994" spans="1:1" x14ac:dyDescent="0.25">
      <c r="A994" s="14"/>
    </row>
    <row r="995" spans="1:1" x14ac:dyDescent="0.25">
      <c r="A995" s="14"/>
    </row>
    <row r="996" spans="1:1" x14ac:dyDescent="0.25">
      <c r="A996" s="14"/>
    </row>
    <row r="997" spans="1:1" x14ac:dyDescent="0.25">
      <c r="A997" s="14"/>
    </row>
    <row r="998" spans="1:1" x14ac:dyDescent="0.25">
      <c r="A998" s="14"/>
    </row>
    <row r="999" spans="1:1" x14ac:dyDescent="0.25">
      <c r="A999" s="14"/>
    </row>
    <row r="1000" spans="1:1" x14ac:dyDescent="0.25">
      <c r="A1000" s="14"/>
    </row>
    <row r="1001" spans="1:1" x14ac:dyDescent="0.25">
      <c r="A1001" s="14"/>
    </row>
    <row r="1002" spans="1:1" x14ac:dyDescent="0.25">
      <c r="A1002" s="14"/>
    </row>
    <row r="1003" spans="1:1" x14ac:dyDescent="0.25">
      <c r="A1003" s="14"/>
    </row>
    <row r="1004" spans="1:1" x14ac:dyDescent="0.25">
      <c r="A1004" s="14"/>
    </row>
    <row r="1005" spans="1:1" x14ac:dyDescent="0.25">
      <c r="A1005" s="14"/>
    </row>
    <row r="1006" spans="1:1" x14ac:dyDescent="0.25">
      <c r="A1006" s="14"/>
    </row>
    <row r="1007" spans="1:1" x14ac:dyDescent="0.25">
      <c r="A1007" s="14"/>
    </row>
    <row r="1008" spans="1:1" x14ac:dyDescent="0.25">
      <c r="A1008" s="14"/>
    </row>
    <row r="1009" spans="1:1" x14ac:dyDescent="0.25">
      <c r="A1009" s="14"/>
    </row>
    <row r="1010" spans="1:1" x14ac:dyDescent="0.25">
      <c r="A1010" s="14"/>
    </row>
    <row r="1011" spans="1:1" x14ac:dyDescent="0.25">
      <c r="A1011" s="14"/>
    </row>
    <row r="1012" spans="1:1" x14ac:dyDescent="0.25">
      <c r="A1012" s="14"/>
    </row>
    <row r="1013" spans="1:1" x14ac:dyDescent="0.25">
      <c r="A1013" s="14"/>
    </row>
    <row r="1014" spans="1:1" x14ac:dyDescent="0.25">
      <c r="A1014" s="14"/>
    </row>
    <row r="1015" spans="1:1" x14ac:dyDescent="0.25">
      <c r="A1015" s="14"/>
    </row>
    <row r="1016" spans="1:1" x14ac:dyDescent="0.25">
      <c r="A1016" s="14"/>
    </row>
    <row r="1017" spans="1:1" x14ac:dyDescent="0.25">
      <c r="A1017" s="14"/>
    </row>
    <row r="1018" spans="1:1" x14ac:dyDescent="0.25">
      <c r="A1018" s="14"/>
    </row>
    <row r="1019" spans="1:1" x14ac:dyDescent="0.25">
      <c r="A1019" s="14"/>
    </row>
    <row r="1020" spans="1:1" x14ac:dyDescent="0.25">
      <c r="A1020" s="14"/>
    </row>
    <row r="1021" spans="1:1" x14ac:dyDescent="0.25">
      <c r="A1021" s="14"/>
    </row>
    <row r="1022" spans="1:1" x14ac:dyDescent="0.25">
      <c r="A1022" s="14"/>
    </row>
    <row r="1023" spans="1:1" x14ac:dyDescent="0.25">
      <c r="A1023" s="14"/>
    </row>
    <row r="1024" spans="1:1" x14ac:dyDescent="0.25">
      <c r="A1024" s="14"/>
    </row>
    <row r="1025" spans="1:1" x14ac:dyDescent="0.25">
      <c r="A1025" s="14"/>
    </row>
    <row r="1026" spans="1:1" x14ac:dyDescent="0.25">
      <c r="A1026" s="14"/>
    </row>
    <row r="1027" spans="1:1" x14ac:dyDescent="0.25">
      <c r="A1027" s="14"/>
    </row>
    <row r="1028" spans="1:1" x14ac:dyDescent="0.25">
      <c r="A1028" s="14"/>
    </row>
    <row r="1029" spans="1:1" x14ac:dyDescent="0.25">
      <c r="A1029" s="14"/>
    </row>
    <row r="1030" spans="1:1" x14ac:dyDescent="0.25">
      <c r="A1030" s="14"/>
    </row>
    <row r="1031" spans="1:1" x14ac:dyDescent="0.25">
      <c r="A1031" s="14"/>
    </row>
    <row r="1032" spans="1:1" x14ac:dyDescent="0.25">
      <c r="A1032" s="14"/>
    </row>
    <row r="1033" spans="1:1" x14ac:dyDescent="0.25">
      <c r="A1033" s="14"/>
    </row>
    <row r="1034" spans="1:1" x14ac:dyDescent="0.25">
      <c r="A1034" s="14"/>
    </row>
    <row r="1035" spans="1:1" x14ac:dyDescent="0.25">
      <c r="A1035" s="14"/>
    </row>
    <row r="1036" spans="1:1" x14ac:dyDescent="0.25">
      <c r="A1036" s="14"/>
    </row>
    <row r="1037" spans="1:1" x14ac:dyDescent="0.25">
      <c r="A1037" s="14"/>
    </row>
    <row r="1038" spans="1:1" x14ac:dyDescent="0.25">
      <c r="A1038" s="14"/>
    </row>
    <row r="1039" spans="1:1" x14ac:dyDescent="0.25">
      <c r="A1039" s="14"/>
    </row>
    <row r="1040" spans="1:1" x14ac:dyDescent="0.25">
      <c r="A1040" s="14"/>
    </row>
    <row r="1041" spans="1:1" x14ac:dyDescent="0.25">
      <c r="A1041" s="14"/>
    </row>
    <row r="1042" spans="1:1" x14ac:dyDescent="0.25">
      <c r="A1042" s="14"/>
    </row>
    <row r="1043" spans="1:1" x14ac:dyDescent="0.25">
      <c r="A1043" s="14"/>
    </row>
    <row r="1044" spans="1:1" x14ac:dyDescent="0.25">
      <c r="A1044" s="14"/>
    </row>
    <row r="1045" spans="1:1" x14ac:dyDescent="0.25">
      <c r="A1045" s="14"/>
    </row>
    <row r="1046" spans="1:1" x14ac:dyDescent="0.25">
      <c r="A1046" s="14"/>
    </row>
    <row r="1047" spans="1:1" x14ac:dyDescent="0.25">
      <c r="A1047" s="14"/>
    </row>
    <row r="1048" spans="1:1" x14ac:dyDescent="0.25">
      <c r="A1048" s="14"/>
    </row>
    <row r="1049" spans="1:1" x14ac:dyDescent="0.25">
      <c r="A1049" s="14"/>
    </row>
    <row r="1050" spans="1:1" x14ac:dyDescent="0.25">
      <c r="A1050" s="14"/>
    </row>
    <row r="1051" spans="1:1" x14ac:dyDescent="0.25">
      <c r="A1051" s="14"/>
    </row>
    <row r="1052" spans="1:1" x14ac:dyDescent="0.25">
      <c r="A1052" s="14"/>
    </row>
    <row r="1053" spans="1:1" x14ac:dyDescent="0.25">
      <c r="A1053" s="14"/>
    </row>
    <row r="1054" spans="1:1" x14ac:dyDescent="0.25">
      <c r="A1054" s="14"/>
    </row>
    <row r="1055" spans="1:1" x14ac:dyDescent="0.25">
      <c r="A1055" s="14"/>
    </row>
    <row r="1056" spans="1:1" x14ac:dyDescent="0.25">
      <c r="A1056" s="14"/>
    </row>
    <row r="1057" spans="1:1" x14ac:dyDescent="0.25">
      <c r="A1057" s="14"/>
    </row>
    <row r="1058" spans="1:1" x14ac:dyDescent="0.25">
      <c r="A1058" s="14"/>
    </row>
    <row r="1059" spans="1:1" x14ac:dyDescent="0.25">
      <c r="A1059" s="14"/>
    </row>
    <row r="1060" spans="1:1" x14ac:dyDescent="0.25">
      <c r="A1060" s="14"/>
    </row>
    <row r="1061" spans="1:1" x14ac:dyDescent="0.25">
      <c r="A1061" s="14"/>
    </row>
    <row r="1062" spans="1:1" x14ac:dyDescent="0.25">
      <c r="A1062" s="14"/>
    </row>
    <row r="1063" spans="1:1" x14ac:dyDescent="0.25">
      <c r="A1063" s="14"/>
    </row>
    <row r="1064" spans="1:1" x14ac:dyDescent="0.25">
      <c r="A1064" s="14"/>
    </row>
    <row r="1065" spans="1:1" x14ac:dyDescent="0.25">
      <c r="A1065" s="14"/>
    </row>
    <row r="1066" spans="1:1" x14ac:dyDescent="0.25">
      <c r="A1066" s="14"/>
    </row>
    <row r="1067" spans="1:1" x14ac:dyDescent="0.25">
      <c r="A1067" s="14"/>
    </row>
    <row r="1068" spans="1:1" x14ac:dyDescent="0.25">
      <c r="A1068" s="14"/>
    </row>
    <row r="1069" spans="1:1" x14ac:dyDescent="0.25">
      <c r="A1069" s="14"/>
    </row>
    <row r="1070" spans="1:1" x14ac:dyDescent="0.25">
      <c r="A1070" s="14"/>
    </row>
    <row r="1071" spans="1:1" x14ac:dyDescent="0.25">
      <c r="A1071" s="14"/>
    </row>
    <row r="1072" spans="1:1" x14ac:dyDescent="0.25">
      <c r="A1072" s="14"/>
    </row>
    <row r="1073" spans="1:1" x14ac:dyDescent="0.25">
      <c r="A1073" s="14"/>
    </row>
    <row r="1074" spans="1:1" x14ac:dyDescent="0.25">
      <c r="A1074" s="14"/>
    </row>
    <row r="1075" spans="1:1" x14ac:dyDescent="0.25">
      <c r="A1075" s="14"/>
    </row>
    <row r="1076" spans="1:1" x14ac:dyDescent="0.25">
      <c r="A1076" s="14"/>
    </row>
    <row r="1077" spans="1:1" x14ac:dyDescent="0.25">
      <c r="A1077" s="14"/>
    </row>
    <row r="1078" spans="1:1" x14ac:dyDescent="0.25">
      <c r="A1078" s="14"/>
    </row>
    <row r="1079" spans="1:1" x14ac:dyDescent="0.25">
      <c r="A1079" s="14"/>
    </row>
    <row r="1080" spans="1:1" x14ac:dyDescent="0.25">
      <c r="A1080" s="14"/>
    </row>
    <row r="1081" spans="1:1" x14ac:dyDescent="0.25">
      <c r="A1081" s="14"/>
    </row>
    <row r="1082" spans="1:1" x14ac:dyDescent="0.25">
      <c r="A1082" s="14"/>
    </row>
    <row r="1083" spans="1:1" x14ac:dyDescent="0.25">
      <c r="A1083" s="14"/>
    </row>
    <row r="1084" spans="1:1" x14ac:dyDescent="0.25">
      <c r="A1084" s="14"/>
    </row>
    <row r="1085" spans="1:1" x14ac:dyDescent="0.25">
      <c r="A1085" s="14"/>
    </row>
    <row r="1086" spans="1:1" x14ac:dyDescent="0.25">
      <c r="A1086" s="14"/>
    </row>
    <row r="1087" spans="1:1" x14ac:dyDescent="0.25">
      <c r="A1087" s="14"/>
    </row>
    <row r="1088" spans="1:1" x14ac:dyDescent="0.25">
      <c r="A1088" s="14"/>
    </row>
    <row r="1089" spans="1:1" x14ac:dyDescent="0.25">
      <c r="A1089" s="14"/>
    </row>
    <row r="1090" spans="1:1" x14ac:dyDescent="0.25">
      <c r="A1090" s="14"/>
    </row>
    <row r="1091" spans="1:1" x14ac:dyDescent="0.25">
      <c r="A1091" s="14"/>
    </row>
    <row r="1092" spans="1:1" x14ac:dyDescent="0.25">
      <c r="A1092" s="14"/>
    </row>
    <row r="1093" spans="1:1" x14ac:dyDescent="0.25">
      <c r="A1093" s="14"/>
    </row>
    <row r="1094" spans="1:1" x14ac:dyDescent="0.25">
      <c r="A1094" s="14"/>
    </row>
    <row r="1095" spans="1:1" x14ac:dyDescent="0.25">
      <c r="A1095" s="14"/>
    </row>
    <row r="1096" spans="1:1" x14ac:dyDescent="0.25">
      <c r="A1096" s="14"/>
    </row>
    <row r="1097" spans="1:1" x14ac:dyDescent="0.25">
      <c r="A1097" s="14"/>
    </row>
    <row r="1098" spans="1:1" x14ac:dyDescent="0.25">
      <c r="A1098" s="14"/>
    </row>
    <row r="1099" spans="1:1" x14ac:dyDescent="0.25">
      <c r="A1099" s="14"/>
    </row>
    <row r="1100" spans="1:1" x14ac:dyDescent="0.25">
      <c r="A1100" s="14"/>
    </row>
    <row r="1101" spans="1:1" x14ac:dyDescent="0.25">
      <c r="A1101" s="14"/>
    </row>
    <row r="1102" spans="1:1" x14ac:dyDescent="0.25">
      <c r="A1102" s="14"/>
    </row>
    <row r="1103" spans="1:1" x14ac:dyDescent="0.25">
      <c r="A1103" s="14"/>
    </row>
    <row r="1104" spans="1:1" x14ac:dyDescent="0.25">
      <c r="A1104" s="14"/>
    </row>
    <row r="1105" spans="1:1" x14ac:dyDescent="0.25">
      <c r="A1105" s="14"/>
    </row>
    <row r="1106" spans="1:1" x14ac:dyDescent="0.25">
      <c r="A1106" s="14"/>
    </row>
    <row r="1107" spans="1:1" x14ac:dyDescent="0.25">
      <c r="A1107" s="14"/>
    </row>
    <row r="1108" spans="1:1" x14ac:dyDescent="0.25">
      <c r="A1108" s="14"/>
    </row>
    <row r="1109" spans="1:1" x14ac:dyDescent="0.25">
      <c r="A1109" s="14"/>
    </row>
    <row r="1110" spans="1:1" x14ac:dyDescent="0.25">
      <c r="A1110" s="14"/>
    </row>
    <row r="1111" spans="1:1" x14ac:dyDescent="0.25">
      <c r="A1111" s="14"/>
    </row>
    <row r="1112" spans="1:1" x14ac:dyDescent="0.25">
      <c r="A1112" s="14"/>
    </row>
    <row r="1113" spans="1:1" x14ac:dyDescent="0.25">
      <c r="A1113" s="14"/>
    </row>
    <row r="1114" spans="1:1" x14ac:dyDescent="0.25">
      <c r="A1114" s="14"/>
    </row>
    <row r="1115" spans="1:1" x14ac:dyDescent="0.25">
      <c r="A1115" s="14"/>
    </row>
    <row r="1116" spans="1:1" x14ac:dyDescent="0.25">
      <c r="A1116" s="14"/>
    </row>
    <row r="1117" spans="1:1" x14ac:dyDescent="0.25">
      <c r="A1117" s="14"/>
    </row>
    <row r="1118" spans="1:1" x14ac:dyDescent="0.25">
      <c r="A1118" s="14"/>
    </row>
    <row r="1119" spans="1:1" x14ac:dyDescent="0.25">
      <c r="A1119" s="14"/>
    </row>
    <row r="1120" spans="1:1" x14ac:dyDescent="0.25">
      <c r="A1120" s="14"/>
    </row>
    <row r="1121" spans="1:1" x14ac:dyDescent="0.25">
      <c r="A1121" s="14"/>
    </row>
    <row r="1122" spans="1:1" x14ac:dyDescent="0.25">
      <c r="A1122" s="14"/>
    </row>
    <row r="1123" spans="1:1" x14ac:dyDescent="0.25">
      <c r="A1123" s="14"/>
    </row>
    <row r="1124" spans="1:1" x14ac:dyDescent="0.25">
      <c r="A1124" s="14"/>
    </row>
    <row r="1125" spans="1:1" x14ac:dyDescent="0.25">
      <c r="A1125" s="14"/>
    </row>
    <row r="1126" spans="1:1" x14ac:dyDescent="0.25">
      <c r="A1126" s="14"/>
    </row>
    <row r="1127" spans="1:1" x14ac:dyDescent="0.25">
      <c r="A1127" s="14"/>
    </row>
    <row r="1128" spans="1:1" x14ac:dyDescent="0.25">
      <c r="A1128" s="14"/>
    </row>
    <row r="1129" spans="1:1" x14ac:dyDescent="0.25">
      <c r="A1129" s="14"/>
    </row>
    <row r="1130" spans="1:1" x14ac:dyDescent="0.25">
      <c r="A1130" s="14"/>
    </row>
    <row r="1131" spans="1:1" x14ac:dyDescent="0.25">
      <c r="A1131" s="14"/>
    </row>
    <row r="1132" spans="1:1" x14ac:dyDescent="0.25">
      <c r="A1132" s="14"/>
    </row>
    <row r="1133" spans="1:1" x14ac:dyDescent="0.25">
      <c r="A1133" s="14"/>
    </row>
    <row r="1134" spans="1:1" x14ac:dyDescent="0.25">
      <c r="A1134" s="14"/>
    </row>
    <row r="1135" spans="1:1" x14ac:dyDescent="0.25">
      <c r="A1135" s="14"/>
    </row>
    <row r="1136" spans="1:1" x14ac:dyDescent="0.25">
      <c r="A1136" s="14"/>
    </row>
    <row r="1137" spans="1:1" x14ac:dyDescent="0.25">
      <c r="A1137" s="14"/>
    </row>
    <row r="1138" spans="1:1" x14ac:dyDescent="0.25">
      <c r="A1138" s="14"/>
    </row>
    <row r="1139" spans="1:1" x14ac:dyDescent="0.25">
      <c r="A1139" s="14"/>
    </row>
    <row r="1140" spans="1:1" x14ac:dyDescent="0.25">
      <c r="A1140" s="14"/>
    </row>
    <row r="1141" spans="1:1" x14ac:dyDescent="0.25">
      <c r="A1141" s="14"/>
    </row>
    <row r="1142" spans="1:1" x14ac:dyDescent="0.25">
      <c r="A1142" s="14"/>
    </row>
    <row r="1143" spans="1:1" x14ac:dyDescent="0.25">
      <c r="A1143" s="14"/>
    </row>
    <row r="1144" spans="1:1" x14ac:dyDescent="0.25">
      <c r="A1144" s="14"/>
    </row>
    <row r="1145" spans="1:1" x14ac:dyDescent="0.25">
      <c r="A1145" s="14"/>
    </row>
    <row r="1146" spans="1:1" x14ac:dyDescent="0.25">
      <c r="A1146" s="14"/>
    </row>
    <row r="1147" spans="1:1" x14ac:dyDescent="0.25">
      <c r="A1147" s="14"/>
    </row>
    <row r="1148" spans="1:1" x14ac:dyDescent="0.25">
      <c r="A1148" s="14"/>
    </row>
    <row r="1149" spans="1:1" x14ac:dyDescent="0.25">
      <c r="A1149" s="14"/>
    </row>
    <row r="1150" spans="1:1" x14ac:dyDescent="0.25">
      <c r="A1150" s="14"/>
    </row>
    <row r="1151" spans="1:1" x14ac:dyDescent="0.25">
      <c r="A1151" s="14"/>
    </row>
    <row r="1152" spans="1:1" x14ac:dyDescent="0.25">
      <c r="A1152" s="14"/>
    </row>
    <row r="1153" spans="1:1" x14ac:dyDescent="0.25">
      <c r="A1153" s="14"/>
    </row>
    <row r="1154" spans="1:1" x14ac:dyDescent="0.25">
      <c r="A1154" s="14"/>
    </row>
    <row r="1155" spans="1:1" x14ac:dyDescent="0.25">
      <c r="A1155" s="14"/>
    </row>
    <row r="1156" spans="1:1" x14ac:dyDescent="0.25">
      <c r="A1156" s="14"/>
    </row>
    <row r="1157" spans="1:1" x14ac:dyDescent="0.25">
      <c r="A1157" s="14"/>
    </row>
    <row r="1158" spans="1:1" x14ac:dyDescent="0.25">
      <c r="A1158" s="14"/>
    </row>
    <row r="1159" spans="1:1" x14ac:dyDescent="0.25">
      <c r="A1159" s="14"/>
    </row>
    <row r="1160" spans="1:1" x14ac:dyDescent="0.25">
      <c r="A1160" s="14"/>
    </row>
    <row r="1161" spans="1:1" x14ac:dyDescent="0.25">
      <c r="A1161" s="14"/>
    </row>
    <row r="1162" spans="1:1" x14ac:dyDescent="0.25">
      <c r="A1162" s="14"/>
    </row>
    <row r="1163" spans="1:1" x14ac:dyDescent="0.25">
      <c r="A1163" s="14"/>
    </row>
    <row r="1164" spans="1:1" x14ac:dyDescent="0.25">
      <c r="A1164" s="14"/>
    </row>
    <row r="1165" spans="1:1" x14ac:dyDescent="0.25">
      <c r="A1165" s="14"/>
    </row>
    <row r="1166" spans="1:1" x14ac:dyDescent="0.25">
      <c r="A1166" s="14"/>
    </row>
    <row r="1167" spans="1:1" x14ac:dyDescent="0.25">
      <c r="A1167" s="14"/>
    </row>
    <row r="1168" spans="1:1" x14ac:dyDescent="0.25">
      <c r="A1168" s="14"/>
    </row>
    <row r="1169" spans="1:1" x14ac:dyDescent="0.25">
      <c r="A1169" s="14"/>
    </row>
    <row r="1170" spans="1:1" x14ac:dyDescent="0.25">
      <c r="A1170" s="14"/>
    </row>
    <row r="1171" spans="1:1" x14ac:dyDescent="0.25">
      <c r="A1171" s="14"/>
    </row>
    <row r="1172" spans="1:1" x14ac:dyDescent="0.25">
      <c r="A1172" s="14"/>
    </row>
    <row r="1173" spans="1:1" x14ac:dyDescent="0.25">
      <c r="A1173" s="14"/>
    </row>
    <row r="1174" spans="1:1" x14ac:dyDescent="0.25">
      <c r="A1174" s="14"/>
    </row>
    <row r="1175" spans="1:1" x14ac:dyDescent="0.25">
      <c r="A1175" s="14"/>
    </row>
    <row r="1176" spans="1:1" x14ac:dyDescent="0.25">
      <c r="A1176" s="14"/>
    </row>
    <row r="1177" spans="1:1" x14ac:dyDescent="0.25">
      <c r="A1177" s="14"/>
    </row>
    <row r="1178" spans="1:1" x14ac:dyDescent="0.25">
      <c r="A1178" s="14"/>
    </row>
    <row r="1179" spans="1:1" x14ac:dyDescent="0.25">
      <c r="A1179" s="14"/>
    </row>
    <row r="1180" spans="1:1" x14ac:dyDescent="0.25">
      <c r="A1180" s="14"/>
    </row>
    <row r="1181" spans="1:1" x14ac:dyDescent="0.25">
      <c r="A1181" s="14"/>
    </row>
    <row r="1182" spans="1:1" x14ac:dyDescent="0.25">
      <c r="A1182" s="14"/>
    </row>
    <row r="1183" spans="1:1" x14ac:dyDescent="0.25">
      <c r="A1183" s="14"/>
    </row>
    <row r="1184" spans="1:1" x14ac:dyDescent="0.25">
      <c r="A1184" s="14"/>
    </row>
    <row r="1185" spans="1:1" x14ac:dyDescent="0.25">
      <c r="A1185" s="14"/>
    </row>
    <row r="1186" spans="1:1" x14ac:dyDescent="0.25">
      <c r="A1186" s="14"/>
    </row>
    <row r="1187" spans="1:1" x14ac:dyDescent="0.25">
      <c r="A1187" s="14"/>
    </row>
    <row r="1188" spans="1:1" x14ac:dyDescent="0.25">
      <c r="A1188" s="14"/>
    </row>
    <row r="1189" spans="1:1" x14ac:dyDescent="0.25">
      <c r="A1189" s="14"/>
    </row>
    <row r="1190" spans="1:1" x14ac:dyDescent="0.25">
      <c r="A1190" s="14"/>
    </row>
    <row r="1191" spans="1:1" x14ac:dyDescent="0.25">
      <c r="A1191" s="14"/>
    </row>
    <row r="1192" spans="1:1" x14ac:dyDescent="0.25">
      <c r="A1192" s="14"/>
    </row>
    <row r="1193" spans="1:1" x14ac:dyDescent="0.25">
      <c r="A1193" s="14"/>
    </row>
    <row r="1194" spans="1:1" x14ac:dyDescent="0.25">
      <c r="A1194" s="14"/>
    </row>
    <row r="1195" spans="1:1" x14ac:dyDescent="0.25">
      <c r="A1195" s="14"/>
    </row>
    <row r="1196" spans="1:1" x14ac:dyDescent="0.25">
      <c r="A1196" s="14"/>
    </row>
    <row r="1197" spans="1:1" x14ac:dyDescent="0.25">
      <c r="A1197" s="14"/>
    </row>
    <row r="1198" spans="1:1" x14ac:dyDescent="0.25">
      <c r="A1198" s="14"/>
    </row>
    <row r="1199" spans="1:1" x14ac:dyDescent="0.25">
      <c r="A1199" s="14"/>
    </row>
    <row r="1200" spans="1:1" x14ac:dyDescent="0.25">
      <c r="A1200" s="14"/>
    </row>
    <row r="1201" spans="1:1" x14ac:dyDescent="0.25">
      <c r="A1201" s="14"/>
    </row>
    <row r="1202" spans="1:1" x14ac:dyDescent="0.25">
      <c r="A1202" s="14"/>
    </row>
    <row r="1203" spans="1:1" x14ac:dyDescent="0.25">
      <c r="A1203" s="14"/>
    </row>
    <row r="1204" spans="1:1" x14ac:dyDescent="0.25">
      <c r="A1204" s="14"/>
    </row>
    <row r="1205" spans="1:1" x14ac:dyDescent="0.25">
      <c r="A1205" s="14"/>
    </row>
    <row r="1206" spans="1:1" x14ac:dyDescent="0.25">
      <c r="A1206" s="14"/>
    </row>
    <row r="1207" spans="1:1" x14ac:dyDescent="0.25">
      <c r="A1207" s="14"/>
    </row>
    <row r="1208" spans="1:1" x14ac:dyDescent="0.25">
      <c r="A1208" s="14"/>
    </row>
    <row r="1209" spans="1:1" x14ac:dyDescent="0.25">
      <c r="A1209" s="14"/>
    </row>
    <row r="1210" spans="1:1" x14ac:dyDescent="0.25">
      <c r="A1210" s="14"/>
    </row>
    <row r="1211" spans="1:1" x14ac:dyDescent="0.25">
      <c r="A1211" s="14"/>
    </row>
    <row r="1212" spans="1:1" x14ac:dyDescent="0.25">
      <c r="A1212" s="14"/>
    </row>
    <row r="1213" spans="1:1" x14ac:dyDescent="0.25">
      <c r="A1213" s="14"/>
    </row>
    <row r="1214" spans="1:1" x14ac:dyDescent="0.25">
      <c r="A1214" s="14"/>
    </row>
    <row r="1215" spans="1:1" x14ac:dyDescent="0.25">
      <c r="A1215" s="14"/>
    </row>
    <row r="1216" spans="1:1" x14ac:dyDescent="0.25">
      <c r="A1216" s="14"/>
    </row>
    <row r="1217" spans="1:1" x14ac:dyDescent="0.25">
      <c r="A1217" s="14"/>
    </row>
    <row r="1218" spans="1:1" x14ac:dyDescent="0.25">
      <c r="A1218" s="14"/>
    </row>
    <row r="1219" spans="1:1" x14ac:dyDescent="0.25">
      <c r="A1219" s="14"/>
    </row>
    <row r="1220" spans="1:1" x14ac:dyDescent="0.25">
      <c r="A1220" s="14"/>
    </row>
    <row r="1221" spans="1:1" x14ac:dyDescent="0.25">
      <c r="A1221" s="14"/>
    </row>
    <row r="1222" spans="1:1" x14ac:dyDescent="0.25">
      <c r="A1222" s="14"/>
    </row>
    <row r="1223" spans="1:1" x14ac:dyDescent="0.25">
      <c r="A1223" s="14"/>
    </row>
    <row r="1224" spans="1:1" x14ac:dyDescent="0.25">
      <c r="A1224" s="14"/>
    </row>
    <row r="1225" spans="1:1" x14ac:dyDescent="0.25">
      <c r="A1225" s="14"/>
    </row>
    <row r="1226" spans="1:1" x14ac:dyDescent="0.25">
      <c r="A1226" s="14"/>
    </row>
    <row r="1227" spans="1:1" x14ac:dyDescent="0.25">
      <c r="A1227" s="14"/>
    </row>
    <row r="1228" spans="1:1" x14ac:dyDescent="0.25">
      <c r="A1228" s="14"/>
    </row>
    <row r="1229" spans="1:1" x14ac:dyDescent="0.25">
      <c r="A1229" s="14"/>
    </row>
    <row r="1230" spans="1:1" x14ac:dyDescent="0.25">
      <c r="A1230" s="14"/>
    </row>
    <row r="1231" spans="1:1" x14ac:dyDescent="0.25">
      <c r="A1231" s="14"/>
    </row>
    <row r="1232" spans="1:1" x14ac:dyDescent="0.25">
      <c r="A1232" s="14"/>
    </row>
    <row r="1233" spans="1:1" x14ac:dyDescent="0.25">
      <c r="A1233" s="14"/>
    </row>
    <row r="1234" spans="1:1" x14ac:dyDescent="0.25">
      <c r="A1234" s="14"/>
    </row>
    <row r="1235" spans="1:1" x14ac:dyDescent="0.25">
      <c r="A1235" s="14"/>
    </row>
    <row r="1236" spans="1:1" x14ac:dyDescent="0.25">
      <c r="A1236" s="14"/>
    </row>
    <row r="1237" spans="1:1" x14ac:dyDescent="0.25">
      <c r="A1237" s="14"/>
    </row>
    <row r="1238" spans="1:1" x14ac:dyDescent="0.25">
      <c r="A1238" s="14"/>
    </row>
    <row r="1239" spans="1:1" x14ac:dyDescent="0.25">
      <c r="A1239" s="14"/>
    </row>
    <row r="1240" spans="1:1" x14ac:dyDescent="0.25">
      <c r="A1240" s="14"/>
    </row>
    <row r="1241" spans="1:1" x14ac:dyDescent="0.25">
      <c r="A1241" s="14"/>
    </row>
    <row r="1242" spans="1:1" x14ac:dyDescent="0.25">
      <c r="A1242" s="14"/>
    </row>
    <row r="1243" spans="1:1" x14ac:dyDescent="0.25">
      <c r="A1243" s="14"/>
    </row>
    <row r="1244" spans="1:1" x14ac:dyDescent="0.25">
      <c r="A1244" s="14"/>
    </row>
    <row r="1245" spans="1:1" x14ac:dyDescent="0.25">
      <c r="A1245" s="14"/>
    </row>
    <row r="1246" spans="1:1" x14ac:dyDescent="0.25">
      <c r="A1246" s="14"/>
    </row>
    <row r="1247" spans="1:1" x14ac:dyDescent="0.25">
      <c r="A1247" s="14"/>
    </row>
    <row r="1248" spans="1:1" x14ac:dyDescent="0.25">
      <c r="A1248" s="14"/>
    </row>
    <row r="1249" spans="1:1" x14ac:dyDescent="0.25">
      <c r="A1249" s="14"/>
    </row>
    <row r="1250" spans="1:1" x14ac:dyDescent="0.25">
      <c r="A1250" s="14"/>
    </row>
    <row r="1251" spans="1:1" x14ac:dyDescent="0.25">
      <c r="A1251" s="14"/>
    </row>
    <row r="1252" spans="1:1" x14ac:dyDescent="0.25">
      <c r="A1252" s="14"/>
    </row>
    <row r="1253" spans="1:1" x14ac:dyDescent="0.25">
      <c r="A1253" s="14"/>
    </row>
    <row r="1254" spans="1:1" x14ac:dyDescent="0.25">
      <c r="A1254" s="14"/>
    </row>
    <row r="1255" spans="1:1" x14ac:dyDescent="0.25">
      <c r="A1255" s="14"/>
    </row>
    <row r="1256" spans="1:1" x14ac:dyDescent="0.25">
      <c r="A1256" s="14"/>
    </row>
    <row r="1257" spans="1:1" x14ac:dyDescent="0.25">
      <c r="A1257" s="14"/>
    </row>
    <row r="1258" spans="1:1" x14ac:dyDescent="0.25">
      <c r="A1258" s="14"/>
    </row>
    <row r="1259" spans="1:1" x14ac:dyDescent="0.25">
      <c r="A1259" s="14"/>
    </row>
    <row r="1260" spans="1:1" x14ac:dyDescent="0.25">
      <c r="A1260" s="14"/>
    </row>
    <row r="1261" spans="1:1" x14ac:dyDescent="0.25">
      <c r="A1261" s="14"/>
    </row>
    <row r="1262" spans="1:1" x14ac:dyDescent="0.25">
      <c r="A1262" s="14"/>
    </row>
    <row r="1263" spans="1:1" x14ac:dyDescent="0.25">
      <c r="A1263" s="14"/>
    </row>
    <row r="1264" spans="1:1" x14ac:dyDescent="0.25">
      <c r="A1264" s="14"/>
    </row>
    <row r="1265" spans="1:1" x14ac:dyDescent="0.25">
      <c r="A1265" s="14"/>
    </row>
    <row r="1266" spans="1:1" x14ac:dyDescent="0.25">
      <c r="A1266" s="14"/>
    </row>
    <row r="1267" spans="1:1" x14ac:dyDescent="0.25">
      <c r="A1267" s="14"/>
    </row>
    <row r="1268" spans="1:1" x14ac:dyDescent="0.25">
      <c r="A1268" s="14"/>
    </row>
    <row r="1269" spans="1:1" x14ac:dyDescent="0.25">
      <c r="A1269" s="14"/>
    </row>
    <row r="1270" spans="1:1" x14ac:dyDescent="0.25">
      <c r="A1270" s="14"/>
    </row>
    <row r="1271" spans="1:1" x14ac:dyDescent="0.25">
      <c r="A1271" s="14"/>
    </row>
    <row r="1272" spans="1:1" x14ac:dyDescent="0.25">
      <c r="A1272" s="14"/>
    </row>
    <row r="1273" spans="1:1" x14ac:dyDescent="0.25">
      <c r="A1273" s="14"/>
    </row>
    <row r="1274" spans="1:1" x14ac:dyDescent="0.25">
      <c r="A1274" s="14"/>
    </row>
    <row r="1275" spans="1:1" x14ac:dyDescent="0.25">
      <c r="A1275" s="14"/>
    </row>
    <row r="1276" spans="1:1" x14ac:dyDescent="0.25">
      <c r="A1276" s="14"/>
    </row>
    <row r="1277" spans="1:1" x14ac:dyDescent="0.25">
      <c r="A1277" s="14"/>
    </row>
    <row r="1278" spans="1:1" x14ac:dyDescent="0.25">
      <c r="A1278" s="14"/>
    </row>
    <row r="1279" spans="1:1" x14ac:dyDescent="0.25">
      <c r="A1279" s="14"/>
    </row>
    <row r="1280" spans="1:1" x14ac:dyDescent="0.25">
      <c r="A1280" s="14"/>
    </row>
    <row r="1281" spans="1:1" x14ac:dyDescent="0.25">
      <c r="A1281" s="14"/>
    </row>
    <row r="1282" spans="1:1" x14ac:dyDescent="0.25">
      <c r="A1282" s="14"/>
    </row>
    <row r="1283" spans="1:1" x14ac:dyDescent="0.25">
      <c r="A1283" s="14"/>
    </row>
    <row r="1284" spans="1:1" x14ac:dyDescent="0.25">
      <c r="A1284" s="14"/>
    </row>
    <row r="1285" spans="1:1" x14ac:dyDescent="0.25">
      <c r="A1285" s="14"/>
    </row>
    <row r="1286" spans="1:1" x14ac:dyDescent="0.25">
      <c r="A1286" s="14"/>
    </row>
    <row r="1287" spans="1:1" x14ac:dyDescent="0.25">
      <c r="A1287" s="14"/>
    </row>
    <row r="1288" spans="1:1" x14ac:dyDescent="0.25">
      <c r="A1288" s="14"/>
    </row>
    <row r="1289" spans="1:1" x14ac:dyDescent="0.25">
      <c r="A1289" s="14"/>
    </row>
    <row r="1290" spans="1:1" x14ac:dyDescent="0.25">
      <c r="A1290" s="14"/>
    </row>
    <row r="1291" spans="1:1" x14ac:dyDescent="0.25">
      <c r="A1291" s="14"/>
    </row>
    <row r="1292" spans="1:1" x14ac:dyDescent="0.25">
      <c r="A1292" s="14"/>
    </row>
    <row r="1293" spans="1:1" x14ac:dyDescent="0.25">
      <c r="A1293" s="14"/>
    </row>
    <row r="1294" spans="1:1" x14ac:dyDescent="0.25">
      <c r="A1294" s="14"/>
    </row>
    <row r="1295" spans="1:1" x14ac:dyDescent="0.25">
      <c r="A1295" s="14"/>
    </row>
    <row r="1296" spans="1:1" x14ac:dyDescent="0.25">
      <c r="A1296" s="14"/>
    </row>
    <row r="1297" spans="1:1" x14ac:dyDescent="0.25">
      <c r="A1297" s="14"/>
    </row>
    <row r="1298" spans="1:1" x14ac:dyDescent="0.25">
      <c r="A1298" s="14"/>
    </row>
    <row r="1299" spans="1:1" x14ac:dyDescent="0.25">
      <c r="A1299" s="14"/>
    </row>
    <row r="1300" spans="1:1" x14ac:dyDescent="0.25">
      <c r="A1300" s="14"/>
    </row>
    <row r="1301" spans="1:1" x14ac:dyDescent="0.25">
      <c r="A1301" s="14"/>
    </row>
    <row r="1302" spans="1:1" x14ac:dyDescent="0.25">
      <c r="A1302" s="14"/>
    </row>
    <row r="1303" spans="1:1" x14ac:dyDescent="0.25">
      <c r="A1303" s="14"/>
    </row>
    <row r="1304" spans="1:1" x14ac:dyDescent="0.25">
      <c r="A1304" s="14"/>
    </row>
    <row r="1305" spans="1:1" x14ac:dyDescent="0.25">
      <c r="A1305" s="14"/>
    </row>
    <row r="1306" spans="1:1" x14ac:dyDescent="0.25">
      <c r="A1306" s="14"/>
    </row>
    <row r="1307" spans="1:1" x14ac:dyDescent="0.25">
      <c r="A1307" s="14"/>
    </row>
    <row r="1308" spans="1:1" x14ac:dyDescent="0.25">
      <c r="A1308" s="14"/>
    </row>
    <row r="1309" spans="1:1" x14ac:dyDescent="0.25">
      <c r="A1309" s="14"/>
    </row>
    <row r="1310" spans="1:1" x14ac:dyDescent="0.25">
      <c r="A1310" s="14"/>
    </row>
    <row r="1311" spans="1:1" x14ac:dyDescent="0.25">
      <c r="A1311" s="14"/>
    </row>
    <row r="1312" spans="1:1" x14ac:dyDescent="0.25">
      <c r="A1312" s="14"/>
    </row>
    <row r="1313" spans="1:1" x14ac:dyDescent="0.25">
      <c r="A1313" s="14"/>
    </row>
    <row r="1314" spans="1:1" x14ac:dyDescent="0.25">
      <c r="A1314" s="14"/>
    </row>
    <row r="1315" spans="1:1" x14ac:dyDescent="0.25">
      <c r="A1315" s="14"/>
    </row>
    <row r="1316" spans="1:1" x14ac:dyDescent="0.25">
      <c r="A1316" s="14"/>
    </row>
    <row r="1317" spans="1:1" x14ac:dyDescent="0.25">
      <c r="A1317" s="14"/>
    </row>
    <row r="1318" spans="1:1" x14ac:dyDescent="0.25">
      <c r="A1318" s="14"/>
    </row>
    <row r="1319" spans="1:1" x14ac:dyDescent="0.25">
      <c r="A1319" s="14"/>
    </row>
    <row r="1320" spans="1:1" x14ac:dyDescent="0.25">
      <c r="A1320" s="14"/>
    </row>
    <row r="1321" spans="1:1" x14ac:dyDescent="0.25">
      <c r="A1321" s="14"/>
    </row>
    <row r="1322" spans="1:1" x14ac:dyDescent="0.25">
      <c r="A1322" s="14"/>
    </row>
    <row r="1323" spans="1:1" x14ac:dyDescent="0.25">
      <c r="A1323" s="14"/>
    </row>
    <row r="1324" spans="1:1" x14ac:dyDescent="0.25">
      <c r="A1324" s="14"/>
    </row>
    <row r="1325" spans="1:1" x14ac:dyDescent="0.25">
      <c r="A1325" s="14"/>
    </row>
    <row r="1326" spans="1:1" x14ac:dyDescent="0.25">
      <c r="A1326" s="14"/>
    </row>
    <row r="1327" spans="1:1" x14ac:dyDescent="0.25">
      <c r="A1327" s="14"/>
    </row>
    <row r="1328" spans="1:1" x14ac:dyDescent="0.25">
      <c r="A1328" s="14"/>
    </row>
    <row r="1329" spans="1:1" x14ac:dyDescent="0.25">
      <c r="A1329" s="14"/>
    </row>
    <row r="1330" spans="1:1" x14ac:dyDescent="0.25">
      <c r="A1330" s="14"/>
    </row>
    <row r="1331" spans="1:1" x14ac:dyDescent="0.25">
      <c r="A1331" s="14"/>
    </row>
    <row r="1332" spans="1:1" x14ac:dyDescent="0.25">
      <c r="A1332" s="14"/>
    </row>
    <row r="1333" spans="1:1" x14ac:dyDescent="0.25">
      <c r="A1333" s="14"/>
    </row>
    <row r="1334" spans="1:1" x14ac:dyDescent="0.25">
      <c r="A1334" s="14"/>
    </row>
    <row r="1335" spans="1:1" x14ac:dyDescent="0.25">
      <c r="A1335" s="14"/>
    </row>
    <row r="1336" spans="1:1" x14ac:dyDescent="0.25">
      <c r="A1336" s="14"/>
    </row>
    <row r="1337" spans="1:1" x14ac:dyDescent="0.25">
      <c r="A1337" s="14"/>
    </row>
    <row r="1338" spans="1:1" x14ac:dyDescent="0.25">
      <c r="A1338" s="14"/>
    </row>
    <row r="1339" spans="1:1" x14ac:dyDescent="0.25">
      <c r="A1339" s="14"/>
    </row>
    <row r="1340" spans="1:1" x14ac:dyDescent="0.25">
      <c r="A1340" s="14"/>
    </row>
    <row r="1341" spans="1:1" x14ac:dyDescent="0.25">
      <c r="A1341" s="14"/>
    </row>
    <row r="1342" spans="1:1" x14ac:dyDescent="0.25">
      <c r="A1342" s="14"/>
    </row>
    <row r="1343" spans="1:1" x14ac:dyDescent="0.25">
      <c r="A1343" s="14"/>
    </row>
    <row r="1344" spans="1:1" x14ac:dyDescent="0.25">
      <c r="A1344" s="14"/>
    </row>
    <row r="1345" spans="1:1" x14ac:dyDescent="0.25">
      <c r="A1345" s="14"/>
    </row>
    <row r="1346" spans="1:1" x14ac:dyDescent="0.25">
      <c r="A1346" s="14"/>
    </row>
    <row r="1347" spans="1:1" x14ac:dyDescent="0.25">
      <c r="A1347" s="14"/>
    </row>
    <row r="1348" spans="1:1" x14ac:dyDescent="0.25">
      <c r="A1348" s="14"/>
    </row>
    <row r="1349" spans="1:1" x14ac:dyDescent="0.25">
      <c r="A1349" s="14"/>
    </row>
    <row r="1350" spans="1:1" x14ac:dyDescent="0.25">
      <c r="A1350" s="14"/>
    </row>
    <row r="1351" spans="1:1" x14ac:dyDescent="0.25">
      <c r="A1351" s="14"/>
    </row>
    <row r="1352" spans="1:1" x14ac:dyDescent="0.25">
      <c r="A1352" s="14"/>
    </row>
    <row r="1353" spans="1:1" x14ac:dyDescent="0.25">
      <c r="A1353" s="14"/>
    </row>
    <row r="1354" spans="1:1" x14ac:dyDescent="0.25">
      <c r="A1354" s="14"/>
    </row>
    <row r="1355" spans="1:1" x14ac:dyDescent="0.25">
      <c r="A1355" s="14"/>
    </row>
    <row r="1356" spans="1:1" x14ac:dyDescent="0.25">
      <c r="A1356" s="14"/>
    </row>
    <row r="1357" spans="1:1" x14ac:dyDescent="0.25">
      <c r="A1357" s="14"/>
    </row>
    <row r="1358" spans="1:1" x14ac:dyDescent="0.25">
      <c r="A1358" s="14"/>
    </row>
    <row r="1359" spans="1:1" x14ac:dyDescent="0.25">
      <c r="A1359" s="14"/>
    </row>
    <row r="1360" spans="1:1" x14ac:dyDescent="0.25">
      <c r="A1360" s="14"/>
    </row>
    <row r="1361" spans="1:1" x14ac:dyDescent="0.25">
      <c r="A1361" s="14"/>
    </row>
    <row r="1362" spans="1:1" x14ac:dyDescent="0.25">
      <c r="A1362" s="14"/>
    </row>
    <row r="1363" spans="1:1" x14ac:dyDescent="0.25">
      <c r="A1363" s="14"/>
    </row>
    <row r="1364" spans="1:1" x14ac:dyDescent="0.25">
      <c r="A1364" s="14"/>
    </row>
    <row r="1365" spans="1:1" x14ac:dyDescent="0.25">
      <c r="A1365" s="14"/>
    </row>
    <row r="1366" spans="1:1" x14ac:dyDescent="0.25">
      <c r="A1366" s="14"/>
    </row>
    <row r="1367" spans="1:1" x14ac:dyDescent="0.25">
      <c r="A1367" s="14"/>
    </row>
    <row r="1368" spans="1:1" x14ac:dyDescent="0.25">
      <c r="A1368" s="14"/>
    </row>
    <row r="1369" spans="1:1" x14ac:dyDescent="0.25">
      <c r="A1369" s="14"/>
    </row>
    <row r="1370" spans="1:1" x14ac:dyDescent="0.25">
      <c r="A1370" s="14"/>
    </row>
    <row r="1371" spans="1:1" x14ac:dyDescent="0.25">
      <c r="A1371" s="14"/>
    </row>
    <row r="1372" spans="1:1" x14ac:dyDescent="0.25">
      <c r="A1372" s="14"/>
    </row>
    <row r="1373" spans="1:1" x14ac:dyDescent="0.25">
      <c r="A1373" s="14"/>
    </row>
    <row r="1374" spans="1:1" x14ac:dyDescent="0.25">
      <c r="A1374" s="14"/>
    </row>
    <row r="1375" spans="1:1" x14ac:dyDescent="0.25">
      <c r="A1375" s="14"/>
    </row>
    <row r="1376" spans="1:1" x14ac:dyDescent="0.25">
      <c r="A1376" s="14"/>
    </row>
    <row r="1377" spans="1:1" x14ac:dyDescent="0.25">
      <c r="A1377" s="14"/>
    </row>
    <row r="1378" spans="1:1" x14ac:dyDescent="0.25">
      <c r="A1378" s="14"/>
    </row>
    <row r="1379" spans="1:1" x14ac:dyDescent="0.25">
      <c r="A1379" s="14"/>
    </row>
    <row r="1380" spans="1:1" x14ac:dyDescent="0.25">
      <c r="A1380" s="14"/>
    </row>
    <row r="1381" spans="1:1" x14ac:dyDescent="0.25">
      <c r="A1381" s="14"/>
    </row>
    <row r="1382" spans="1:1" x14ac:dyDescent="0.25">
      <c r="A1382" s="14"/>
    </row>
    <row r="1383" spans="1:1" x14ac:dyDescent="0.25">
      <c r="A1383" s="14"/>
    </row>
    <row r="1384" spans="1:1" x14ac:dyDescent="0.25">
      <c r="A1384" s="14"/>
    </row>
    <row r="1385" spans="1:1" x14ac:dyDescent="0.25">
      <c r="A1385" s="14"/>
    </row>
    <row r="1386" spans="1:1" x14ac:dyDescent="0.25">
      <c r="A1386" s="14"/>
    </row>
    <row r="1387" spans="1:1" x14ac:dyDescent="0.25">
      <c r="A1387" s="14"/>
    </row>
    <row r="1388" spans="1:1" x14ac:dyDescent="0.25">
      <c r="A1388" s="14"/>
    </row>
    <row r="1389" spans="1:1" x14ac:dyDescent="0.25">
      <c r="A1389" s="14"/>
    </row>
    <row r="1390" spans="1:1" x14ac:dyDescent="0.25">
      <c r="A1390" s="14"/>
    </row>
    <row r="1391" spans="1:1" x14ac:dyDescent="0.25">
      <c r="A1391" s="14"/>
    </row>
    <row r="1392" spans="1:1" x14ac:dyDescent="0.25">
      <c r="A1392" s="14"/>
    </row>
    <row r="1393" spans="1:1" x14ac:dyDescent="0.25">
      <c r="A1393" s="14"/>
    </row>
    <row r="1394" spans="1:1" x14ac:dyDescent="0.25">
      <c r="A1394" s="14"/>
    </row>
    <row r="1395" spans="1:1" x14ac:dyDescent="0.25">
      <c r="A1395" s="14"/>
    </row>
    <row r="1396" spans="1:1" x14ac:dyDescent="0.25">
      <c r="A1396" s="14"/>
    </row>
    <row r="1397" spans="1:1" x14ac:dyDescent="0.25">
      <c r="A1397" s="14"/>
    </row>
    <row r="1398" spans="1:1" x14ac:dyDescent="0.25">
      <c r="A1398" s="14"/>
    </row>
    <row r="1399" spans="1:1" x14ac:dyDescent="0.25">
      <c r="A1399" s="14"/>
    </row>
    <row r="1400" spans="1:1" x14ac:dyDescent="0.25">
      <c r="A1400" s="14"/>
    </row>
    <row r="1401" spans="1:1" x14ac:dyDescent="0.25">
      <c r="A1401" s="14"/>
    </row>
    <row r="1402" spans="1:1" x14ac:dyDescent="0.25">
      <c r="A1402" s="14"/>
    </row>
    <row r="1403" spans="1:1" x14ac:dyDescent="0.25">
      <c r="A1403" s="14"/>
    </row>
    <row r="1404" spans="1:1" x14ac:dyDescent="0.25">
      <c r="A1404" s="14"/>
    </row>
    <row r="1405" spans="1:1" x14ac:dyDescent="0.25">
      <c r="A1405" s="14"/>
    </row>
    <row r="1406" spans="1:1" x14ac:dyDescent="0.25">
      <c r="A1406" s="14"/>
    </row>
    <row r="1407" spans="1:1" x14ac:dyDescent="0.25">
      <c r="A1407" s="14"/>
    </row>
    <row r="1408" spans="1:1" x14ac:dyDescent="0.25">
      <c r="A1408" s="14"/>
    </row>
    <row r="1409" spans="1:1" x14ac:dyDescent="0.25">
      <c r="A1409" s="14"/>
    </row>
    <row r="1410" spans="1:1" x14ac:dyDescent="0.25">
      <c r="A1410" s="14"/>
    </row>
    <row r="1411" spans="1:1" x14ac:dyDescent="0.25">
      <c r="A1411" s="14"/>
    </row>
    <row r="1412" spans="1:1" x14ac:dyDescent="0.25">
      <c r="A1412" s="14"/>
    </row>
    <row r="1413" spans="1:1" x14ac:dyDescent="0.25">
      <c r="A1413" s="14"/>
    </row>
    <row r="1414" spans="1:1" x14ac:dyDescent="0.25">
      <c r="A1414" s="14"/>
    </row>
    <row r="1415" spans="1:1" x14ac:dyDescent="0.25">
      <c r="A1415" s="14"/>
    </row>
    <row r="1416" spans="1:1" x14ac:dyDescent="0.25">
      <c r="A1416" s="14"/>
    </row>
    <row r="1417" spans="1:1" x14ac:dyDescent="0.25">
      <c r="A1417" s="14"/>
    </row>
    <row r="1418" spans="1:1" x14ac:dyDescent="0.25">
      <c r="A1418" s="14"/>
    </row>
    <row r="1419" spans="1:1" x14ac:dyDescent="0.25">
      <c r="A1419" s="14"/>
    </row>
    <row r="1420" spans="1:1" x14ac:dyDescent="0.25">
      <c r="A1420" s="14"/>
    </row>
    <row r="1421" spans="1:1" x14ac:dyDescent="0.25">
      <c r="A1421" s="14"/>
    </row>
    <row r="1422" spans="1:1" x14ac:dyDescent="0.25">
      <c r="A1422" s="14"/>
    </row>
    <row r="1423" spans="1:1" x14ac:dyDescent="0.25">
      <c r="A1423" s="14"/>
    </row>
    <row r="1424" spans="1:1" x14ac:dyDescent="0.25">
      <c r="A1424" s="14"/>
    </row>
    <row r="1425" spans="1:1" x14ac:dyDescent="0.25">
      <c r="A1425" s="14"/>
    </row>
    <row r="1426" spans="1:1" x14ac:dyDescent="0.25">
      <c r="A1426" s="14"/>
    </row>
    <row r="1427" spans="1:1" x14ac:dyDescent="0.25">
      <c r="A1427" s="14"/>
    </row>
    <row r="1428" spans="1:1" x14ac:dyDescent="0.25">
      <c r="A1428" s="14"/>
    </row>
    <row r="1429" spans="1:1" x14ac:dyDescent="0.25">
      <c r="A1429" s="14"/>
    </row>
    <row r="1430" spans="1:1" x14ac:dyDescent="0.25">
      <c r="A1430" s="14"/>
    </row>
    <row r="1431" spans="1:1" x14ac:dyDescent="0.25">
      <c r="A1431" s="14"/>
    </row>
    <row r="1432" spans="1:1" x14ac:dyDescent="0.25">
      <c r="A1432" s="14"/>
    </row>
    <row r="1433" spans="1:1" x14ac:dyDescent="0.25">
      <c r="A1433" s="14"/>
    </row>
    <row r="1434" spans="1:1" x14ac:dyDescent="0.25">
      <c r="A1434" s="14"/>
    </row>
    <row r="1435" spans="1:1" x14ac:dyDescent="0.25">
      <c r="A1435" s="14"/>
    </row>
    <row r="1436" spans="1:1" x14ac:dyDescent="0.25">
      <c r="A1436" s="14"/>
    </row>
    <row r="1437" spans="1:1" x14ac:dyDescent="0.25">
      <c r="A1437" s="14"/>
    </row>
    <row r="1438" spans="1:1" x14ac:dyDescent="0.25">
      <c r="A1438" s="14"/>
    </row>
    <row r="1439" spans="1:1" x14ac:dyDescent="0.25">
      <c r="A1439" s="14"/>
    </row>
    <row r="1440" spans="1:1" x14ac:dyDescent="0.25">
      <c r="A1440" s="14"/>
    </row>
    <row r="1441" spans="1:1" x14ac:dyDescent="0.25">
      <c r="A1441" s="14"/>
    </row>
    <row r="1442" spans="1:1" x14ac:dyDescent="0.25">
      <c r="A1442" s="14"/>
    </row>
    <row r="1443" spans="1:1" x14ac:dyDescent="0.25">
      <c r="A1443" s="14"/>
    </row>
    <row r="1444" spans="1:1" x14ac:dyDescent="0.25">
      <c r="A1444" s="14"/>
    </row>
    <row r="1445" spans="1:1" x14ac:dyDescent="0.25">
      <c r="A1445" s="14"/>
    </row>
    <row r="1446" spans="1:1" x14ac:dyDescent="0.25">
      <c r="A1446" s="14"/>
    </row>
    <row r="1447" spans="1:1" x14ac:dyDescent="0.25">
      <c r="A1447" s="14"/>
    </row>
    <row r="1448" spans="1:1" x14ac:dyDescent="0.25">
      <c r="A1448" s="14"/>
    </row>
    <row r="1449" spans="1:1" x14ac:dyDescent="0.25">
      <c r="A1449" s="14"/>
    </row>
    <row r="1450" spans="1:1" x14ac:dyDescent="0.25">
      <c r="A1450" s="14"/>
    </row>
    <row r="1451" spans="1:1" x14ac:dyDescent="0.25">
      <c r="A1451" s="14"/>
    </row>
    <row r="1452" spans="1:1" x14ac:dyDescent="0.25">
      <c r="A1452" s="14"/>
    </row>
    <row r="1453" spans="1:1" x14ac:dyDescent="0.25">
      <c r="A1453" s="14"/>
    </row>
    <row r="1454" spans="1:1" x14ac:dyDescent="0.25">
      <c r="A1454" s="14"/>
    </row>
    <row r="1455" spans="1:1" x14ac:dyDescent="0.25">
      <c r="A1455" s="14"/>
    </row>
    <row r="1456" spans="1:1" x14ac:dyDescent="0.25">
      <c r="A1456" s="14"/>
    </row>
    <row r="1457" spans="1:1" x14ac:dyDescent="0.25">
      <c r="A1457" s="14"/>
    </row>
    <row r="1458" spans="1:1" x14ac:dyDescent="0.25">
      <c r="A1458" s="14"/>
    </row>
    <row r="1459" spans="1:1" x14ac:dyDescent="0.25">
      <c r="A1459" s="14"/>
    </row>
    <row r="1460" spans="1:1" x14ac:dyDescent="0.25">
      <c r="A1460" s="14"/>
    </row>
    <row r="1461" spans="1:1" x14ac:dyDescent="0.25">
      <c r="A1461" s="14"/>
    </row>
    <row r="1462" spans="1:1" x14ac:dyDescent="0.25">
      <c r="A1462" s="14"/>
    </row>
    <row r="1463" spans="1:1" x14ac:dyDescent="0.25">
      <c r="A1463" s="14"/>
    </row>
    <row r="1464" spans="1:1" x14ac:dyDescent="0.25">
      <c r="A1464" s="14"/>
    </row>
    <row r="1465" spans="1:1" x14ac:dyDescent="0.25">
      <c r="A1465" s="14"/>
    </row>
    <row r="1466" spans="1:1" x14ac:dyDescent="0.25">
      <c r="A1466" s="14"/>
    </row>
    <row r="1467" spans="1:1" x14ac:dyDescent="0.25">
      <c r="A1467" s="14"/>
    </row>
    <row r="1468" spans="1:1" x14ac:dyDescent="0.25">
      <c r="A1468" s="14"/>
    </row>
    <row r="1469" spans="1:1" x14ac:dyDescent="0.25">
      <c r="A1469" s="14"/>
    </row>
    <row r="1470" spans="1:1" x14ac:dyDescent="0.25">
      <c r="A1470" s="14"/>
    </row>
    <row r="1471" spans="1:1" x14ac:dyDescent="0.25">
      <c r="A1471" s="14"/>
    </row>
    <row r="1472" spans="1:1" x14ac:dyDescent="0.25">
      <c r="A1472" s="14"/>
    </row>
    <row r="1473" spans="1:1" x14ac:dyDescent="0.25">
      <c r="A1473" s="14"/>
    </row>
    <row r="1474" spans="1:1" x14ac:dyDescent="0.25">
      <c r="A1474" s="14"/>
    </row>
    <row r="1475" spans="1:1" x14ac:dyDescent="0.25">
      <c r="A1475" s="14"/>
    </row>
    <row r="1476" spans="1:1" x14ac:dyDescent="0.25">
      <c r="A1476" s="14"/>
    </row>
    <row r="1477" spans="1:1" x14ac:dyDescent="0.25">
      <c r="A1477" s="14"/>
    </row>
    <row r="1478" spans="1:1" x14ac:dyDescent="0.25">
      <c r="A1478" s="14"/>
    </row>
    <row r="1479" spans="1:1" x14ac:dyDescent="0.25">
      <c r="A1479" s="14"/>
    </row>
    <row r="1480" spans="1:1" x14ac:dyDescent="0.25">
      <c r="A1480" s="14"/>
    </row>
    <row r="1481" spans="1:1" x14ac:dyDescent="0.25">
      <c r="A1481" s="14"/>
    </row>
    <row r="1482" spans="1:1" x14ac:dyDescent="0.25">
      <c r="A1482" s="14"/>
    </row>
    <row r="1483" spans="1:1" x14ac:dyDescent="0.25">
      <c r="A1483" s="14"/>
    </row>
    <row r="1484" spans="1:1" x14ac:dyDescent="0.25">
      <c r="A1484" s="14"/>
    </row>
    <row r="1485" spans="1:1" x14ac:dyDescent="0.25">
      <c r="A1485" s="14"/>
    </row>
    <row r="1486" spans="1:1" x14ac:dyDescent="0.25">
      <c r="A1486" s="14"/>
    </row>
    <row r="1487" spans="1:1" x14ac:dyDescent="0.25">
      <c r="A1487" s="14"/>
    </row>
    <row r="1488" spans="1:1" x14ac:dyDescent="0.25">
      <c r="A1488" s="14"/>
    </row>
    <row r="1489" spans="1:1" x14ac:dyDescent="0.25">
      <c r="A1489" s="14"/>
    </row>
    <row r="1490" spans="1:1" x14ac:dyDescent="0.25">
      <c r="A1490" s="14"/>
    </row>
    <row r="1491" spans="1:1" x14ac:dyDescent="0.25">
      <c r="A1491" s="14"/>
    </row>
    <row r="1492" spans="1:1" x14ac:dyDescent="0.25">
      <c r="A1492" s="14"/>
    </row>
    <row r="1493" spans="1:1" x14ac:dyDescent="0.25">
      <c r="A1493" s="14"/>
    </row>
    <row r="1494" spans="1:1" x14ac:dyDescent="0.25">
      <c r="A1494" s="14"/>
    </row>
    <row r="1495" spans="1:1" x14ac:dyDescent="0.25">
      <c r="A1495" s="14"/>
    </row>
    <row r="1496" spans="1:1" x14ac:dyDescent="0.25">
      <c r="A1496" s="14"/>
    </row>
    <row r="1497" spans="1:1" x14ac:dyDescent="0.25">
      <c r="A1497" s="14"/>
    </row>
    <row r="1498" spans="1:1" x14ac:dyDescent="0.25">
      <c r="A1498" s="14"/>
    </row>
    <row r="1499" spans="1:1" x14ac:dyDescent="0.25">
      <c r="A1499" s="14"/>
    </row>
    <row r="1500" spans="1:1" x14ac:dyDescent="0.25">
      <c r="A1500" s="14"/>
    </row>
    <row r="1501" spans="1:1" x14ac:dyDescent="0.25">
      <c r="A1501" s="14"/>
    </row>
    <row r="1502" spans="1:1" x14ac:dyDescent="0.25">
      <c r="A1502" s="14"/>
    </row>
    <row r="1503" spans="1:1" x14ac:dyDescent="0.25">
      <c r="A1503" s="14"/>
    </row>
    <row r="1504" spans="1:1" x14ac:dyDescent="0.25">
      <c r="A1504" s="14"/>
    </row>
    <row r="1505" spans="1:1" x14ac:dyDescent="0.25">
      <c r="A1505" s="14"/>
    </row>
    <row r="1506" spans="1:1" x14ac:dyDescent="0.25">
      <c r="A1506" s="14"/>
    </row>
    <row r="1507" spans="1:1" x14ac:dyDescent="0.25">
      <c r="A1507" s="14"/>
    </row>
    <row r="1508" spans="1:1" x14ac:dyDescent="0.25">
      <c r="A1508" s="14"/>
    </row>
    <row r="1509" spans="1:1" x14ac:dyDescent="0.25">
      <c r="A1509" s="14"/>
    </row>
    <row r="1510" spans="1:1" x14ac:dyDescent="0.25">
      <c r="A1510" s="14"/>
    </row>
    <row r="1511" spans="1:1" x14ac:dyDescent="0.25">
      <c r="A1511" s="14"/>
    </row>
    <row r="1512" spans="1:1" x14ac:dyDescent="0.25">
      <c r="A1512" s="14"/>
    </row>
    <row r="1513" spans="1:1" x14ac:dyDescent="0.25">
      <c r="A1513" s="14"/>
    </row>
    <row r="1514" spans="1:1" x14ac:dyDescent="0.25">
      <c r="A1514" s="14"/>
    </row>
    <row r="1515" spans="1:1" x14ac:dyDescent="0.25">
      <c r="A1515" s="14"/>
    </row>
    <row r="1516" spans="1:1" x14ac:dyDescent="0.25">
      <c r="A1516" s="14"/>
    </row>
    <row r="1517" spans="1:1" x14ac:dyDescent="0.25">
      <c r="A1517" s="14"/>
    </row>
    <row r="1518" spans="1:1" x14ac:dyDescent="0.25">
      <c r="A1518" s="14"/>
    </row>
    <row r="1519" spans="1:1" x14ac:dyDescent="0.25">
      <c r="A1519" s="14"/>
    </row>
    <row r="1520" spans="1:1" x14ac:dyDescent="0.25">
      <c r="A1520" s="14"/>
    </row>
    <row r="1521" spans="1:1" x14ac:dyDescent="0.25">
      <c r="A1521" s="14"/>
    </row>
    <row r="1522" spans="1:1" x14ac:dyDescent="0.25">
      <c r="A1522" s="14"/>
    </row>
    <row r="1523" spans="1:1" x14ac:dyDescent="0.25">
      <c r="A1523" s="14"/>
    </row>
    <row r="1524" spans="1:1" x14ac:dyDescent="0.25">
      <c r="A1524" s="14"/>
    </row>
    <row r="1525" spans="1:1" x14ac:dyDescent="0.25">
      <c r="A1525" s="14"/>
    </row>
    <row r="1526" spans="1:1" x14ac:dyDescent="0.25">
      <c r="A1526" s="14"/>
    </row>
    <row r="1527" spans="1:1" x14ac:dyDescent="0.25">
      <c r="A1527" s="14"/>
    </row>
    <row r="1528" spans="1:1" x14ac:dyDescent="0.25">
      <c r="A1528" s="14"/>
    </row>
    <row r="1529" spans="1:1" x14ac:dyDescent="0.25">
      <c r="A1529" s="14"/>
    </row>
    <row r="1530" spans="1:1" x14ac:dyDescent="0.25">
      <c r="A1530" s="14"/>
    </row>
    <row r="1531" spans="1:1" x14ac:dyDescent="0.25">
      <c r="A1531" s="14"/>
    </row>
    <row r="1532" spans="1:1" x14ac:dyDescent="0.25">
      <c r="A1532" s="14"/>
    </row>
    <row r="1533" spans="1:1" x14ac:dyDescent="0.25">
      <c r="A1533" s="14"/>
    </row>
    <row r="1534" spans="1:1" x14ac:dyDescent="0.25">
      <c r="A1534" s="14"/>
    </row>
    <row r="1535" spans="1:1" x14ac:dyDescent="0.25">
      <c r="A1535" s="14"/>
    </row>
    <row r="1536" spans="1:1" x14ac:dyDescent="0.25">
      <c r="A1536" s="14"/>
    </row>
    <row r="1537" spans="1:1" x14ac:dyDescent="0.25">
      <c r="A1537" s="14"/>
    </row>
    <row r="1538" spans="1:1" x14ac:dyDescent="0.25">
      <c r="A1538" s="14"/>
    </row>
    <row r="1539" spans="1:1" x14ac:dyDescent="0.25">
      <c r="A1539" s="14"/>
    </row>
    <row r="1540" spans="1:1" x14ac:dyDescent="0.25">
      <c r="A1540" s="14"/>
    </row>
    <row r="1541" spans="1:1" x14ac:dyDescent="0.25">
      <c r="A1541" s="14"/>
    </row>
    <row r="1542" spans="1:1" x14ac:dyDescent="0.25">
      <c r="A1542" s="14"/>
    </row>
    <row r="1543" spans="1:1" x14ac:dyDescent="0.25">
      <c r="A1543" s="14"/>
    </row>
    <row r="1544" spans="1:1" x14ac:dyDescent="0.25">
      <c r="A1544" s="14"/>
    </row>
    <row r="1545" spans="1:1" x14ac:dyDescent="0.25">
      <c r="A1545" s="14"/>
    </row>
    <row r="1546" spans="1:1" x14ac:dyDescent="0.25">
      <c r="A1546" s="14"/>
    </row>
    <row r="1547" spans="1:1" x14ac:dyDescent="0.25">
      <c r="A1547" s="14"/>
    </row>
    <row r="1548" spans="1:1" x14ac:dyDescent="0.25">
      <c r="A1548" s="14"/>
    </row>
    <row r="1549" spans="1:1" x14ac:dyDescent="0.25">
      <c r="A1549" s="14"/>
    </row>
    <row r="1550" spans="1:1" x14ac:dyDescent="0.25">
      <c r="A1550" s="14"/>
    </row>
    <row r="1551" spans="1:1" x14ac:dyDescent="0.25">
      <c r="A1551" s="14"/>
    </row>
    <row r="1552" spans="1:1" x14ac:dyDescent="0.25">
      <c r="A1552" s="14"/>
    </row>
    <row r="1553" spans="1:1" x14ac:dyDescent="0.25">
      <c r="A1553" s="14"/>
    </row>
    <row r="1554" spans="1:1" x14ac:dyDescent="0.25">
      <c r="A1554" s="14"/>
    </row>
    <row r="1555" spans="1:1" x14ac:dyDescent="0.25">
      <c r="A1555" s="14"/>
    </row>
    <row r="1556" spans="1:1" x14ac:dyDescent="0.25">
      <c r="A1556" s="14"/>
    </row>
    <row r="1557" spans="1:1" x14ac:dyDescent="0.25">
      <c r="A1557" s="14"/>
    </row>
    <row r="1558" spans="1:1" x14ac:dyDescent="0.25">
      <c r="A1558" s="14"/>
    </row>
    <row r="1559" spans="1:1" x14ac:dyDescent="0.25">
      <c r="A1559" s="14"/>
    </row>
    <row r="1560" spans="1:1" x14ac:dyDescent="0.25">
      <c r="A1560" s="14"/>
    </row>
    <row r="1561" spans="1:1" x14ac:dyDescent="0.25">
      <c r="A1561" s="14"/>
    </row>
    <row r="1562" spans="1:1" x14ac:dyDescent="0.25">
      <c r="A1562" s="14"/>
    </row>
    <row r="1563" spans="1:1" x14ac:dyDescent="0.25">
      <c r="A1563" s="14"/>
    </row>
    <row r="1564" spans="1:1" x14ac:dyDescent="0.25">
      <c r="A1564" s="14"/>
    </row>
    <row r="1565" spans="1:1" x14ac:dyDescent="0.25">
      <c r="A1565" s="14"/>
    </row>
    <row r="1566" spans="1:1" x14ac:dyDescent="0.25">
      <c r="A1566" s="14"/>
    </row>
    <row r="1567" spans="1:1" x14ac:dyDescent="0.25">
      <c r="A1567" s="14"/>
    </row>
    <row r="1568" spans="1:1" x14ac:dyDescent="0.25">
      <c r="A1568" s="14"/>
    </row>
    <row r="1569" spans="1:1" x14ac:dyDescent="0.25">
      <c r="A1569" s="14"/>
    </row>
    <row r="1570" spans="1:1" x14ac:dyDescent="0.25">
      <c r="A1570" s="14"/>
    </row>
    <row r="1571" spans="1:1" x14ac:dyDescent="0.25">
      <c r="A1571" s="14"/>
    </row>
    <row r="1572" spans="1:1" x14ac:dyDescent="0.25">
      <c r="A1572" s="14"/>
    </row>
    <row r="1573" spans="1:1" x14ac:dyDescent="0.25">
      <c r="A1573" s="14"/>
    </row>
    <row r="1574" spans="1:1" x14ac:dyDescent="0.25">
      <c r="A1574" s="14"/>
    </row>
    <row r="1575" spans="1:1" x14ac:dyDescent="0.25">
      <c r="A1575" s="14"/>
    </row>
    <row r="1576" spans="1:1" x14ac:dyDescent="0.25">
      <c r="A1576" s="14"/>
    </row>
    <row r="1577" spans="1:1" x14ac:dyDescent="0.25">
      <c r="A1577" s="14"/>
    </row>
    <row r="1578" spans="1:1" x14ac:dyDescent="0.25">
      <c r="A1578" s="14"/>
    </row>
    <row r="1579" spans="1:1" x14ac:dyDescent="0.25">
      <c r="A1579" s="14"/>
    </row>
    <row r="1580" spans="1:1" x14ac:dyDescent="0.25">
      <c r="A1580" s="14"/>
    </row>
    <row r="1581" spans="1:1" x14ac:dyDescent="0.25">
      <c r="A1581" s="14"/>
    </row>
    <row r="1582" spans="1:1" x14ac:dyDescent="0.25">
      <c r="A1582" s="14"/>
    </row>
    <row r="1583" spans="1:1" x14ac:dyDescent="0.25">
      <c r="A1583" s="14"/>
    </row>
    <row r="1584" spans="1:1" x14ac:dyDescent="0.25">
      <c r="A1584" s="14"/>
    </row>
    <row r="1585" spans="1:1" x14ac:dyDescent="0.25">
      <c r="A1585" s="14"/>
    </row>
    <row r="1586" spans="1:1" x14ac:dyDescent="0.25">
      <c r="A1586" s="14"/>
    </row>
    <row r="1587" spans="1:1" x14ac:dyDescent="0.25">
      <c r="A1587" s="14"/>
    </row>
    <row r="1588" spans="1:1" x14ac:dyDescent="0.25">
      <c r="A1588" s="14"/>
    </row>
    <row r="1589" spans="1:1" x14ac:dyDescent="0.25">
      <c r="A1589" s="14"/>
    </row>
    <row r="1590" spans="1:1" x14ac:dyDescent="0.25">
      <c r="A1590" s="14"/>
    </row>
    <row r="1591" spans="1:1" x14ac:dyDescent="0.25">
      <c r="A1591" s="14"/>
    </row>
    <row r="1592" spans="1:1" x14ac:dyDescent="0.25">
      <c r="A1592" s="14"/>
    </row>
    <row r="1593" spans="1:1" x14ac:dyDescent="0.25">
      <c r="A1593" s="14"/>
    </row>
    <row r="1594" spans="1:1" x14ac:dyDescent="0.25">
      <c r="A1594" s="14"/>
    </row>
    <row r="1595" spans="1:1" x14ac:dyDescent="0.25">
      <c r="A1595" s="14"/>
    </row>
    <row r="1596" spans="1:1" x14ac:dyDescent="0.25">
      <c r="A1596" s="14"/>
    </row>
    <row r="1597" spans="1:1" x14ac:dyDescent="0.25">
      <c r="A1597" s="14"/>
    </row>
    <row r="1598" spans="1:1" x14ac:dyDescent="0.25">
      <c r="A1598" s="14"/>
    </row>
    <row r="1599" spans="1:1" x14ac:dyDescent="0.25">
      <c r="A1599" s="14"/>
    </row>
    <row r="1600" spans="1:1" x14ac:dyDescent="0.25">
      <c r="A1600" s="14"/>
    </row>
    <row r="1601" spans="1:1" x14ac:dyDescent="0.25">
      <c r="A1601" s="14"/>
    </row>
    <row r="1602" spans="1:1" x14ac:dyDescent="0.25">
      <c r="A1602" s="14"/>
    </row>
    <row r="1603" spans="1:1" x14ac:dyDescent="0.25">
      <c r="A1603" s="14"/>
    </row>
    <row r="1604" spans="1:1" x14ac:dyDescent="0.25">
      <c r="A1604" s="14"/>
    </row>
    <row r="1605" spans="1:1" x14ac:dyDescent="0.25">
      <c r="A1605" s="14"/>
    </row>
    <row r="1606" spans="1:1" x14ac:dyDescent="0.25">
      <c r="A1606" s="14"/>
    </row>
    <row r="1607" spans="1:1" x14ac:dyDescent="0.25">
      <c r="A1607" s="14"/>
    </row>
    <row r="1608" spans="1:1" x14ac:dyDescent="0.25">
      <c r="A1608" s="14"/>
    </row>
    <row r="1609" spans="1:1" x14ac:dyDescent="0.25">
      <c r="A1609" s="14"/>
    </row>
    <row r="1610" spans="1:1" x14ac:dyDescent="0.25">
      <c r="A1610" s="14"/>
    </row>
    <row r="1611" spans="1:1" x14ac:dyDescent="0.25">
      <c r="A1611" s="14"/>
    </row>
    <row r="1612" spans="1:1" x14ac:dyDescent="0.25">
      <c r="A1612" s="14"/>
    </row>
    <row r="1613" spans="1:1" x14ac:dyDescent="0.25">
      <c r="A1613" s="14"/>
    </row>
    <row r="1614" spans="1:1" x14ac:dyDescent="0.25">
      <c r="A1614" s="14"/>
    </row>
    <row r="1615" spans="1:1" x14ac:dyDescent="0.25">
      <c r="A1615" s="14"/>
    </row>
    <row r="1616" spans="1:1" x14ac:dyDescent="0.25">
      <c r="A1616" s="14"/>
    </row>
    <row r="1617" spans="1:1" x14ac:dyDescent="0.25">
      <c r="A1617" s="14"/>
    </row>
    <row r="1618" spans="1:1" x14ac:dyDescent="0.25">
      <c r="A1618" s="14"/>
    </row>
    <row r="1619" spans="1:1" x14ac:dyDescent="0.25">
      <c r="A1619" s="14"/>
    </row>
    <row r="1620" spans="1:1" x14ac:dyDescent="0.25">
      <c r="A1620" s="14"/>
    </row>
    <row r="1621" spans="1:1" x14ac:dyDescent="0.25">
      <c r="A1621" s="14"/>
    </row>
    <row r="1622" spans="1:1" x14ac:dyDescent="0.25">
      <c r="A1622" s="14"/>
    </row>
    <row r="1623" spans="1:1" x14ac:dyDescent="0.25">
      <c r="A1623" s="14"/>
    </row>
    <row r="1624" spans="1:1" x14ac:dyDescent="0.25">
      <c r="A1624" s="14"/>
    </row>
    <row r="1625" spans="1:1" x14ac:dyDescent="0.25">
      <c r="A1625" s="14"/>
    </row>
    <row r="1626" spans="1:1" x14ac:dyDescent="0.25">
      <c r="A1626" s="14"/>
    </row>
    <row r="1627" spans="1:1" x14ac:dyDescent="0.25">
      <c r="A1627" s="14"/>
    </row>
    <row r="1628" spans="1:1" x14ac:dyDescent="0.25">
      <c r="A1628" s="14"/>
    </row>
    <row r="1629" spans="1:1" x14ac:dyDescent="0.25">
      <c r="A1629" s="14"/>
    </row>
    <row r="1630" spans="1:1" x14ac:dyDescent="0.25">
      <c r="A1630" s="14"/>
    </row>
    <row r="1631" spans="1:1" x14ac:dyDescent="0.25">
      <c r="A1631" s="14"/>
    </row>
    <row r="1632" spans="1:1" x14ac:dyDescent="0.25">
      <c r="A1632" s="14"/>
    </row>
    <row r="1633" spans="1:1" x14ac:dyDescent="0.25">
      <c r="A1633" s="14"/>
    </row>
    <row r="1634" spans="1:1" x14ac:dyDescent="0.25">
      <c r="A1634" s="14"/>
    </row>
    <row r="1635" spans="1:1" x14ac:dyDescent="0.25">
      <c r="A1635" s="14"/>
    </row>
    <row r="1636" spans="1:1" x14ac:dyDescent="0.25">
      <c r="A1636" s="14"/>
    </row>
    <row r="1637" spans="1:1" x14ac:dyDescent="0.25">
      <c r="A1637" s="14"/>
    </row>
    <row r="1638" spans="1:1" x14ac:dyDescent="0.25">
      <c r="A1638" s="14"/>
    </row>
    <row r="1639" spans="1:1" x14ac:dyDescent="0.25">
      <c r="A1639" s="14"/>
    </row>
    <row r="1640" spans="1:1" x14ac:dyDescent="0.25">
      <c r="A1640" s="14"/>
    </row>
    <row r="1641" spans="1:1" x14ac:dyDescent="0.25">
      <c r="A1641" s="14"/>
    </row>
    <row r="1642" spans="1:1" x14ac:dyDescent="0.25">
      <c r="A1642" s="14"/>
    </row>
    <row r="1643" spans="1:1" x14ac:dyDescent="0.25">
      <c r="A1643" s="14"/>
    </row>
    <row r="1644" spans="1:1" x14ac:dyDescent="0.25">
      <c r="A1644" s="14"/>
    </row>
    <row r="1645" spans="1:1" x14ac:dyDescent="0.25">
      <c r="A1645" s="14"/>
    </row>
    <row r="1646" spans="1:1" x14ac:dyDescent="0.25">
      <c r="A1646" s="14"/>
    </row>
    <row r="1647" spans="1:1" x14ac:dyDescent="0.25">
      <c r="A1647" s="14"/>
    </row>
    <row r="1648" spans="1:1" x14ac:dyDescent="0.25">
      <c r="A1648" s="14"/>
    </row>
    <row r="1649" spans="1:1" x14ac:dyDescent="0.25">
      <c r="A1649" s="14"/>
    </row>
    <row r="1650" spans="1:1" x14ac:dyDescent="0.25">
      <c r="A1650" s="14"/>
    </row>
    <row r="1651" spans="1:1" x14ac:dyDescent="0.25">
      <c r="A1651" s="14"/>
    </row>
    <row r="1652" spans="1:1" x14ac:dyDescent="0.25">
      <c r="A1652" s="14"/>
    </row>
    <row r="1653" spans="1:1" x14ac:dyDescent="0.25">
      <c r="A1653" s="14"/>
    </row>
    <row r="1654" spans="1:1" x14ac:dyDescent="0.25">
      <c r="A1654" s="14"/>
    </row>
    <row r="1655" spans="1:1" x14ac:dyDescent="0.25">
      <c r="A1655" s="14"/>
    </row>
    <row r="1656" spans="1:1" x14ac:dyDescent="0.25">
      <c r="A1656" s="14"/>
    </row>
    <row r="1657" spans="1:1" x14ac:dyDescent="0.25">
      <c r="A1657" s="14"/>
    </row>
    <row r="1658" spans="1:1" x14ac:dyDescent="0.25">
      <c r="A1658" s="14"/>
    </row>
    <row r="1659" spans="1:1" x14ac:dyDescent="0.25">
      <c r="A1659" s="14"/>
    </row>
    <row r="1660" spans="1:1" x14ac:dyDescent="0.25">
      <c r="A1660" s="14"/>
    </row>
    <row r="1661" spans="1:1" x14ac:dyDescent="0.25">
      <c r="A1661" s="14"/>
    </row>
    <row r="1662" spans="1:1" x14ac:dyDescent="0.25">
      <c r="A1662" s="14"/>
    </row>
    <row r="1663" spans="1:1" x14ac:dyDescent="0.25">
      <c r="A1663" s="14"/>
    </row>
    <row r="1664" spans="1:1" x14ac:dyDescent="0.25">
      <c r="A1664" s="14"/>
    </row>
    <row r="1665" spans="1:1" x14ac:dyDescent="0.25">
      <c r="A1665" s="14"/>
    </row>
    <row r="1666" spans="1:1" x14ac:dyDescent="0.25">
      <c r="A1666" s="14"/>
    </row>
    <row r="1667" spans="1:1" x14ac:dyDescent="0.25">
      <c r="A1667" s="14"/>
    </row>
    <row r="1668" spans="1:1" x14ac:dyDescent="0.25">
      <c r="A1668" s="14"/>
    </row>
    <row r="1669" spans="1:1" x14ac:dyDescent="0.25">
      <c r="A1669" s="14"/>
    </row>
    <row r="1670" spans="1:1" x14ac:dyDescent="0.25">
      <c r="A1670" s="14"/>
    </row>
    <row r="1671" spans="1:1" x14ac:dyDescent="0.25">
      <c r="A1671" s="14"/>
    </row>
    <row r="1672" spans="1:1" x14ac:dyDescent="0.25">
      <c r="A1672" s="14"/>
    </row>
    <row r="1673" spans="1:1" x14ac:dyDescent="0.25">
      <c r="A1673" s="14"/>
    </row>
    <row r="1674" spans="1:1" x14ac:dyDescent="0.25">
      <c r="A1674" s="14"/>
    </row>
    <row r="1675" spans="1:1" x14ac:dyDescent="0.25">
      <c r="A1675" s="14"/>
    </row>
    <row r="1676" spans="1:1" x14ac:dyDescent="0.25">
      <c r="A1676" s="14"/>
    </row>
    <row r="1677" spans="1:1" x14ac:dyDescent="0.25">
      <c r="A1677" s="14"/>
    </row>
    <row r="1678" spans="1:1" x14ac:dyDescent="0.25">
      <c r="A1678" s="14"/>
    </row>
    <row r="1679" spans="1:1" x14ac:dyDescent="0.25">
      <c r="A1679" s="14"/>
    </row>
    <row r="1680" spans="1:1" x14ac:dyDescent="0.25">
      <c r="A1680" s="14"/>
    </row>
    <row r="1681" spans="1:1" x14ac:dyDescent="0.25">
      <c r="A1681" s="14"/>
    </row>
    <row r="1682" spans="1:1" x14ac:dyDescent="0.25">
      <c r="A1682" s="14"/>
    </row>
    <row r="1683" spans="1:1" x14ac:dyDescent="0.25">
      <c r="A1683" s="14"/>
    </row>
    <row r="1684" spans="1:1" x14ac:dyDescent="0.25">
      <c r="A1684" s="14"/>
    </row>
    <row r="1685" spans="1:1" x14ac:dyDescent="0.25">
      <c r="A1685" s="14"/>
    </row>
    <row r="1686" spans="1:1" x14ac:dyDescent="0.25">
      <c r="A1686" s="14"/>
    </row>
    <row r="1687" spans="1:1" x14ac:dyDescent="0.25">
      <c r="A1687" s="14"/>
    </row>
    <row r="1688" spans="1:1" x14ac:dyDescent="0.25">
      <c r="A1688" s="14"/>
    </row>
    <row r="1689" spans="1:1" x14ac:dyDescent="0.25">
      <c r="A1689" s="14"/>
    </row>
    <row r="1690" spans="1:1" x14ac:dyDescent="0.25">
      <c r="A1690" s="14"/>
    </row>
    <row r="1691" spans="1:1" x14ac:dyDescent="0.25">
      <c r="A1691" s="14"/>
    </row>
    <row r="1692" spans="1:1" x14ac:dyDescent="0.25">
      <c r="A1692" s="14"/>
    </row>
    <row r="1693" spans="1:1" x14ac:dyDescent="0.25">
      <c r="A1693" s="14"/>
    </row>
    <row r="1694" spans="1:1" x14ac:dyDescent="0.25">
      <c r="A1694" s="14"/>
    </row>
    <row r="1695" spans="1:1" x14ac:dyDescent="0.25">
      <c r="A1695" s="14"/>
    </row>
    <row r="1696" spans="1:1" x14ac:dyDescent="0.25">
      <c r="A1696" s="14"/>
    </row>
    <row r="1697" spans="1:1" x14ac:dyDescent="0.25">
      <c r="A1697" s="14"/>
    </row>
    <row r="1698" spans="1:1" x14ac:dyDescent="0.25">
      <c r="A1698" s="14"/>
    </row>
    <row r="1699" spans="1:1" x14ac:dyDescent="0.25">
      <c r="A1699" s="14"/>
    </row>
    <row r="1700" spans="1:1" x14ac:dyDescent="0.25">
      <c r="A1700" s="14"/>
    </row>
    <row r="1701" spans="1:1" x14ac:dyDescent="0.25">
      <c r="A1701" s="14"/>
    </row>
    <row r="1702" spans="1:1" x14ac:dyDescent="0.25">
      <c r="A1702" s="14"/>
    </row>
    <row r="1703" spans="1:1" x14ac:dyDescent="0.25">
      <c r="A1703" s="14"/>
    </row>
    <row r="1704" spans="1:1" x14ac:dyDescent="0.25">
      <c r="A1704" s="14"/>
    </row>
    <row r="1705" spans="1:1" x14ac:dyDescent="0.25">
      <c r="A1705" s="14"/>
    </row>
    <row r="1706" spans="1:1" x14ac:dyDescent="0.25">
      <c r="A1706" s="14"/>
    </row>
    <row r="1707" spans="1:1" x14ac:dyDescent="0.25">
      <c r="A1707" s="14"/>
    </row>
    <row r="1708" spans="1:1" x14ac:dyDescent="0.25">
      <c r="A1708" s="14"/>
    </row>
    <row r="1709" spans="1:1" x14ac:dyDescent="0.25">
      <c r="A1709" s="14"/>
    </row>
    <row r="1710" spans="1:1" x14ac:dyDescent="0.25">
      <c r="A1710" s="14"/>
    </row>
    <row r="1711" spans="1:1" x14ac:dyDescent="0.25">
      <c r="A1711" s="14"/>
    </row>
    <row r="1712" spans="1:1" x14ac:dyDescent="0.25">
      <c r="A1712" s="14"/>
    </row>
    <row r="1713" spans="1:1" x14ac:dyDescent="0.25">
      <c r="A1713" s="14"/>
    </row>
    <row r="1714" spans="1:1" x14ac:dyDescent="0.25">
      <c r="A1714" s="14"/>
    </row>
    <row r="1715" spans="1:1" x14ac:dyDescent="0.25">
      <c r="A1715" s="14"/>
    </row>
    <row r="1716" spans="1:1" x14ac:dyDescent="0.25">
      <c r="A1716" s="14"/>
    </row>
    <row r="1717" spans="1:1" x14ac:dyDescent="0.25">
      <c r="A1717" s="14"/>
    </row>
    <row r="1718" spans="1:1" x14ac:dyDescent="0.25">
      <c r="A1718" s="14"/>
    </row>
    <row r="1719" spans="1:1" x14ac:dyDescent="0.25">
      <c r="A1719" s="14"/>
    </row>
    <row r="1720" spans="1:1" x14ac:dyDescent="0.25">
      <c r="A1720" s="14"/>
    </row>
    <row r="1721" spans="1:1" x14ac:dyDescent="0.25">
      <c r="A1721" s="14"/>
    </row>
    <row r="1722" spans="1:1" x14ac:dyDescent="0.25">
      <c r="A1722" s="14"/>
    </row>
    <row r="1723" spans="1:1" x14ac:dyDescent="0.25">
      <c r="A1723" s="14"/>
    </row>
    <row r="1724" spans="1:1" x14ac:dyDescent="0.25">
      <c r="A1724" s="14"/>
    </row>
    <row r="1725" spans="1:1" x14ac:dyDescent="0.25">
      <c r="A1725" s="14"/>
    </row>
    <row r="1726" spans="1:1" x14ac:dyDescent="0.25">
      <c r="A1726" s="14"/>
    </row>
    <row r="1727" spans="1:1" x14ac:dyDescent="0.25">
      <c r="A1727" s="14"/>
    </row>
    <row r="1728" spans="1:1" x14ac:dyDescent="0.25">
      <c r="A1728" s="14"/>
    </row>
    <row r="1729" spans="1:1" x14ac:dyDescent="0.25">
      <c r="A1729" s="14"/>
    </row>
    <row r="1730" spans="1:1" x14ac:dyDescent="0.25">
      <c r="A1730" s="14"/>
    </row>
    <row r="1731" spans="1:1" x14ac:dyDescent="0.25">
      <c r="A1731" s="14"/>
    </row>
    <row r="1732" spans="1:1" x14ac:dyDescent="0.25">
      <c r="A1732" s="14"/>
    </row>
    <row r="1733" spans="1:1" x14ac:dyDescent="0.25">
      <c r="A1733" s="14"/>
    </row>
    <row r="1734" spans="1:1" x14ac:dyDescent="0.25">
      <c r="A1734" s="14"/>
    </row>
    <row r="1735" spans="1:1" x14ac:dyDescent="0.25">
      <c r="A1735" s="14"/>
    </row>
    <row r="1736" spans="1:1" x14ac:dyDescent="0.25">
      <c r="A1736" s="14"/>
    </row>
    <row r="1737" spans="1:1" x14ac:dyDescent="0.25">
      <c r="A1737" s="14"/>
    </row>
    <row r="1738" spans="1:1" x14ac:dyDescent="0.25">
      <c r="A1738" s="14"/>
    </row>
    <row r="1739" spans="1:1" x14ac:dyDescent="0.25">
      <c r="A1739" s="14"/>
    </row>
    <row r="1740" spans="1:1" x14ac:dyDescent="0.25">
      <c r="A1740" s="14"/>
    </row>
    <row r="1741" spans="1:1" x14ac:dyDescent="0.25">
      <c r="A1741" s="14"/>
    </row>
    <row r="1742" spans="1:1" x14ac:dyDescent="0.25">
      <c r="A1742" s="14"/>
    </row>
    <row r="1743" spans="1:1" x14ac:dyDescent="0.25">
      <c r="A1743" s="14"/>
    </row>
    <row r="1744" spans="1:1" x14ac:dyDescent="0.25">
      <c r="A1744" s="14"/>
    </row>
    <row r="1745" spans="1:1" x14ac:dyDescent="0.25">
      <c r="A1745" s="14"/>
    </row>
    <row r="1746" spans="1:1" x14ac:dyDescent="0.25">
      <c r="A1746" s="14"/>
    </row>
    <row r="1747" spans="1:1" x14ac:dyDescent="0.25">
      <c r="A1747" s="14"/>
    </row>
    <row r="1748" spans="1:1" x14ac:dyDescent="0.25">
      <c r="A1748" s="14"/>
    </row>
    <row r="1749" spans="1:1" x14ac:dyDescent="0.25">
      <c r="A1749" s="14"/>
    </row>
    <row r="1750" spans="1:1" x14ac:dyDescent="0.25">
      <c r="A1750" s="14"/>
    </row>
    <row r="1751" spans="1:1" x14ac:dyDescent="0.25">
      <c r="A1751" s="14"/>
    </row>
    <row r="1752" spans="1:1" x14ac:dyDescent="0.25">
      <c r="A1752" s="14"/>
    </row>
    <row r="1753" spans="1:1" x14ac:dyDescent="0.25">
      <c r="A1753" s="14"/>
    </row>
    <row r="1754" spans="1:1" x14ac:dyDescent="0.25">
      <c r="A1754" s="14"/>
    </row>
    <row r="1755" spans="1:1" x14ac:dyDescent="0.25">
      <c r="A1755" s="14"/>
    </row>
    <row r="1756" spans="1:1" x14ac:dyDescent="0.25">
      <c r="A1756" s="14"/>
    </row>
    <row r="1757" spans="1:1" x14ac:dyDescent="0.25">
      <c r="A1757" s="14"/>
    </row>
    <row r="1758" spans="1:1" x14ac:dyDescent="0.25">
      <c r="A1758" s="14"/>
    </row>
    <row r="1759" spans="1:1" x14ac:dyDescent="0.25">
      <c r="A1759" s="14"/>
    </row>
    <row r="1760" spans="1:1" x14ac:dyDescent="0.25">
      <c r="A1760" s="14"/>
    </row>
    <row r="1761" spans="1:1" x14ac:dyDescent="0.25">
      <c r="A1761" s="14"/>
    </row>
    <row r="1762" spans="1:1" x14ac:dyDescent="0.25">
      <c r="A1762" s="14"/>
    </row>
    <row r="1763" spans="1:1" x14ac:dyDescent="0.25">
      <c r="A1763" s="14"/>
    </row>
    <row r="1764" spans="1:1" x14ac:dyDescent="0.25">
      <c r="A1764" s="14"/>
    </row>
    <row r="1765" spans="1:1" x14ac:dyDescent="0.25">
      <c r="A1765" s="14"/>
    </row>
    <row r="1766" spans="1:1" x14ac:dyDescent="0.25">
      <c r="A1766" s="14"/>
    </row>
    <row r="1767" spans="1:1" x14ac:dyDescent="0.25">
      <c r="A1767" s="14"/>
    </row>
    <row r="1768" spans="1:1" x14ac:dyDescent="0.25">
      <c r="A1768" s="14"/>
    </row>
    <row r="1769" spans="1:1" x14ac:dyDescent="0.25">
      <c r="A1769" s="14"/>
    </row>
    <row r="1770" spans="1:1" x14ac:dyDescent="0.25">
      <c r="A1770" s="14"/>
    </row>
    <row r="1771" spans="1:1" x14ac:dyDescent="0.25">
      <c r="A1771" s="14"/>
    </row>
    <row r="1772" spans="1:1" x14ac:dyDescent="0.25">
      <c r="A1772" s="14"/>
    </row>
    <row r="1773" spans="1:1" x14ac:dyDescent="0.25">
      <c r="A1773" s="14"/>
    </row>
    <row r="1774" spans="1:1" x14ac:dyDescent="0.25">
      <c r="A1774" s="14"/>
    </row>
    <row r="1775" spans="1:1" x14ac:dyDescent="0.25">
      <c r="A1775" s="14"/>
    </row>
    <row r="1776" spans="1:1" x14ac:dyDescent="0.25">
      <c r="A1776" s="14"/>
    </row>
    <row r="1777" spans="1:1" x14ac:dyDescent="0.25">
      <c r="A1777" s="14"/>
    </row>
    <row r="1778" spans="1:1" x14ac:dyDescent="0.25">
      <c r="A1778" s="14"/>
    </row>
    <row r="1779" spans="1:1" x14ac:dyDescent="0.25">
      <c r="A1779" s="14"/>
    </row>
    <row r="1780" spans="1:1" x14ac:dyDescent="0.25">
      <c r="A1780" s="14"/>
    </row>
    <row r="1781" spans="1:1" x14ac:dyDescent="0.25">
      <c r="A1781" s="14"/>
    </row>
    <row r="1782" spans="1:1" x14ac:dyDescent="0.25">
      <c r="A1782" s="14"/>
    </row>
    <row r="1783" spans="1:1" x14ac:dyDescent="0.25">
      <c r="A1783" s="14"/>
    </row>
    <row r="1784" spans="1:1" x14ac:dyDescent="0.25">
      <c r="A1784" s="14"/>
    </row>
    <row r="1785" spans="1:1" x14ac:dyDescent="0.25">
      <c r="A1785" s="14"/>
    </row>
    <row r="1786" spans="1:1" x14ac:dyDescent="0.25">
      <c r="A1786" s="14"/>
    </row>
    <row r="1787" spans="1:1" x14ac:dyDescent="0.25">
      <c r="A1787" s="14"/>
    </row>
    <row r="1788" spans="1:1" x14ac:dyDescent="0.25">
      <c r="A1788" s="14"/>
    </row>
    <row r="1789" spans="1:1" x14ac:dyDescent="0.25">
      <c r="A1789" s="14"/>
    </row>
    <row r="1790" spans="1:1" x14ac:dyDescent="0.25">
      <c r="A1790" s="14"/>
    </row>
    <row r="1791" spans="1:1" x14ac:dyDescent="0.25">
      <c r="A1791" s="14"/>
    </row>
    <row r="1792" spans="1:1" x14ac:dyDescent="0.25">
      <c r="A1792" s="14"/>
    </row>
    <row r="1793" spans="1:1" x14ac:dyDescent="0.25">
      <c r="A1793" s="14"/>
    </row>
    <row r="1794" spans="1:1" x14ac:dyDescent="0.25">
      <c r="A1794" s="14"/>
    </row>
    <row r="1795" spans="1:1" x14ac:dyDescent="0.25">
      <c r="A1795" s="14"/>
    </row>
    <row r="1796" spans="1:1" x14ac:dyDescent="0.25">
      <c r="A1796" s="14"/>
    </row>
    <row r="1797" spans="1:1" x14ac:dyDescent="0.25">
      <c r="A1797" s="14"/>
    </row>
    <row r="1798" spans="1:1" x14ac:dyDescent="0.25">
      <c r="A1798" s="14"/>
    </row>
    <row r="1799" spans="1:1" x14ac:dyDescent="0.25">
      <c r="A1799" s="14"/>
    </row>
    <row r="1800" spans="1:1" x14ac:dyDescent="0.25">
      <c r="A1800" s="14"/>
    </row>
    <row r="1801" spans="1:1" x14ac:dyDescent="0.25">
      <c r="A1801" s="14"/>
    </row>
    <row r="1802" spans="1:1" x14ac:dyDescent="0.25">
      <c r="A1802" s="14"/>
    </row>
    <row r="1803" spans="1:1" x14ac:dyDescent="0.25">
      <c r="A1803" s="14"/>
    </row>
    <row r="1804" spans="1:1" x14ac:dyDescent="0.25">
      <c r="A1804" s="14"/>
    </row>
    <row r="1805" spans="1:1" x14ac:dyDescent="0.25">
      <c r="A1805" s="14"/>
    </row>
    <row r="1806" spans="1:1" x14ac:dyDescent="0.25">
      <c r="A1806" s="14"/>
    </row>
    <row r="1807" spans="1:1" x14ac:dyDescent="0.25">
      <c r="A1807" s="14"/>
    </row>
    <row r="1808" spans="1:1" x14ac:dyDescent="0.25">
      <c r="A1808" s="14"/>
    </row>
    <row r="1809" spans="1:1" x14ac:dyDescent="0.25">
      <c r="A1809" s="14"/>
    </row>
    <row r="1810" spans="1:1" x14ac:dyDescent="0.25">
      <c r="A1810" s="14"/>
    </row>
    <row r="1811" spans="1:1" x14ac:dyDescent="0.25">
      <c r="A1811" s="14"/>
    </row>
    <row r="1812" spans="1:1" x14ac:dyDescent="0.25">
      <c r="A1812" s="14"/>
    </row>
    <row r="1813" spans="1:1" x14ac:dyDescent="0.25">
      <c r="A1813" s="14"/>
    </row>
    <row r="1814" spans="1:1" x14ac:dyDescent="0.25">
      <c r="A1814" s="14"/>
    </row>
    <row r="1815" spans="1:1" x14ac:dyDescent="0.25">
      <c r="A1815" s="14"/>
    </row>
    <row r="1816" spans="1:1" x14ac:dyDescent="0.25">
      <c r="A1816" s="14"/>
    </row>
    <row r="1817" spans="1:1" x14ac:dyDescent="0.25">
      <c r="A1817" s="14"/>
    </row>
    <row r="1818" spans="1:1" x14ac:dyDescent="0.25">
      <c r="A1818" s="14"/>
    </row>
    <row r="1819" spans="1:1" x14ac:dyDescent="0.25">
      <c r="A1819" s="14"/>
    </row>
    <row r="1820" spans="1:1" x14ac:dyDescent="0.25">
      <c r="A1820" s="14"/>
    </row>
    <row r="1821" spans="1:1" x14ac:dyDescent="0.25">
      <c r="A1821" s="14"/>
    </row>
    <row r="1822" spans="1:1" x14ac:dyDescent="0.25">
      <c r="A1822" s="14"/>
    </row>
    <row r="1823" spans="1:1" x14ac:dyDescent="0.25">
      <c r="A1823" s="14"/>
    </row>
    <row r="1824" spans="1:1" x14ac:dyDescent="0.25">
      <c r="A1824" s="14"/>
    </row>
    <row r="1825" spans="1:1" x14ac:dyDescent="0.25">
      <c r="A1825" s="14"/>
    </row>
    <row r="1826" spans="1:1" x14ac:dyDescent="0.25">
      <c r="A1826" s="14"/>
    </row>
    <row r="1827" spans="1:1" x14ac:dyDescent="0.25">
      <c r="A1827" s="14"/>
    </row>
    <row r="1828" spans="1:1" x14ac:dyDescent="0.25">
      <c r="A1828" s="14"/>
    </row>
    <row r="1829" spans="1:1" x14ac:dyDescent="0.25">
      <c r="A1829" s="14"/>
    </row>
    <row r="1830" spans="1:1" x14ac:dyDescent="0.25">
      <c r="A1830" s="14"/>
    </row>
    <row r="1831" spans="1:1" x14ac:dyDescent="0.25">
      <c r="A1831" s="14"/>
    </row>
    <row r="1832" spans="1:1" x14ac:dyDescent="0.25">
      <c r="A1832" s="14"/>
    </row>
    <row r="1833" spans="1:1" x14ac:dyDescent="0.25">
      <c r="A1833" s="14"/>
    </row>
    <row r="1834" spans="1:1" x14ac:dyDescent="0.25">
      <c r="A1834" s="14"/>
    </row>
    <row r="1835" spans="1:1" x14ac:dyDescent="0.25">
      <c r="A1835" s="14"/>
    </row>
    <row r="1836" spans="1:1" x14ac:dyDescent="0.25">
      <c r="A1836" s="14"/>
    </row>
    <row r="1837" spans="1:1" x14ac:dyDescent="0.25">
      <c r="A1837" s="14"/>
    </row>
    <row r="1838" spans="1:1" x14ac:dyDescent="0.25">
      <c r="A1838" s="14"/>
    </row>
    <row r="1839" spans="1:1" x14ac:dyDescent="0.25">
      <c r="A1839" s="14"/>
    </row>
    <row r="1840" spans="1:1" x14ac:dyDescent="0.25">
      <c r="A1840" s="14"/>
    </row>
    <row r="1841" spans="1:1" x14ac:dyDescent="0.25">
      <c r="A1841" s="14"/>
    </row>
    <row r="1842" spans="1:1" x14ac:dyDescent="0.25">
      <c r="A1842" s="14"/>
    </row>
    <row r="1843" spans="1:1" x14ac:dyDescent="0.25">
      <c r="A1843" s="14"/>
    </row>
    <row r="1844" spans="1:1" x14ac:dyDescent="0.25">
      <c r="A1844" s="14"/>
    </row>
    <row r="1845" spans="1:1" x14ac:dyDescent="0.25">
      <c r="A1845" s="14"/>
    </row>
    <row r="1846" spans="1:1" x14ac:dyDescent="0.25">
      <c r="A1846" s="14"/>
    </row>
    <row r="1847" spans="1:1" x14ac:dyDescent="0.25">
      <c r="A1847" s="14"/>
    </row>
    <row r="1848" spans="1:1" x14ac:dyDescent="0.25">
      <c r="A1848" s="14"/>
    </row>
    <row r="1849" spans="1:1" x14ac:dyDescent="0.25">
      <c r="A1849" s="14"/>
    </row>
    <row r="1850" spans="1:1" x14ac:dyDescent="0.25">
      <c r="A1850" s="14"/>
    </row>
    <row r="1851" spans="1:1" x14ac:dyDescent="0.25">
      <c r="A1851" s="14"/>
    </row>
    <row r="1852" spans="1:1" x14ac:dyDescent="0.25">
      <c r="A1852" s="14"/>
    </row>
    <row r="1853" spans="1:1" x14ac:dyDescent="0.25">
      <c r="A1853" s="14"/>
    </row>
    <row r="1854" spans="1:1" x14ac:dyDescent="0.25">
      <c r="A1854" s="14"/>
    </row>
    <row r="1855" spans="1:1" x14ac:dyDescent="0.25">
      <c r="A1855" s="14"/>
    </row>
    <row r="1856" spans="1:1" x14ac:dyDescent="0.25">
      <c r="A1856" s="14"/>
    </row>
    <row r="1857" spans="1:1" x14ac:dyDescent="0.25">
      <c r="A1857" s="14"/>
    </row>
    <row r="1858" spans="1:1" x14ac:dyDescent="0.25">
      <c r="A1858" s="14"/>
    </row>
    <row r="1859" spans="1:1" x14ac:dyDescent="0.25">
      <c r="A1859" s="14"/>
    </row>
    <row r="1860" spans="1:1" x14ac:dyDescent="0.25">
      <c r="A1860" s="14"/>
    </row>
    <row r="1861" spans="1:1" x14ac:dyDescent="0.25">
      <c r="A1861" s="14"/>
    </row>
    <row r="1862" spans="1:1" x14ac:dyDescent="0.25">
      <c r="A1862" s="14"/>
    </row>
    <row r="1863" spans="1:1" x14ac:dyDescent="0.25">
      <c r="A1863" s="14"/>
    </row>
    <row r="1864" spans="1:1" x14ac:dyDescent="0.25">
      <c r="A1864" s="14"/>
    </row>
    <row r="1865" spans="1:1" x14ac:dyDescent="0.25">
      <c r="A1865" s="14"/>
    </row>
    <row r="1866" spans="1:1" x14ac:dyDescent="0.25">
      <c r="A1866" s="14"/>
    </row>
    <row r="1867" spans="1:1" x14ac:dyDescent="0.25">
      <c r="A1867" s="14"/>
    </row>
    <row r="1868" spans="1:1" x14ac:dyDescent="0.25">
      <c r="A1868" s="14"/>
    </row>
    <row r="1869" spans="1:1" x14ac:dyDescent="0.25">
      <c r="A1869" s="14"/>
    </row>
    <row r="1870" spans="1:1" x14ac:dyDescent="0.25">
      <c r="A1870" s="14"/>
    </row>
    <row r="1871" spans="1:1" x14ac:dyDescent="0.25">
      <c r="A1871" s="14"/>
    </row>
    <row r="1872" spans="1:1" x14ac:dyDescent="0.25">
      <c r="A1872" s="14"/>
    </row>
    <row r="1873" spans="1:1" x14ac:dyDescent="0.25">
      <c r="A1873" s="14"/>
    </row>
    <row r="1874" spans="1:1" x14ac:dyDescent="0.25">
      <c r="A1874" s="14"/>
    </row>
    <row r="1875" spans="1:1" x14ac:dyDescent="0.25">
      <c r="A1875" s="14"/>
    </row>
    <row r="1876" spans="1:1" x14ac:dyDescent="0.25">
      <c r="A1876" s="14"/>
    </row>
    <row r="1877" spans="1:1" x14ac:dyDescent="0.25">
      <c r="A1877" s="14"/>
    </row>
    <row r="1878" spans="1:1" x14ac:dyDescent="0.25">
      <c r="A1878" s="14"/>
    </row>
    <row r="1879" spans="1:1" x14ac:dyDescent="0.25">
      <c r="A1879" s="14"/>
    </row>
    <row r="1880" spans="1:1" x14ac:dyDescent="0.25">
      <c r="A1880" s="14"/>
    </row>
    <row r="1881" spans="1:1" x14ac:dyDescent="0.25">
      <c r="A1881" s="14"/>
    </row>
    <row r="1882" spans="1:1" x14ac:dyDescent="0.25">
      <c r="A1882" s="14"/>
    </row>
    <row r="1883" spans="1:1" x14ac:dyDescent="0.25">
      <c r="A1883" s="14"/>
    </row>
    <row r="1884" spans="1:1" x14ac:dyDescent="0.25">
      <c r="A1884" s="14"/>
    </row>
    <row r="1885" spans="1:1" x14ac:dyDescent="0.25">
      <c r="A1885" s="14"/>
    </row>
    <row r="1886" spans="1:1" x14ac:dyDescent="0.25">
      <c r="A1886" s="14"/>
    </row>
    <row r="1887" spans="1:1" x14ac:dyDescent="0.25">
      <c r="A1887" s="14"/>
    </row>
    <row r="1888" spans="1:1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  <row r="2083" spans="1:1" x14ac:dyDescent="0.25">
      <c r="A2083" s="14"/>
    </row>
    <row r="2084" spans="1:1" x14ac:dyDescent="0.25">
      <c r="A2084" s="14"/>
    </row>
    <row r="2085" spans="1:1" x14ac:dyDescent="0.25">
      <c r="A2085" s="14"/>
    </row>
    <row r="2086" spans="1:1" x14ac:dyDescent="0.25">
      <c r="A2086" s="14"/>
    </row>
    <row r="2087" spans="1:1" x14ac:dyDescent="0.25">
      <c r="A2087" s="14"/>
    </row>
    <row r="2088" spans="1:1" x14ac:dyDescent="0.25">
      <c r="A2088" s="14"/>
    </row>
    <row r="2089" spans="1:1" x14ac:dyDescent="0.25">
      <c r="A2089" s="14"/>
    </row>
    <row r="2090" spans="1:1" x14ac:dyDescent="0.25">
      <c r="A2090" s="14"/>
    </row>
    <row r="2091" spans="1:1" x14ac:dyDescent="0.25">
      <c r="A2091" s="14"/>
    </row>
    <row r="2092" spans="1:1" x14ac:dyDescent="0.25">
      <c r="A2092" s="14"/>
    </row>
    <row r="2093" spans="1:1" x14ac:dyDescent="0.25">
      <c r="A2093" s="14"/>
    </row>
    <row r="2094" spans="1:1" x14ac:dyDescent="0.25">
      <c r="A2094" s="14"/>
    </row>
    <row r="2095" spans="1:1" x14ac:dyDescent="0.25">
      <c r="A2095" s="14"/>
    </row>
    <row r="2096" spans="1:1" x14ac:dyDescent="0.25">
      <c r="A2096" s="14"/>
    </row>
    <row r="2097" spans="1:1" x14ac:dyDescent="0.25">
      <c r="A2097" s="14"/>
    </row>
    <row r="2098" spans="1:1" x14ac:dyDescent="0.25">
      <c r="A2098" s="14"/>
    </row>
    <row r="2099" spans="1:1" x14ac:dyDescent="0.25">
      <c r="A2099" s="14"/>
    </row>
    <row r="2100" spans="1:1" x14ac:dyDescent="0.25">
      <c r="A2100" s="14"/>
    </row>
    <row r="2101" spans="1:1" x14ac:dyDescent="0.25">
      <c r="A2101" s="14"/>
    </row>
    <row r="2102" spans="1:1" x14ac:dyDescent="0.25">
      <c r="A2102" s="14"/>
    </row>
    <row r="2103" spans="1:1" x14ac:dyDescent="0.25">
      <c r="A2103" s="14"/>
    </row>
    <row r="2104" spans="1:1" x14ac:dyDescent="0.25">
      <c r="A2104" s="14"/>
    </row>
    <row r="2105" spans="1:1" x14ac:dyDescent="0.25">
      <c r="A2105" s="14"/>
    </row>
    <row r="2106" spans="1:1" x14ac:dyDescent="0.25">
      <c r="A2106" s="14"/>
    </row>
    <row r="2107" spans="1:1" x14ac:dyDescent="0.25">
      <c r="A2107" s="14"/>
    </row>
    <row r="2108" spans="1:1" x14ac:dyDescent="0.25">
      <c r="A2108" s="14"/>
    </row>
    <row r="2109" spans="1:1" x14ac:dyDescent="0.25">
      <c r="A2109" s="14"/>
    </row>
    <row r="2110" spans="1:1" x14ac:dyDescent="0.25">
      <c r="A2110" s="14"/>
    </row>
    <row r="2111" spans="1:1" x14ac:dyDescent="0.25">
      <c r="A2111" s="14"/>
    </row>
    <row r="2112" spans="1:1" x14ac:dyDescent="0.25">
      <c r="A2112" s="14"/>
    </row>
    <row r="2113" spans="1:1" x14ac:dyDescent="0.25">
      <c r="A2113" s="14"/>
    </row>
    <row r="2114" spans="1:1" x14ac:dyDescent="0.25">
      <c r="A2114" s="14"/>
    </row>
    <row r="2115" spans="1:1" x14ac:dyDescent="0.25">
      <c r="A2115" s="14"/>
    </row>
    <row r="2116" spans="1:1" x14ac:dyDescent="0.25">
      <c r="A2116" s="14"/>
    </row>
    <row r="2117" spans="1:1" x14ac:dyDescent="0.25">
      <c r="A2117" s="14"/>
    </row>
    <row r="2118" spans="1:1" x14ac:dyDescent="0.25">
      <c r="A2118" s="14"/>
    </row>
    <row r="2119" spans="1:1" x14ac:dyDescent="0.25">
      <c r="A2119" s="14"/>
    </row>
    <row r="2120" spans="1:1" x14ac:dyDescent="0.25">
      <c r="A2120" s="14"/>
    </row>
    <row r="2121" spans="1:1" x14ac:dyDescent="0.25">
      <c r="A2121" s="14"/>
    </row>
    <row r="2122" spans="1:1" x14ac:dyDescent="0.25">
      <c r="A2122" s="14"/>
    </row>
    <row r="2123" spans="1:1" x14ac:dyDescent="0.25">
      <c r="A2123" s="14"/>
    </row>
    <row r="2124" spans="1:1" x14ac:dyDescent="0.25">
      <c r="A2124" s="14"/>
    </row>
    <row r="2125" spans="1:1" x14ac:dyDescent="0.25">
      <c r="A2125" s="14"/>
    </row>
    <row r="2126" spans="1:1" x14ac:dyDescent="0.25">
      <c r="A2126" s="14"/>
    </row>
    <row r="2127" spans="1:1" x14ac:dyDescent="0.25">
      <c r="A2127" s="14"/>
    </row>
    <row r="2128" spans="1:1" x14ac:dyDescent="0.25">
      <c r="A2128" s="14"/>
    </row>
    <row r="2129" spans="1:1" x14ac:dyDescent="0.25">
      <c r="A2129" s="14"/>
    </row>
    <row r="2130" spans="1:1" x14ac:dyDescent="0.25">
      <c r="A2130" s="14"/>
    </row>
    <row r="2131" spans="1:1" x14ac:dyDescent="0.25">
      <c r="A2131" s="14"/>
    </row>
    <row r="2132" spans="1:1" x14ac:dyDescent="0.25">
      <c r="A2132" s="14"/>
    </row>
    <row r="2133" spans="1:1" x14ac:dyDescent="0.25">
      <c r="A2133" s="14"/>
    </row>
    <row r="2134" spans="1:1" x14ac:dyDescent="0.25">
      <c r="A2134" s="14"/>
    </row>
    <row r="2135" spans="1:1" x14ac:dyDescent="0.25">
      <c r="A2135" s="14"/>
    </row>
    <row r="2136" spans="1:1" x14ac:dyDescent="0.25">
      <c r="A2136" s="14"/>
    </row>
    <row r="2137" spans="1:1" x14ac:dyDescent="0.25">
      <c r="A2137" s="14"/>
    </row>
    <row r="2138" spans="1:1" x14ac:dyDescent="0.25">
      <c r="A2138" s="14"/>
    </row>
    <row r="2139" spans="1:1" x14ac:dyDescent="0.25">
      <c r="A2139" s="14"/>
    </row>
    <row r="2140" spans="1:1" x14ac:dyDescent="0.25">
      <c r="A2140" s="14"/>
    </row>
    <row r="2141" spans="1:1" x14ac:dyDescent="0.25">
      <c r="A2141" s="14"/>
    </row>
    <row r="2142" spans="1:1" x14ac:dyDescent="0.25">
      <c r="A2142" s="14"/>
    </row>
    <row r="2143" spans="1:1" x14ac:dyDescent="0.25">
      <c r="A2143" s="14"/>
    </row>
    <row r="2144" spans="1:1" x14ac:dyDescent="0.25">
      <c r="A2144" s="14"/>
    </row>
    <row r="2145" spans="1:1" x14ac:dyDescent="0.25">
      <c r="A2145" s="14"/>
    </row>
    <row r="2146" spans="1:1" x14ac:dyDescent="0.25">
      <c r="A2146" s="14"/>
    </row>
    <row r="2147" spans="1:1" x14ac:dyDescent="0.25">
      <c r="A2147" s="14"/>
    </row>
    <row r="2148" spans="1:1" x14ac:dyDescent="0.25">
      <c r="A2148" s="14"/>
    </row>
    <row r="2149" spans="1:1" x14ac:dyDescent="0.25">
      <c r="A2149" s="14"/>
    </row>
    <row r="2150" spans="1:1" x14ac:dyDescent="0.25">
      <c r="A2150" s="14"/>
    </row>
    <row r="2151" spans="1:1" x14ac:dyDescent="0.25">
      <c r="A2151" s="14"/>
    </row>
    <row r="2152" spans="1:1" x14ac:dyDescent="0.25">
      <c r="A2152" s="14"/>
    </row>
    <row r="2153" spans="1:1" x14ac:dyDescent="0.25">
      <c r="A2153" s="14"/>
    </row>
    <row r="2154" spans="1:1" x14ac:dyDescent="0.25">
      <c r="A2154" s="14"/>
    </row>
    <row r="2155" spans="1:1" x14ac:dyDescent="0.25">
      <c r="A2155" s="14"/>
    </row>
    <row r="2156" spans="1:1" x14ac:dyDescent="0.25">
      <c r="A2156" s="14"/>
    </row>
    <row r="2157" spans="1:1" x14ac:dyDescent="0.25">
      <c r="A2157" s="14"/>
    </row>
    <row r="2158" spans="1:1" x14ac:dyDescent="0.25">
      <c r="A2158" s="14"/>
    </row>
    <row r="2159" spans="1:1" x14ac:dyDescent="0.25">
      <c r="A2159" s="14"/>
    </row>
    <row r="2160" spans="1:1" x14ac:dyDescent="0.25">
      <c r="A2160" s="14"/>
    </row>
    <row r="2161" spans="1:1" x14ac:dyDescent="0.25">
      <c r="A2161" s="14"/>
    </row>
    <row r="2162" spans="1:1" x14ac:dyDescent="0.25">
      <c r="A2162" s="14"/>
    </row>
    <row r="2163" spans="1:1" x14ac:dyDescent="0.25">
      <c r="A2163" s="14"/>
    </row>
    <row r="2164" spans="1:1" x14ac:dyDescent="0.25">
      <c r="A2164" s="14"/>
    </row>
    <row r="2165" spans="1:1" x14ac:dyDescent="0.25">
      <c r="A2165" s="14"/>
    </row>
    <row r="2166" spans="1:1" x14ac:dyDescent="0.25">
      <c r="A2166" s="14"/>
    </row>
    <row r="2167" spans="1:1" x14ac:dyDescent="0.25">
      <c r="A2167" s="14"/>
    </row>
    <row r="2168" spans="1:1" x14ac:dyDescent="0.25">
      <c r="A2168" s="14"/>
    </row>
    <row r="2169" spans="1:1" x14ac:dyDescent="0.25">
      <c r="A2169" s="14"/>
    </row>
    <row r="2170" spans="1:1" x14ac:dyDescent="0.25">
      <c r="A2170" s="14"/>
    </row>
    <row r="2171" spans="1:1" x14ac:dyDescent="0.25">
      <c r="A2171" s="14"/>
    </row>
    <row r="2172" spans="1:1" x14ac:dyDescent="0.25">
      <c r="A2172" s="14"/>
    </row>
    <row r="2173" spans="1:1" x14ac:dyDescent="0.25">
      <c r="A2173" s="14"/>
    </row>
    <row r="2174" spans="1:1" x14ac:dyDescent="0.25">
      <c r="A2174" s="14"/>
    </row>
    <row r="2175" spans="1:1" x14ac:dyDescent="0.25">
      <c r="A2175" s="14"/>
    </row>
    <row r="2176" spans="1:1" x14ac:dyDescent="0.25">
      <c r="A2176" s="14"/>
    </row>
    <row r="2177" spans="1:1" x14ac:dyDescent="0.25">
      <c r="A2177" s="14"/>
    </row>
    <row r="2178" spans="1:1" x14ac:dyDescent="0.25">
      <c r="A2178" s="14"/>
    </row>
    <row r="2179" spans="1:1" x14ac:dyDescent="0.25">
      <c r="A2179" s="14"/>
    </row>
    <row r="2180" spans="1:1" x14ac:dyDescent="0.25">
      <c r="A2180" s="14"/>
    </row>
    <row r="2181" spans="1:1" x14ac:dyDescent="0.25">
      <c r="A2181" s="14"/>
    </row>
    <row r="2182" spans="1:1" x14ac:dyDescent="0.25">
      <c r="A2182" s="14"/>
    </row>
    <row r="2183" spans="1:1" x14ac:dyDescent="0.25">
      <c r="A2183" s="14"/>
    </row>
    <row r="2184" spans="1:1" x14ac:dyDescent="0.25">
      <c r="A2184" s="14"/>
    </row>
    <row r="2185" spans="1:1" x14ac:dyDescent="0.25">
      <c r="A2185" s="14"/>
    </row>
    <row r="2186" spans="1:1" x14ac:dyDescent="0.25">
      <c r="A2186" s="14"/>
    </row>
    <row r="2187" spans="1:1" x14ac:dyDescent="0.25">
      <c r="A2187" s="14"/>
    </row>
    <row r="2188" spans="1:1" x14ac:dyDescent="0.25">
      <c r="A2188" s="14"/>
    </row>
    <row r="2189" spans="1:1" x14ac:dyDescent="0.25">
      <c r="A2189" s="14"/>
    </row>
    <row r="2190" spans="1:1" x14ac:dyDescent="0.25">
      <c r="A2190" s="14"/>
    </row>
    <row r="2191" spans="1:1" x14ac:dyDescent="0.25">
      <c r="A2191" s="14"/>
    </row>
    <row r="2192" spans="1:1" x14ac:dyDescent="0.25">
      <c r="A2192" s="14"/>
    </row>
    <row r="2193" spans="1:1" x14ac:dyDescent="0.25">
      <c r="A2193" s="14"/>
    </row>
    <row r="2194" spans="1:1" x14ac:dyDescent="0.25">
      <c r="A2194" s="14"/>
    </row>
    <row r="2195" spans="1:1" x14ac:dyDescent="0.25">
      <c r="A2195" s="14"/>
    </row>
    <row r="2196" spans="1:1" x14ac:dyDescent="0.25">
      <c r="A2196" s="14"/>
    </row>
    <row r="2197" spans="1:1" x14ac:dyDescent="0.25">
      <c r="A2197" s="14"/>
    </row>
    <row r="2198" spans="1:1" x14ac:dyDescent="0.25">
      <c r="A2198" s="14"/>
    </row>
    <row r="2199" spans="1:1" x14ac:dyDescent="0.25">
      <c r="A2199" s="14"/>
    </row>
    <row r="2200" spans="1:1" x14ac:dyDescent="0.25">
      <c r="A2200" s="14"/>
    </row>
    <row r="2201" spans="1:1" x14ac:dyDescent="0.25">
      <c r="A2201" s="14"/>
    </row>
    <row r="2202" spans="1:1" x14ac:dyDescent="0.25">
      <c r="A2202" s="14"/>
    </row>
    <row r="2203" spans="1:1" x14ac:dyDescent="0.25">
      <c r="A2203" s="14"/>
    </row>
    <row r="2204" spans="1:1" x14ac:dyDescent="0.25">
      <c r="A2204" s="14"/>
    </row>
    <row r="2205" spans="1:1" x14ac:dyDescent="0.25">
      <c r="A2205" s="14"/>
    </row>
    <row r="2206" spans="1:1" x14ac:dyDescent="0.25">
      <c r="A2206" s="14"/>
    </row>
    <row r="2207" spans="1:1" x14ac:dyDescent="0.25">
      <c r="A2207" s="14"/>
    </row>
    <row r="2208" spans="1:1" x14ac:dyDescent="0.25">
      <c r="A2208" s="14"/>
    </row>
    <row r="2209" spans="1:1" x14ac:dyDescent="0.25">
      <c r="A2209" s="14"/>
    </row>
    <row r="2210" spans="1:1" x14ac:dyDescent="0.25">
      <c r="A2210" s="14"/>
    </row>
    <row r="2211" spans="1:1" x14ac:dyDescent="0.25">
      <c r="A2211" s="14"/>
    </row>
    <row r="2212" spans="1:1" x14ac:dyDescent="0.25">
      <c r="A2212" s="14"/>
    </row>
    <row r="2213" spans="1:1" x14ac:dyDescent="0.25">
      <c r="A2213" s="14"/>
    </row>
    <row r="2214" spans="1:1" x14ac:dyDescent="0.25">
      <c r="A2214" s="14"/>
    </row>
    <row r="2215" spans="1:1" x14ac:dyDescent="0.25">
      <c r="A2215" s="14"/>
    </row>
    <row r="2216" spans="1:1" x14ac:dyDescent="0.25">
      <c r="A2216" s="14"/>
    </row>
    <row r="2217" spans="1:1" x14ac:dyDescent="0.25">
      <c r="A2217" s="14"/>
    </row>
    <row r="2218" spans="1:1" x14ac:dyDescent="0.25">
      <c r="A2218" s="14"/>
    </row>
    <row r="2219" spans="1:1" x14ac:dyDescent="0.25">
      <c r="A2219" s="14"/>
    </row>
    <row r="2220" spans="1:1" x14ac:dyDescent="0.25">
      <c r="A2220" s="14"/>
    </row>
    <row r="2221" spans="1:1" x14ac:dyDescent="0.25">
      <c r="A2221" s="14"/>
    </row>
    <row r="2222" spans="1:1" x14ac:dyDescent="0.25">
      <c r="A2222" s="14"/>
    </row>
    <row r="2223" spans="1:1" x14ac:dyDescent="0.25">
      <c r="A2223" s="14"/>
    </row>
    <row r="2224" spans="1:1" x14ac:dyDescent="0.25">
      <c r="A2224" s="14"/>
    </row>
    <row r="2225" spans="1:1" x14ac:dyDescent="0.25">
      <c r="A2225" s="14"/>
    </row>
    <row r="2226" spans="1:1" x14ac:dyDescent="0.25">
      <c r="A2226" s="14"/>
    </row>
    <row r="2227" spans="1:1" x14ac:dyDescent="0.25">
      <c r="A2227" s="14"/>
    </row>
    <row r="2228" spans="1:1" x14ac:dyDescent="0.25">
      <c r="A2228" s="14"/>
    </row>
    <row r="2229" spans="1:1" x14ac:dyDescent="0.25">
      <c r="A2229" s="14"/>
    </row>
    <row r="2230" spans="1:1" x14ac:dyDescent="0.25">
      <c r="A2230" s="14"/>
    </row>
    <row r="2231" spans="1:1" x14ac:dyDescent="0.25">
      <c r="A2231" s="14"/>
    </row>
    <row r="2232" spans="1:1" x14ac:dyDescent="0.25">
      <c r="A2232" s="14"/>
    </row>
    <row r="2233" spans="1:1" x14ac:dyDescent="0.25">
      <c r="A2233" s="14"/>
    </row>
    <row r="2234" spans="1:1" x14ac:dyDescent="0.25">
      <c r="A2234" s="14"/>
    </row>
    <row r="2235" spans="1:1" x14ac:dyDescent="0.25">
      <c r="A2235" s="14"/>
    </row>
    <row r="2236" spans="1:1" x14ac:dyDescent="0.25">
      <c r="A2236" s="14"/>
    </row>
    <row r="2237" spans="1:1" x14ac:dyDescent="0.25">
      <c r="A2237" s="14"/>
    </row>
    <row r="2238" spans="1:1" x14ac:dyDescent="0.25">
      <c r="A2238" s="14"/>
    </row>
    <row r="2239" spans="1:1" x14ac:dyDescent="0.25">
      <c r="A2239" s="14"/>
    </row>
    <row r="2240" spans="1:1" x14ac:dyDescent="0.25">
      <c r="A2240" s="14"/>
    </row>
    <row r="2241" spans="1:1" x14ac:dyDescent="0.25">
      <c r="A2241" s="14"/>
    </row>
    <row r="2242" spans="1:1" x14ac:dyDescent="0.25">
      <c r="A2242" s="14"/>
    </row>
    <row r="2243" spans="1:1" x14ac:dyDescent="0.25">
      <c r="A2243" s="14"/>
    </row>
    <row r="2244" spans="1:1" x14ac:dyDescent="0.25">
      <c r="A2244" s="14"/>
    </row>
    <row r="2245" spans="1:1" x14ac:dyDescent="0.25">
      <c r="A2245" s="14"/>
    </row>
    <row r="2246" spans="1:1" x14ac:dyDescent="0.25">
      <c r="A2246" s="14"/>
    </row>
    <row r="2247" spans="1:1" x14ac:dyDescent="0.25">
      <c r="A2247" s="14"/>
    </row>
    <row r="2248" spans="1:1" x14ac:dyDescent="0.25">
      <c r="A2248" s="14"/>
    </row>
    <row r="2249" spans="1:1" x14ac:dyDescent="0.25">
      <c r="A2249" s="14"/>
    </row>
    <row r="2250" spans="1:1" x14ac:dyDescent="0.25">
      <c r="A2250" s="14"/>
    </row>
    <row r="2251" spans="1:1" x14ac:dyDescent="0.25">
      <c r="A2251" s="14"/>
    </row>
    <row r="2252" spans="1:1" x14ac:dyDescent="0.25">
      <c r="A2252" s="14"/>
    </row>
    <row r="2253" spans="1:1" x14ac:dyDescent="0.25">
      <c r="A2253" s="14"/>
    </row>
    <row r="2254" spans="1:1" x14ac:dyDescent="0.25">
      <c r="A2254" s="14"/>
    </row>
    <row r="2255" spans="1:1" x14ac:dyDescent="0.25">
      <c r="A2255" s="14"/>
    </row>
    <row r="2256" spans="1:1" x14ac:dyDescent="0.25">
      <c r="A2256" s="14"/>
    </row>
    <row r="2257" spans="1:1" x14ac:dyDescent="0.25">
      <c r="A2257" s="14"/>
    </row>
    <row r="2258" spans="1:1" x14ac:dyDescent="0.25">
      <c r="A2258" s="14"/>
    </row>
    <row r="2259" spans="1:1" x14ac:dyDescent="0.25">
      <c r="A2259" s="14"/>
    </row>
    <row r="2260" spans="1:1" x14ac:dyDescent="0.25">
      <c r="A2260" s="14"/>
    </row>
    <row r="2261" spans="1:1" x14ac:dyDescent="0.25">
      <c r="A2261" s="14"/>
    </row>
    <row r="2262" spans="1:1" x14ac:dyDescent="0.25">
      <c r="A2262" s="14"/>
    </row>
    <row r="2263" spans="1:1" x14ac:dyDescent="0.25">
      <c r="A2263" s="14"/>
    </row>
    <row r="2264" spans="1:1" x14ac:dyDescent="0.25">
      <c r="A2264" s="14"/>
    </row>
    <row r="2265" spans="1:1" x14ac:dyDescent="0.25">
      <c r="A2265" s="14"/>
    </row>
    <row r="2266" spans="1:1" x14ac:dyDescent="0.25">
      <c r="A2266" s="14"/>
    </row>
    <row r="2267" spans="1:1" x14ac:dyDescent="0.25">
      <c r="A2267" s="14"/>
    </row>
    <row r="2268" spans="1:1" x14ac:dyDescent="0.25">
      <c r="A2268" s="14"/>
    </row>
    <row r="2269" spans="1:1" x14ac:dyDescent="0.25">
      <c r="A2269" s="14"/>
    </row>
    <row r="2270" spans="1:1" x14ac:dyDescent="0.25">
      <c r="A2270" s="14"/>
    </row>
    <row r="2271" spans="1:1" x14ac:dyDescent="0.25">
      <c r="A2271" s="14"/>
    </row>
    <row r="2272" spans="1:1" x14ac:dyDescent="0.25">
      <c r="A2272" s="14"/>
    </row>
    <row r="2273" spans="1:1" x14ac:dyDescent="0.25">
      <c r="A2273" s="14"/>
    </row>
    <row r="2274" spans="1:1" x14ac:dyDescent="0.25">
      <c r="A2274" s="14"/>
    </row>
    <row r="2275" spans="1:1" x14ac:dyDescent="0.25">
      <c r="A2275" s="14"/>
    </row>
    <row r="2276" spans="1:1" x14ac:dyDescent="0.25">
      <c r="A2276" s="14"/>
    </row>
    <row r="2277" spans="1:1" x14ac:dyDescent="0.25">
      <c r="A2277" s="14"/>
    </row>
    <row r="2278" spans="1:1" x14ac:dyDescent="0.25">
      <c r="A2278" s="14"/>
    </row>
    <row r="2279" spans="1:1" x14ac:dyDescent="0.25">
      <c r="A2279" s="14"/>
    </row>
    <row r="2280" spans="1:1" x14ac:dyDescent="0.25">
      <c r="A2280" s="14"/>
    </row>
    <row r="2281" spans="1:1" x14ac:dyDescent="0.25">
      <c r="A2281" s="14"/>
    </row>
    <row r="2282" spans="1:1" x14ac:dyDescent="0.25">
      <c r="A2282" s="14"/>
    </row>
    <row r="2283" spans="1:1" x14ac:dyDescent="0.25">
      <c r="A2283" s="14"/>
    </row>
    <row r="2284" spans="1:1" x14ac:dyDescent="0.25">
      <c r="A2284" s="14"/>
    </row>
    <row r="2285" spans="1:1" x14ac:dyDescent="0.25">
      <c r="A2285" s="14"/>
    </row>
    <row r="2286" spans="1:1" x14ac:dyDescent="0.25">
      <c r="A2286" s="14"/>
    </row>
    <row r="2287" spans="1:1" x14ac:dyDescent="0.25">
      <c r="A2287" s="14"/>
    </row>
    <row r="2288" spans="1:1" x14ac:dyDescent="0.25">
      <c r="A2288" s="14"/>
    </row>
    <row r="2289" spans="1:1" x14ac:dyDescent="0.25">
      <c r="A2289" s="14"/>
    </row>
    <row r="2290" spans="1:1" x14ac:dyDescent="0.25">
      <c r="A2290" s="14"/>
    </row>
    <row r="2291" spans="1:1" x14ac:dyDescent="0.25">
      <c r="A2291" s="14"/>
    </row>
    <row r="2292" spans="1:1" x14ac:dyDescent="0.25">
      <c r="A2292" s="14"/>
    </row>
    <row r="2293" spans="1:1" x14ac:dyDescent="0.25">
      <c r="A2293" s="14"/>
    </row>
    <row r="2294" spans="1:1" x14ac:dyDescent="0.25">
      <c r="A2294" s="14"/>
    </row>
    <row r="2295" spans="1:1" x14ac:dyDescent="0.25">
      <c r="A2295" s="14"/>
    </row>
    <row r="2296" spans="1:1" x14ac:dyDescent="0.25">
      <c r="A2296" s="14"/>
    </row>
    <row r="2297" spans="1:1" x14ac:dyDescent="0.25">
      <c r="A2297" s="14"/>
    </row>
    <row r="2298" spans="1:1" x14ac:dyDescent="0.25">
      <c r="A2298" s="14"/>
    </row>
    <row r="2299" spans="1:1" x14ac:dyDescent="0.25">
      <c r="A2299" s="14"/>
    </row>
    <row r="2300" spans="1:1" x14ac:dyDescent="0.25">
      <c r="A2300" s="14"/>
    </row>
    <row r="2301" spans="1:1" x14ac:dyDescent="0.25">
      <c r="A2301" s="14"/>
    </row>
    <row r="2302" spans="1:1" x14ac:dyDescent="0.25">
      <c r="A2302" s="14"/>
    </row>
    <row r="2303" spans="1:1" x14ac:dyDescent="0.25">
      <c r="A2303" s="14"/>
    </row>
    <row r="2304" spans="1:1" x14ac:dyDescent="0.25">
      <c r="A2304" s="14"/>
    </row>
    <row r="2305" spans="1:1" x14ac:dyDescent="0.25">
      <c r="A2305" s="14"/>
    </row>
    <row r="2306" spans="1:1" x14ac:dyDescent="0.25">
      <c r="A2306" s="14"/>
    </row>
    <row r="2307" spans="1:1" x14ac:dyDescent="0.25">
      <c r="A2307" s="14"/>
    </row>
    <row r="2308" spans="1:1" x14ac:dyDescent="0.25">
      <c r="A2308" s="14"/>
    </row>
    <row r="2309" spans="1:1" x14ac:dyDescent="0.25">
      <c r="A2309" s="14"/>
    </row>
    <row r="2310" spans="1:1" x14ac:dyDescent="0.25">
      <c r="A2310" s="14"/>
    </row>
    <row r="2311" spans="1:1" x14ac:dyDescent="0.25">
      <c r="A2311" s="14"/>
    </row>
    <row r="2312" spans="1:1" x14ac:dyDescent="0.25">
      <c r="A2312" s="14"/>
    </row>
    <row r="2313" spans="1:1" x14ac:dyDescent="0.25">
      <c r="A2313" s="14"/>
    </row>
    <row r="2314" spans="1:1" x14ac:dyDescent="0.25">
      <c r="A2314" s="14"/>
    </row>
    <row r="2315" spans="1:1" x14ac:dyDescent="0.25">
      <c r="A2315" s="14"/>
    </row>
    <row r="2316" spans="1:1" x14ac:dyDescent="0.25">
      <c r="A2316" s="14"/>
    </row>
    <row r="2317" spans="1:1" x14ac:dyDescent="0.25">
      <c r="A2317" s="14"/>
    </row>
    <row r="2318" spans="1:1" x14ac:dyDescent="0.25">
      <c r="A2318" s="14"/>
    </row>
    <row r="2319" spans="1:1" x14ac:dyDescent="0.25">
      <c r="A2319" s="14"/>
    </row>
    <row r="2320" spans="1:1" x14ac:dyDescent="0.25">
      <c r="A2320" s="14"/>
    </row>
    <row r="2321" spans="1:1" x14ac:dyDescent="0.25">
      <c r="A2321" s="14"/>
    </row>
    <row r="2322" spans="1:1" x14ac:dyDescent="0.25">
      <c r="A2322" s="14"/>
    </row>
    <row r="2323" spans="1:1" x14ac:dyDescent="0.25">
      <c r="A2323" s="14"/>
    </row>
    <row r="2324" spans="1:1" x14ac:dyDescent="0.25">
      <c r="A2324" s="14"/>
    </row>
    <row r="2325" spans="1:1" x14ac:dyDescent="0.25">
      <c r="A2325" s="14"/>
    </row>
    <row r="2326" spans="1:1" x14ac:dyDescent="0.25">
      <c r="A2326" s="14"/>
    </row>
    <row r="2327" spans="1:1" x14ac:dyDescent="0.25">
      <c r="A2327" s="14"/>
    </row>
    <row r="2328" spans="1:1" x14ac:dyDescent="0.25">
      <c r="A2328" s="14"/>
    </row>
    <row r="2329" spans="1:1" x14ac:dyDescent="0.25">
      <c r="A2329" s="14"/>
    </row>
    <row r="2330" spans="1:1" x14ac:dyDescent="0.25">
      <c r="A2330" s="14"/>
    </row>
    <row r="2331" spans="1:1" x14ac:dyDescent="0.25">
      <c r="A2331" s="14"/>
    </row>
    <row r="2332" spans="1:1" x14ac:dyDescent="0.25">
      <c r="A2332" s="14"/>
    </row>
    <row r="2333" spans="1:1" x14ac:dyDescent="0.25">
      <c r="A2333" s="14"/>
    </row>
    <row r="2334" spans="1:1" x14ac:dyDescent="0.25">
      <c r="A2334" s="14"/>
    </row>
    <row r="2335" spans="1:1" x14ac:dyDescent="0.25">
      <c r="A2335" s="14"/>
    </row>
    <row r="2336" spans="1:1" x14ac:dyDescent="0.25">
      <c r="A2336" s="14"/>
    </row>
    <row r="2337" spans="1:1" x14ac:dyDescent="0.25">
      <c r="A2337" s="14"/>
    </row>
    <row r="2338" spans="1:1" x14ac:dyDescent="0.25">
      <c r="A2338" s="14"/>
    </row>
    <row r="2339" spans="1:1" x14ac:dyDescent="0.25">
      <c r="A2339" s="14"/>
    </row>
    <row r="2340" spans="1:1" x14ac:dyDescent="0.25">
      <c r="A2340" s="14"/>
    </row>
    <row r="2341" spans="1:1" x14ac:dyDescent="0.25">
      <c r="A2341" s="14"/>
    </row>
    <row r="2342" spans="1:1" x14ac:dyDescent="0.25">
      <c r="A2342" s="14"/>
    </row>
    <row r="2343" spans="1:1" x14ac:dyDescent="0.25">
      <c r="A2343" s="14"/>
    </row>
    <row r="2344" spans="1:1" x14ac:dyDescent="0.25">
      <c r="A2344" s="14"/>
    </row>
    <row r="2345" spans="1:1" x14ac:dyDescent="0.25">
      <c r="A2345" s="14"/>
    </row>
    <row r="2346" spans="1:1" x14ac:dyDescent="0.25">
      <c r="A2346" s="14"/>
    </row>
    <row r="2347" spans="1:1" x14ac:dyDescent="0.25">
      <c r="A2347" s="14"/>
    </row>
    <row r="2348" spans="1:1" x14ac:dyDescent="0.25">
      <c r="A2348" s="14"/>
    </row>
    <row r="2349" spans="1:1" x14ac:dyDescent="0.25">
      <c r="A2349" s="14"/>
    </row>
    <row r="2350" spans="1:1" x14ac:dyDescent="0.25">
      <c r="A2350" s="14"/>
    </row>
    <row r="2351" spans="1:1" x14ac:dyDescent="0.25">
      <c r="A2351" s="14"/>
    </row>
    <row r="2352" spans="1:1" x14ac:dyDescent="0.25">
      <c r="A2352" s="14"/>
    </row>
    <row r="2353" spans="1:1" x14ac:dyDescent="0.25">
      <c r="A2353" s="14"/>
    </row>
    <row r="2354" spans="1:1" x14ac:dyDescent="0.25">
      <c r="A2354" s="14"/>
    </row>
    <row r="2355" spans="1:1" x14ac:dyDescent="0.25">
      <c r="A2355" s="14"/>
    </row>
    <row r="2356" spans="1:1" x14ac:dyDescent="0.25">
      <c r="A2356" s="14"/>
    </row>
    <row r="2357" spans="1:1" x14ac:dyDescent="0.25">
      <c r="A2357" s="14"/>
    </row>
    <row r="2358" spans="1:1" x14ac:dyDescent="0.25">
      <c r="A2358" s="14"/>
    </row>
    <row r="2359" spans="1:1" x14ac:dyDescent="0.25">
      <c r="A2359" s="14"/>
    </row>
    <row r="2360" spans="1:1" x14ac:dyDescent="0.25">
      <c r="A2360" s="14"/>
    </row>
    <row r="2361" spans="1:1" x14ac:dyDescent="0.25">
      <c r="A2361" s="14"/>
    </row>
    <row r="2362" spans="1:1" x14ac:dyDescent="0.25">
      <c r="A2362" s="14"/>
    </row>
    <row r="2363" spans="1:1" x14ac:dyDescent="0.25">
      <c r="A2363" s="14"/>
    </row>
    <row r="2364" spans="1:1" x14ac:dyDescent="0.25">
      <c r="A2364" s="14"/>
    </row>
    <row r="2365" spans="1:1" x14ac:dyDescent="0.25">
      <c r="A2365" s="14"/>
    </row>
    <row r="2366" spans="1:1" x14ac:dyDescent="0.25">
      <c r="A2366" s="14"/>
    </row>
    <row r="2367" spans="1:1" x14ac:dyDescent="0.25">
      <c r="A2367" s="14"/>
    </row>
    <row r="2368" spans="1:1" x14ac:dyDescent="0.25">
      <c r="A2368" s="14"/>
    </row>
    <row r="2369" spans="1:1" x14ac:dyDescent="0.25">
      <c r="A2369" s="14"/>
    </row>
    <row r="2370" spans="1:1" x14ac:dyDescent="0.25">
      <c r="A2370" s="14"/>
    </row>
    <row r="2371" spans="1:1" x14ac:dyDescent="0.25">
      <c r="A2371" s="14"/>
    </row>
    <row r="2372" spans="1:1" x14ac:dyDescent="0.25">
      <c r="A2372" s="14"/>
    </row>
    <row r="2373" spans="1:1" x14ac:dyDescent="0.25">
      <c r="A2373" s="14"/>
    </row>
    <row r="2374" spans="1:1" x14ac:dyDescent="0.25">
      <c r="A2374" s="14"/>
    </row>
    <row r="2375" spans="1:1" x14ac:dyDescent="0.25">
      <c r="A2375" s="14"/>
    </row>
    <row r="2376" spans="1:1" x14ac:dyDescent="0.25">
      <c r="A2376" s="14"/>
    </row>
    <row r="2377" spans="1:1" x14ac:dyDescent="0.25">
      <c r="A2377" s="14"/>
    </row>
    <row r="2378" spans="1:1" x14ac:dyDescent="0.25">
      <c r="A2378" s="14"/>
    </row>
    <row r="2379" spans="1:1" x14ac:dyDescent="0.25">
      <c r="A2379" s="14"/>
    </row>
    <row r="2380" spans="1:1" x14ac:dyDescent="0.25">
      <c r="A2380" s="14"/>
    </row>
    <row r="2381" spans="1:1" x14ac:dyDescent="0.25">
      <c r="A2381" s="14"/>
    </row>
    <row r="2382" spans="1:1" x14ac:dyDescent="0.25">
      <c r="A2382" s="14"/>
    </row>
    <row r="2383" spans="1:1" x14ac:dyDescent="0.25">
      <c r="A2383" s="14"/>
    </row>
    <row r="2384" spans="1:1" x14ac:dyDescent="0.25">
      <c r="A2384" s="14"/>
    </row>
    <row r="2385" spans="1:1" x14ac:dyDescent="0.25">
      <c r="A2385" s="14"/>
    </row>
    <row r="2386" spans="1:1" x14ac:dyDescent="0.25">
      <c r="A2386" s="14"/>
    </row>
    <row r="2387" spans="1:1" x14ac:dyDescent="0.25">
      <c r="A2387" s="14"/>
    </row>
    <row r="2388" spans="1:1" x14ac:dyDescent="0.25">
      <c r="A2388" s="14"/>
    </row>
    <row r="2389" spans="1:1" x14ac:dyDescent="0.25">
      <c r="A2389" s="14"/>
    </row>
    <row r="2390" spans="1:1" x14ac:dyDescent="0.25">
      <c r="A2390" s="14"/>
    </row>
    <row r="2391" spans="1:1" x14ac:dyDescent="0.25">
      <c r="A2391" s="14"/>
    </row>
    <row r="2392" spans="1:1" x14ac:dyDescent="0.25">
      <c r="A2392" s="14"/>
    </row>
    <row r="2393" spans="1:1" x14ac:dyDescent="0.25">
      <c r="A2393" s="14"/>
    </row>
    <row r="2394" spans="1:1" x14ac:dyDescent="0.25">
      <c r="A2394" s="14"/>
    </row>
    <row r="2395" spans="1:1" x14ac:dyDescent="0.25">
      <c r="A2395" s="14"/>
    </row>
    <row r="2396" spans="1:1" x14ac:dyDescent="0.25">
      <c r="A2396" s="14"/>
    </row>
    <row r="2397" spans="1:1" x14ac:dyDescent="0.25">
      <c r="A2397" s="14"/>
    </row>
    <row r="2398" spans="1:1" x14ac:dyDescent="0.25">
      <c r="A2398" s="14"/>
    </row>
    <row r="2399" spans="1:1" x14ac:dyDescent="0.25">
      <c r="A2399" s="14"/>
    </row>
    <row r="2400" spans="1:1" x14ac:dyDescent="0.25">
      <c r="A2400" s="14"/>
    </row>
    <row r="2401" spans="1:1" x14ac:dyDescent="0.25">
      <c r="A2401" s="14"/>
    </row>
    <row r="2402" spans="1:1" x14ac:dyDescent="0.25">
      <c r="A2402" s="14"/>
    </row>
    <row r="2403" spans="1:1" x14ac:dyDescent="0.25">
      <c r="A2403" s="14"/>
    </row>
    <row r="2404" spans="1:1" x14ac:dyDescent="0.25">
      <c r="A2404" s="14"/>
    </row>
    <row r="2405" spans="1:1" x14ac:dyDescent="0.25">
      <c r="A2405" s="14"/>
    </row>
    <row r="2406" spans="1:1" x14ac:dyDescent="0.25">
      <c r="A2406" s="14"/>
    </row>
    <row r="2407" spans="1:1" x14ac:dyDescent="0.25">
      <c r="A2407" s="14"/>
    </row>
    <row r="2408" spans="1:1" x14ac:dyDescent="0.25">
      <c r="A2408" s="14"/>
    </row>
    <row r="2409" spans="1:1" x14ac:dyDescent="0.25">
      <c r="A2409" s="14"/>
    </row>
    <row r="2410" spans="1:1" x14ac:dyDescent="0.25">
      <c r="A2410" s="14"/>
    </row>
    <row r="2411" spans="1:1" x14ac:dyDescent="0.25">
      <c r="A2411" s="14"/>
    </row>
    <row r="2412" spans="1:1" x14ac:dyDescent="0.25">
      <c r="A2412" s="14"/>
    </row>
    <row r="2413" spans="1:1" x14ac:dyDescent="0.25">
      <c r="A2413" s="14"/>
    </row>
    <row r="2414" spans="1:1" x14ac:dyDescent="0.25">
      <c r="A2414" s="14"/>
    </row>
    <row r="2415" spans="1:1" x14ac:dyDescent="0.25">
      <c r="A2415" s="14"/>
    </row>
    <row r="2416" spans="1:1" x14ac:dyDescent="0.25">
      <c r="A2416" s="14"/>
    </row>
    <row r="2417" spans="1:1" x14ac:dyDescent="0.25">
      <c r="A2417" s="14"/>
    </row>
    <row r="2418" spans="1:1" x14ac:dyDescent="0.25">
      <c r="A2418" s="14"/>
    </row>
    <row r="2419" spans="1:1" x14ac:dyDescent="0.25">
      <c r="A2419" s="14"/>
    </row>
    <row r="2420" spans="1:1" x14ac:dyDescent="0.25">
      <c r="A2420" s="14"/>
    </row>
    <row r="2421" spans="1:1" x14ac:dyDescent="0.25">
      <c r="A2421" s="14"/>
    </row>
    <row r="2422" spans="1:1" x14ac:dyDescent="0.25">
      <c r="A2422" s="14"/>
    </row>
    <row r="2423" spans="1:1" x14ac:dyDescent="0.25">
      <c r="A2423" s="14"/>
    </row>
    <row r="2424" spans="1:1" x14ac:dyDescent="0.25">
      <c r="A2424" s="14"/>
    </row>
    <row r="2425" spans="1:1" x14ac:dyDescent="0.25">
      <c r="A2425" s="14"/>
    </row>
    <row r="2426" spans="1:1" x14ac:dyDescent="0.25">
      <c r="A2426" s="14"/>
    </row>
    <row r="2427" spans="1:1" x14ac:dyDescent="0.25">
      <c r="A2427" s="14"/>
    </row>
    <row r="2428" spans="1:1" x14ac:dyDescent="0.25">
      <c r="A2428" s="14"/>
    </row>
    <row r="2429" spans="1:1" x14ac:dyDescent="0.25">
      <c r="A2429" s="14"/>
    </row>
    <row r="2430" spans="1:1" x14ac:dyDescent="0.25">
      <c r="A2430" s="14"/>
    </row>
    <row r="2431" spans="1:1" x14ac:dyDescent="0.25">
      <c r="A2431" s="14"/>
    </row>
    <row r="2432" spans="1:1" x14ac:dyDescent="0.25">
      <c r="A2432" s="14"/>
    </row>
    <row r="2433" spans="1:1" x14ac:dyDescent="0.25">
      <c r="A2433" s="14"/>
    </row>
    <row r="2434" spans="1:1" x14ac:dyDescent="0.25">
      <c r="A2434" s="14"/>
    </row>
    <row r="2435" spans="1:1" x14ac:dyDescent="0.25">
      <c r="A2435" s="14"/>
    </row>
    <row r="2436" spans="1:1" x14ac:dyDescent="0.25">
      <c r="A2436" s="14"/>
    </row>
    <row r="2437" spans="1:1" x14ac:dyDescent="0.25">
      <c r="A2437" s="14"/>
    </row>
    <row r="2438" spans="1:1" x14ac:dyDescent="0.25">
      <c r="A2438" s="14"/>
    </row>
    <row r="2439" spans="1:1" x14ac:dyDescent="0.25">
      <c r="A2439" s="14"/>
    </row>
    <row r="2440" spans="1:1" x14ac:dyDescent="0.25">
      <c r="A2440" s="14"/>
    </row>
    <row r="2441" spans="1:1" x14ac:dyDescent="0.25">
      <c r="A2441" s="14"/>
    </row>
    <row r="2442" spans="1:1" x14ac:dyDescent="0.25">
      <c r="A2442" s="14"/>
    </row>
    <row r="2443" spans="1:1" x14ac:dyDescent="0.25">
      <c r="A2443" s="14"/>
    </row>
    <row r="2444" spans="1:1" x14ac:dyDescent="0.25">
      <c r="A2444" s="14"/>
    </row>
    <row r="2445" spans="1:1" x14ac:dyDescent="0.25">
      <c r="A2445" s="14"/>
    </row>
    <row r="2446" spans="1:1" x14ac:dyDescent="0.25">
      <c r="A2446" s="14"/>
    </row>
    <row r="2447" spans="1:1" x14ac:dyDescent="0.25">
      <c r="A2447" s="14"/>
    </row>
    <row r="2448" spans="1:1" x14ac:dyDescent="0.25">
      <c r="A2448" s="14"/>
    </row>
    <row r="2449" spans="1:1" x14ac:dyDescent="0.25">
      <c r="A2449" s="14"/>
    </row>
    <row r="2450" spans="1:1" x14ac:dyDescent="0.25">
      <c r="A2450" s="14"/>
    </row>
    <row r="2451" spans="1:1" x14ac:dyDescent="0.25">
      <c r="A2451" s="14"/>
    </row>
    <row r="2452" spans="1:1" x14ac:dyDescent="0.25">
      <c r="A2452" s="14"/>
    </row>
    <row r="2453" spans="1:1" x14ac:dyDescent="0.25">
      <c r="A2453" s="14"/>
    </row>
    <row r="2454" spans="1:1" x14ac:dyDescent="0.25">
      <c r="A2454" s="14"/>
    </row>
    <row r="2455" spans="1:1" x14ac:dyDescent="0.25">
      <c r="A2455" s="14"/>
    </row>
    <row r="2456" spans="1:1" x14ac:dyDescent="0.25">
      <c r="A2456" s="14"/>
    </row>
    <row r="2457" spans="1:1" x14ac:dyDescent="0.25">
      <c r="A2457" s="14"/>
    </row>
    <row r="2458" spans="1:1" x14ac:dyDescent="0.25">
      <c r="A2458" s="14"/>
    </row>
    <row r="2459" spans="1:1" x14ac:dyDescent="0.25">
      <c r="A2459" s="14"/>
    </row>
    <row r="2460" spans="1:1" x14ac:dyDescent="0.25">
      <c r="A2460" s="14"/>
    </row>
    <row r="2461" spans="1:1" x14ac:dyDescent="0.25">
      <c r="A2461" s="14"/>
    </row>
    <row r="2462" spans="1:1" x14ac:dyDescent="0.25">
      <c r="A2462" s="14"/>
    </row>
    <row r="2463" spans="1:1" x14ac:dyDescent="0.25">
      <c r="A2463" s="14"/>
    </row>
    <row r="2464" spans="1:1" x14ac:dyDescent="0.25">
      <c r="A2464" s="14"/>
    </row>
    <row r="2465" spans="1:1" x14ac:dyDescent="0.25">
      <c r="A2465" s="14"/>
    </row>
    <row r="2466" spans="1:1" x14ac:dyDescent="0.25">
      <c r="A2466" s="14"/>
    </row>
    <row r="2467" spans="1:1" x14ac:dyDescent="0.25">
      <c r="A2467" s="14"/>
    </row>
    <row r="2468" spans="1:1" x14ac:dyDescent="0.25">
      <c r="A2468" s="14"/>
    </row>
    <row r="2469" spans="1:1" x14ac:dyDescent="0.25">
      <c r="A2469" s="14"/>
    </row>
    <row r="2470" spans="1:1" x14ac:dyDescent="0.25">
      <c r="A2470" s="14"/>
    </row>
    <row r="2471" spans="1:1" x14ac:dyDescent="0.25">
      <c r="A2471" s="14"/>
    </row>
    <row r="2472" spans="1:1" x14ac:dyDescent="0.25">
      <c r="A2472" s="14"/>
    </row>
    <row r="2473" spans="1:1" x14ac:dyDescent="0.25">
      <c r="A2473" s="14"/>
    </row>
    <row r="2474" spans="1:1" x14ac:dyDescent="0.25">
      <c r="A2474" s="14"/>
    </row>
    <row r="2475" spans="1:1" x14ac:dyDescent="0.25">
      <c r="A2475" s="14"/>
    </row>
    <row r="2476" spans="1:1" x14ac:dyDescent="0.25">
      <c r="A2476" s="14"/>
    </row>
    <row r="2477" spans="1:1" x14ac:dyDescent="0.25">
      <c r="A2477" s="14"/>
    </row>
    <row r="2478" spans="1:1" x14ac:dyDescent="0.25">
      <c r="A2478" s="14"/>
    </row>
    <row r="2479" spans="1:1" x14ac:dyDescent="0.25">
      <c r="A2479" s="14"/>
    </row>
    <row r="2480" spans="1:1" x14ac:dyDescent="0.25">
      <c r="A2480" s="14"/>
    </row>
    <row r="2481" spans="1:1" x14ac:dyDescent="0.25">
      <c r="A2481" s="14"/>
    </row>
    <row r="2482" spans="1:1" x14ac:dyDescent="0.25">
      <c r="A2482" s="14"/>
    </row>
    <row r="2483" spans="1:1" x14ac:dyDescent="0.25">
      <c r="A2483" s="14"/>
    </row>
    <row r="2484" spans="1:1" x14ac:dyDescent="0.25">
      <c r="A2484" s="14"/>
    </row>
    <row r="2485" spans="1:1" x14ac:dyDescent="0.25">
      <c r="A2485" s="14"/>
    </row>
    <row r="2486" spans="1:1" x14ac:dyDescent="0.25">
      <c r="A2486" s="14"/>
    </row>
    <row r="2487" spans="1:1" x14ac:dyDescent="0.25">
      <c r="A2487" s="14"/>
    </row>
    <row r="2488" spans="1:1" x14ac:dyDescent="0.25">
      <c r="A2488" s="14"/>
    </row>
    <row r="2489" spans="1:1" x14ac:dyDescent="0.25">
      <c r="A2489" s="14"/>
    </row>
    <row r="2490" spans="1:1" x14ac:dyDescent="0.25">
      <c r="A2490" s="14"/>
    </row>
    <row r="2491" spans="1:1" x14ac:dyDescent="0.25">
      <c r="A2491" s="14"/>
    </row>
    <row r="2492" spans="1:1" x14ac:dyDescent="0.25">
      <c r="A2492" s="14"/>
    </row>
    <row r="2493" spans="1:1" x14ac:dyDescent="0.25">
      <c r="A2493" s="14"/>
    </row>
    <row r="2494" spans="1:1" x14ac:dyDescent="0.25">
      <c r="A2494" s="14"/>
    </row>
    <row r="2495" spans="1:1" x14ac:dyDescent="0.25">
      <c r="A2495" s="14"/>
    </row>
    <row r="2496" spans="1:1" x14ac:dyDescent="0.25">
      <c r="A2496" s="14"/>
    </row>
    <row r="2497" spans="1:1" x14ac:dyDescent="0.25">
      <c r="A2497" s="14"/>
    </row>
    <row r="2498" spans="1:1" x14ac:dyDescent="0.25">
      <c r="A2498" s="14"/>
    </row>
    <row r="2499" spans="1:1" x14ac:dyDescent="0.25">
      <c r="A2499" s="14"/>
    </row>
    <row r="2500" spans="1:1" x14ac:dyDescent="0.25">
      <c r="A2500" s="14"/>
    </row>
    <row r="2501" spans="1:1" x14ac:dyDescent="0.25">
      <c r="A2501" s="14"/>
    </row>
    <row r="2502" spans="1:1" x14ac:dyDescent="0.25">
      <c r="A2502" s="14"/>
    </row>
    <row r="2503" spans="1:1" x14ac:dyDescent="0.25">
      <c r="A2503" s="14"/>
    </row>
    <row r="2504" spans="1:1" x14ac:dyDescent="0.25">
      <c r="A2504" s="14"/>
    </row>
    <row r="2505" spans="1:1" x14ac:dyDescent="0.25">
      <c r="A2505" s="14"/>
    </row>
    <row r="2506" spans="1:1" x14ac:dyDescent="0.25">
      <c r="A2506" s="14"/>
    </row>
    <row r="2507" spans="1:1" x14ac:dyDescent="0.25">
      <c r="A2507" s="14"/>
    </row>
    <row r="2508" spans="1:1" x14ac:dyDescent="0.25">
      <c r="A2508" s="14"/>
    </row>
    <row r="2509" spans="1:1" x14ac:dyDescent="0.25">
      <c r="A2509" s="14"/>
    </row>
    <row r="2510" spans="1:1" x14ac:dyDescent="0.25">
      <c r="A2510" s="14"/>
    </row>
    <row r="2511" spans="1:1" x14ac:dyDescent="0.25">
      <c r="A2511" s="14"/>
    </row>
    <row r="2512" spans="1:1" x14ac:dyDescent="0.25">
      <c r="A2512" s="14"/>
    </row>
    <row r="2513" spans="1:1" x14ac:dyDescent="0.25">
      <c r="A2513" s="14"/>
    </row>
    <row r="2514" spans="1:1" x14ac:dyDescent="0.25">
      <c r="A2514" s="14"/>
    </row>
    <row r="2515" spans="1:1" x14ac:dyDescent="0.25">
      <c r="A2515" s="14"/>
    </row>
    <row r="2516" spans="1:1" x14ac:dyDescent="0.25">
      <c r="A2516" s="14"/>
    </row>
    <row r="2517" spans="1:1" x14ac:dyDescent="0.25">
      <c r="A2517" s="14"/>
    </row>
    <row r="2518" spans="1:1" x14ac:dyDescent="0.25">
      <c r="A2518" s="14"/>
    </row>
    <row r="2519" spans="1:1" x14ac:dyDescent="0.25">
      <c r="A2519" s="14"/>
    </row>
    <row r="2520" spans="1:1" x14ac:dyDescent="0.25">
      <c r="A2520" s="14"/>
    </row>
    <row r="2521" spans="1:1" x14ac:dyDescent="0.25">
      <c r="A2521" s="14"/>
    </row>
    <row r="2522" spans="1:1" x14ac:dyDescent="0.25">
      <c r="A2522" s="14"/>
    </row>
    <row r="2523" spans="1:1" x14ac:dyDescent="0.25">
      <c r="A2523" s="14"/>
    </row>
    <row r="2524" spans="1:1" x14ac:dyDescent="0.25">
      <c r="A2524" s="14"/>
    </row>
    <row r="2525" spans="1:1" x14ac:dyDescent="0.25">
      <c r="A2525" s="14"/>
    </row>
    <row r="2526" spans="1:1" x14ac:dyDescent="0.25">
      <c r="A2526" s="14"/>
    </row>
    <row r="2527" spans="1:1" x14ac:dyDescent="0.25">
      <c r="A2527" s="14"/>
    </row>
    <row r="2528" spans="1:1" x14ac:dyDescent="0.25">
      <c r="A2528" s="14"/>
    </row>
    <row r="2529" spans="1:1" x14ac:dyDescent="0.25">
      <c r="A2529" s="14"/>
    </row>
    <row r="2530" spans="1:1" x14ac:dyDescent="0.25">
      <c r="A2530" s="14"/>
    </row>
    <row r="2531" spans="1:1" x14ac:dyDescent="0.25">
      <c r="A2531" s="14"/>
    </row>
    <row r="2532" spans="1:1" x14ac:dyDescent="0.25">
      <c r="A2532" s="14"/>
    </row>
    <row r="2533" spans="1:1" x14ac:dyDescent="0.25">
      <c r="A2533" s="14"/>
    </row>
    <row r="2534" spans="1:1" x14ac:dyDescent="0.25">
      <c r="A2534" s="14"/>
    </row>
    <row r="2535" spans="1:1" x14ac:dyDescent="0.25">
      <c r="A2535" s="14"/>
    </row>
    <row r="2536" spans="1:1" x14ac:dyDescent="0.25">
      <c r="A2536" s="14"/>
    </row>
    <row r="2537" spans="1:1" x14ac:dyDescent="0.25">
      <c r="A2537" s="14"/>
    </row>
    <row r="2538" spans="1:1" x14ac:dyDescent="0.25">
      <c r="A2538" s="14"/>
    </row>
    <row r="2539" spans="1:1" x14ac:dyDescent="0.25">
      <c r="A2539" s="14"/>
    </row>
    <row r="2540" spans="1:1" x14ac:dyDescent="0.25">
      <c r="A2540" s="14"/>
    </row>
    <row r="2541" spans="1:1" x14ac:dyDescent="0.25">
      <c r="A2541" s="14"/>
    </row>
    <row r="2542" spans="1:1" x14ac:dyDescent="0.25">
      <c r="A2542" s="14"/>
    </row>
    <row r="2543" spans="1:1" x14ac:dyDescent="0.25">
      <c r="A2543" s="14"/>
    </row>
    <row r="2544" spans="1:1" x14ac:dyDescent="0.25">
      <c r="A2544" s="14"/>
    </row>
    <row r="2545" spans="1:1" x14ac:dyDescent="0.25">
      <c r="A2545" s="14"/>
    </row>
    <row r="2546" spans="1:1" x14ac:dyDescent="0.25">
      <c r="A2546" s="14"/>
    </row>
    <row r="2547" spans="1:1" x14ac:dyDescent="0.25">
      <c r="A2547" s="14"/>
    </row>
    <row r="2548" spans="1:1" x14ac:dyDescent="0.25">
      <c r="A2548" s="14"/>
    </row>
    <row r="2549" spans="1:1" x14ac:dyDescent="0.25">
      <c r="A2549" s="14"/>
    </row>
    <row r="2550" spans="1:1" x14ac:dyDescent="0.25">
      <c r="A2550" s="14"/>
    </row>
    <row r="2551" spans="1:1" x14ac:dyDescent="0.25">
      <c r="A2551" s="14"/>
    </row>
    <row r="2552" spans="1:1" x14ac:dyDescent="0.25">
      <c r="A2552" s="14"/>
    </row>
    <row r="2553" spans="1:1" x14ac:dyDescent="0.25">
      <c r="A2553" s="14"/>
    </row>
    <row r="2554" spans="1:1" x14ac:dyDescent="0.25">
      <c r="A2554" s="14"/>
    </row>
    <row r="2555" spans="1:1" x14ac:dyDescent="0.25">
      <c r="A2555" s="14"/>
    </row>
    <row r="2556" spans="1:1" x14ac:dyDescent="0.25">
      <c r="A2556" s="14"/>
    </row>
    <row r="2557" spans="1:1" x14ac:dyDescent="0.25">
      <c r="A2557" s="14"/>
    </row>
    <row r="2558" spans="1:1" x14ac:dyDescent="0.25">
      <c r="A2558" s="14"/>
    </row>
    <row r="2559" spans="1:1" x14ac:dyDescent="0.25">
      <c r="A2559" s="14"/>
    </row>
    <row r="2560" spans="1:1" x14ac:dyDescent="0.25">
      <c r="A2560" s="14"/>
    </row>
    <row r="2561" spans="1:1" x14ac:dyDescent="0.25">
      <c r="A2561" s="14"/>
    </row>
    <row r="2562" spans="1:1" x14ac:dyDescent="0.25">
      <c r="A2562" s="14"/>
    </row>
    <row r="2563" spans="1:1" x14ac:dyDescent="0.25">
      <c r="A2563" s="14"/>
    </row>
    <row r="2564" spans="1:1" x14ac:dyDescent="0.25">
      <c r="A2564" s="14"/>
    </row>
    <row r="2565" spans="1:1" x14ac:dyDescent="0.25">
      <c r="A2565" s="14"/>
    </row>
    <row r="2566" spans="1:1" x14ac:dyDescent="0.25">
      <c r="A2566" s="14"/>
    </row>
    <row r="2567" spans="1:1" x14ac:dyDescent="0.25">
      <c r="A2567" s="14"/>
    </row>
    <row r="2568" spans="1:1" x14ac:dyDescent="0.25">
      <c r="A2568" s="14"/>
    </row>
    <row r="2569" spans="1:1" x14ac:dyDescent="0.25">
      <c r="A2569" s="14"/>
    </row>
    <row r="2570" spans="1:1" x14ac:dyDescent="0.25">
      <c r="A2570" s="14"/>
    </row>
    <row r="2571" spans="1:1" x14ac:dyDescent="0.25">
      <c r="A2571" s="14"/>
    </row>
    <row r="2572" spans="1:1" x14ac:dyDescent="0.25">
      <c r="A2572" s="14"/>
    </row>
    <row r="2573" spans="1:1" x14ac:dyDescent="0.25">
      <c r="A2573" s="14"/>
    </row>
    <row r="2574" spans="1:1" x14ac:dyDescent="0.25">
      <c r="A2574" s="14"/>
    </row>
    <row r="2575" spans="1:1" x14ac:dyDescent="0.25">
      <c r="A2575" s="14"/>
    </row>
    <row r="2576" spans="1:1" x14ac:dyDescent="0.25">
      <c r="A2576" s="14"/>
    </row>
    <row r="2577" spans="1:1" x14ac:dyDescent="0.25">
      <c r="A2577" s="14"/>
    </row>
    <row r="2578" spans="1:1" x14ac:dyDescent="0.25">
      <c r="A2578" s="14"/>
    </row>
    <row r="2579" spans="1:1" x14ac:dyDescent="0.25">
      <c r="A2579" s="14"/>
    </row>
    <row r="2580" spans="1:1" x14ac:dyDescent="0.25">
      <c r="A2580" s="14"/>
    </row>
    <row r="2581" spans="1:1" x14ac:dyDescent="0.25">
      <c r="A2581" s="14"/>
    </row>
    <row r="2582" spans="1:1" x14ac:dyDescent="0.25">
      <c r="A2582" s="14"/>
    </row>
    <row r="2583" spans="1:1" x14ac:dyDescent="0.25">
      <c r="A2583" s="14"/>
    </row>
    <row r="2584" spans="1:1" x14ac:dyDescent="0.25">
      <c r="A2584" s="14"/>
    </row>
    <row r="2585" spans="1:1" x14ac:dyDescent="0.25">
      <c r="A2585" s="14"/>
    </row>
    <row r="2586" spans="1:1" x14ac:dyDescent="0.25">
      <c r="A2586" s="14"/>
    </row>
    <row r="2587" spans="1:1" x14ac:dyDescent="0.25">
      <c r="A2587" s="14"/>
    </row>
    <row r="2588" spans="1:1" x14ac:dyDescent="0.25">
      <c r="A2588" s="14"/>
    </row>
    <row r="2589" spans="1:1" x14ac:dyDescent="0.25">
      <c r="A2589" s="14"/>
    </row>
    <row r="2590" spans="1:1" x14ac:dyDescent="0.25">
      <c r="A2590" s="14"/>
    </row>
    <row r="2591" spans="1:1" x14ac:dyDescent="0.25">
      <c r="A2591" s="14"/>
    </row>
    <row r="2592" spans="1:1" x14ac:dyDescent="0.25">
      <c r="A2592" s="14"/>
    </row>
    <row r="2593" spans="1:1" x14ac:dyDescent="0.25">
      <c r="A2593" s="14"/>
    </row>
    <row r="2594" spans="1:1" x14ac:dyDescent="0.25">
      <c r="A2594" s="14"/>
    </row>
    <row r="2595" spans="1:1" x14ac:dyDescent="0.25">
      <c r="A2595" s="14"/>
    </row>
    <row r="2596" spans="1:1" x14ac:dyDescent="0.25">
      <c r="A2596" s="14"/>
    </row>
    <row r="2597" spans="1:1" x14ac:dyDescent="0.25">
      <c r="A2597" s="14"/>
    </row>
    <row r="2598" spans="1:1" x14ac:dyDescent="0.25">
      <c r="A2598" s="14"/>
    </row>
    <row r="2599" spans="1:1" x14ac:dyDescent="0.25">
      <c r="A2599" s="14"/>
    </row>
    <row r="2600" spans="1:1" x14ac:dyDescent="0.25">
      <c r="A2600" s="14"/>
    </row>
    <row r="2601" spans="1:1" x14ac:dyDescent="0.25">
      <c r="A2601" s="14"/>
    </row>
    <row r="2602" spans="1:1" x14ac:dyDescent="0.25">
      <c r="A2602" s="14"/>
    </row>
    <row r="2603" spans="1:1" x14ac:dyDescent="0.25">
      <c r="A2603" s="14"/>
    </row>
    <row r="2604" spans="1:1" x14ac:dyDescent="0.25">
      <c r="A2604" s="14"/>
    </row>
    <row r="2605" spans="1:1" x14ac:dyDescent="0.25">
      <c r="A2605" s="14"/>
    </row>
    <row r="2606" spans="1:1" x14ac:dyDescent="0.25">
      <c r="A2606" s="14"/>
    </row>
    <row r="2607" spans="1:1" x14ac:dyDescent="0.25">
      <c r="A2607" s="14"/>
    </row>
    <row r="2608" spans="1:1" x14ac:dyDescent="0.25">
      <c r="A2608" s="14"/>
    </row>
    <row r="2609" spans="1:1" x14ac:dyDescent="0.25">
      <c r="A2609" s="14"/>
    </row>
    <row r="2610" spans="1:1" x14ac:dyDescent="0.25">
      <c r="A2610" s="14"/>
    </row>
    <row r="2611" spans="1:1" x14ac:dyDescent="0.25">
      <c r="A2611" s="14"/>
    </row>
    <row r="2612" spans="1:1" x14ac:dyDescent="0.25">
      <c r="A2612" s="14"/>
    </row>
    <row r="2613" spans="1:1" x14ac:dyDescent="0.25">
      <c r="A2613" s="14"/>
    </row>
    <row r="2614" spans="1:1" x14ac:dyDescent="0.25">
      <c r="A2614" s="14"/>
    </row>
    <row r="2615" spans="1:1" x14ac:dyDescent="0.25">
      <c r="A2615" s="14"/>
    </row>
    <row r="2616" spans="1:1" x14ac:dyDescent="0.25">
      <c r="A2616" s="14"/>
    </row>
    <row r="2617" spans="1:1" x14ac:dyDescent="0.25">
      <c r="A2617" s="14"/>
    </row>
    <row r="2618" spans="1:1" x14ac:dyDescent="0.25">
      <c r="A2618" s="14"/>
    </row>
    <row r="2619" spans="1:1" x14ac:dyDescent="0.25">
      <c r="A2619" s="14"/>
    </row>
    <row r="2620" spans="1:1" x14ac:dyDescent="0.25">
      <c r="A2620" s="14"/>
    </row>
    <row r="2621" spans="1:1" x14ac:dyDescent="0.25">
      <c r="A2621" s="14"/>
    </row>
    <row r="2622" spans="1:1" x14ac:dyDescent="0.25">
      <c r="A2622" s="14"/>
    </row>
    <row r="2623" spans="1:1" x14ac:dyDescent="0.25">
      <c r="A2623" s="14"/>
    </row>
    <row r="2624" spans="1:1" x14ac:dyDescent="0.25">
      <c r="A2624" s="14"/>
    </row>
    <row r="2625" spans="1:1" x14ac:dyDescent="0.25">
      <c r="A2625" s="14"/>
    </row>
    <row r="2626" spans="1:1" x14ac:dyDescent="0.25">
      <c r="A2626" s="14"/>
    </row>
    <row r="2627" spans="1:1" x14ac:dyDescent="0.25">
      <c r="A2627" s="14"/>
    </row>
    <row r="2628" spans="1:1" x14ac:dyDescent="0.25">
      <c r="A2628" s="14"/>
    </row>
    <row r="2629" spans="1:1" x14ac:dyDescent="0.25">
      <c r="A2629" s="14"/>
    </row>
    <row r="2630" spans="1:1" x14ac:dyDescent="0.25">
      <c r="A2630" s="14"/>
    </row>
    <row r="2631" spans="1:1" x14ac:dyDescent="0.25">
      <c r="A2631" s="14"/>
    </row>
    <row r="2632" spans="1:1" x14ac:dyDescent="0.25">
      <c r="A2632" s="14"/>
    </row>
    <row r="2633" spans="1:1" x14ac:dyDescent="0.25">
      <c r="A2633" s="14"/>
    </row>
    <row r="2634" spans="1:1" x14ac:dyDescent="0.25">
      <c r="A2634" s="14"/>
    </row>
    <row r="2635" spans="1:1" x14ac:dyDescent="0.25">
      <c r="A2635" s="14"/>
    </row>
    <row r="2636" spans="1:1" x14ac:dyDescent="0.25">
      <c r="A2636" s="14"/>
    </row>
    <row r="2637" spans="1:1" x14ac:dyDescent="0.25">
      <c r="A2637" s="14"/>
    </row>
    <row r="2638" spans="1:1" x14ac:dyDescent="0.25">
      <c r="A2638" s="14"/>
    </row>
    <row r="2639" spans="1:1" x14ac:dyDescent="0.25">
      <c r="A2639" s="14"/>
    </row>
    <row r="2640" spans="1:1" x14ac:dyDescent="0.25">
      <c r="A2640" s="14"/>
    </row>
    <row r="2641" spans="1:1" x14ac:dyDescent="0.25">
      <c r="A2641" s="14"/>
    </row>
    <row r="2642" spans="1:1" x14ac:dyDescent="0.25">
      <c r="A2642" s="14"/>
    </row>
    <row r="2643" spans="1:1" x14ac:dyDescent="0.25">
      <c r="A2643" s="14"/>
    </row>
    <row r="2644" spans="1:1" x14ac:dyDescent="0.25">
      <c r="A2644" s="14"/>
    </row>
    <row r="2645" spans="1:1" x14ac:dyDescent="0.25">
      <c r="A2645" s="14"/>
    </row>
    <row r="2646" spans="1:1" x14ac:dyDescent="0.25">
      <c r="A2646" s="14"/>
    </row>
    <row r="2647" spans="1:1" x14ac:dyDescent="0.25">
      <c r="A2647" s="14"/>
    </row>
    <row r="2648" spans="1:1" x14ac:dyDescent="0.25">
      <c r="A2648" s="14"/>
    </row>
    <row r="2649" spans="1:1" x14ac:dyDescent="0.25">
      <c r="A2649" s="14"/>
    </row>
    <row r="2650" spans="1:1" x14ac:dyDescent="0.25">
      <c r="A2650" s="14"/>
    </row>
    <row r="2651" spans="1:1" x14ac:dyDescent="0.25">
      <c r="A2651" s="14"/>
    </row>
    <row r="2652" spans="1:1" x14ac:dyDescent="0.25">
      <c r="A2652" s="14"/>
    </row>
    <row r="2653" spans="1:1" x14ac:dyDescent="0.25">
      <c r="A2653" s="14"/>
    </row>
    <row r="2654" spans="1:1" x14ac:dyDescent="0.25">
      <c r="A2654" s="14"/>
    </row>
    <row r="2655" spans="1:1" x14ac:dyDescent="0.25">
      <c r="A2655" s="14"/>
    </row>
    <row r="2656" spans="1:1" x14ac:dyDescent="0.25">
      <c r="A2656" s="14"/>
    </row>
    <row r="2657" spans="1:1" x14ac:dyDescent="0.25">
      <c r="A2657" s="14"/>
    </row>
    <row r="2658" spans="1:1" x14ac:dyDescent="0.25">
      <c r="A2658" s="14"/>
    </row>
    <row r="2659" spans="1:1" x14ac:dyDescent="0.25">
      <c r="A2659" s="14"/>
    </row>
    <row r="2660" spans="1:1" x14ac:dyDescent="0.25">
      <c r="A2660" s="14"/>
    </row>
    <row r="2661" spans="1:1" x14ac:dyDescent="0.25">
      <c r="A2661" s="14"/>
    </row>
    <row r="2662" spans="1:1" x14ac:dyDescent="0.25">
      <c r="A2662" s="14"/>
    </row>
    <row r="2663" spans="1:1" x14ac:dyDescent="0.25">
      <c r="A2663" s="14"/>
    </row>
    <row r="2664" spans="1:1" x14ac:dyDescent="0.25">
      <c r="A2664" s="14"/>
    </row>
    <row r="2665" spans="1:1" x14ac:dyDescent="0.25">
      <c r="A2665" s="14"/>
    </row>
    <row r="2666" spans="1:1" x14ac:dyDescent="0.25">
      <c r="A2666" s="14"/>
    </row>
    <row r="2667" spans="1:1" x14ac:dyDescent="0.25">
      <c r="A2667" s="14"/>
    </row>
    <row r="2668" spans="1:1" x14ac:dyDescent="0.25">
      <c r="A2668" s="14"/>
    </row>
    <row r="2669" spans="1:1" x14ac:dyDescent="0.25">
      <c r="A2669" s="14"/>
    </row>
    <row r="2670" spans="1:1" x14ac:dyDescent="0.25">
      <c r="A2670" s="14"/>
    </row>
    <row r="2671" spans="1:1" x14ac:dyDescent="0.25">
      <c r="A2671" s="14"/>
    </row>
    <row r="2672" spans="1:1" x14ac:dyDescent="0.25">
      <c r="A2672" s="14"/>
    </row>
    <row r="2673" spans="1:1" x14ac:dyDescent="0.25">
      <c r="A2673" s="14"/>
    </row>
    <row r="2674" spans="1:1" x14ac:dyDescent="0.25">
      <c r="A2674" s="14"/>
    </row>
    <row r="2675" spans="1:1" x14ac:dyDescent="0.25">
      <c r="A2675" s="14"/>
    </row>
    <row r="2676" spans="1:1" x14ac:dyDescent="0.25">
      <c r="A2676" s="14"/>
    </row>
    <row r="2677" spans="1:1" x14ac:dyDescent="0.25">
      <c r="A2677" s="14"/>
    </row>
    <row r="2678" spans="1:1" x14ac:dyDescent="0.25">
      <c r="A2678" s="14"/>
    </row>
    <row r="2679" spans="1:1" x14ac:dyDescent="0.25">
      <c r="A2679" s="14"/>
    </row>
    <row r="2680" spans="1:1" x14ac:dyDescent="0.25">
      <c r="A2680" s="14"/>
    </row>
    <row r="2681" spans="1:1" x14ac:dyDescent="0.25">
      <c r="A2681" s="14"/>
    </row>
    <row r="2682" spans="1:1" x14ac:dyDescent="0.25">
      <c r="A2682" s="14"/>
    </row>
    <row r="2683" spans="1:1" x14ac:dyDescent="0.25">
      <c r="A2683" s="14"/>
    </row>
    <row r="2684" spans="1:1" x14ac:dyDescent="0.25">
      <c r="A2684" s="14"/>
    </row>
    <row r="2685" spans="1:1" x14ac:dyDescent="0.25">
      <c r="A2685" s="14"/>
    </row>
    <row r="2686" spans="1:1" x14ac:dyDescent="0.25">
      <c r="A2686" s="14"/>
    </row>
    <row r="2687" spans="1:1" x14ac:dyDescent="0.25">
      <c r="A2687" s="14"/>
    </row>
    <row r="2688" spans="1:1" x14ac:dyDescent="0.25">
      <c r="A2688" s="14"/>
    </row>
    <row r="2689" spans="1:1" x14ac:dyDescent="0.25">
      <c r="A2689" s="14"/>
    </row>
    <row r="2690" spans="1:1" x14ac:dyDescent="0.25">
      <c r="A2690" s="14"/>
    </row>
    <row r="2691" spans="1:1" x14ac:dyDescent="0.25">
      <c r="A2691" s="14"/>
    </row>
    <row r="2692" spans="1:1" x14ac:dyDescent="0.25">
      <c r="A2692" s="14"/>
    </row>
    <row r="2693" spans="1:1" x14ac:dyDescent="0.25">
      <c r="A2693" s="14"/>
    </row>
    <row r="2694" spans="1:1" x14ac:dyDescent="0.25">
      <c r="A2694" s="14"/>
    </row>
    <row r="2695" spans="1:1" x14ac:dyDescent="0.25">
      <c r="A2695" s="14"/>
    </row>
    <row r="2696" spans="1:1" x14ac:dyDescent="0.25">
      <c r="A2696" s="14"/>
    </row>
    <row r="2697" spans="1:1" x14ac:dyDescent="0.25">
      <c r="A2697" s="14"/>
    </row>
    <row r="2698" spans="1:1" x14ac:dyDescent="0.25">
      <c r="A2698" s="14"/>
    </row>
    <row r="2699" spans="1:1" x14ac:dyDescent="0.25">
      <c r="A2699" s="14"/>
    </row>
    <row r="2700" spans="1:1" x14ac:dyDescent="0.25">
      <c r="A2700" s="14"/>
    </row>
    <row r="2701" spans="1:1" x14ac:dyDescent="0.25">
      <c r="A2701" s="14"/>
    </row>
    <row r="2702" spans="1:1" x14ac:dyDescent="0.25">
      <c r="A2702" s="14"/>
    </row>
    <row r="2703" spans="1:1" x14ac:dyDescent="0.25">
      <c r="A2703" s="14"/>
    </row>
    <row r="2704" spans="1:1" x14ac:dyDescent="0.25">
      <c r="A2704" s="14"/>
    </row>
    <row r="2705" spans="1:1" x14ac:dyDescent="0.25">
      <c r="A2705" s="14"/>
    </row>
    <row r="2706" spans="1:1" x14ac:dyDescent="0.25">
      <c r="A2706" s="14"/>
    </row>
    <row r="2707" spans="1:1" x14ac:dyDescent="0.25">
      <c r="A2707" s="14"/>
    </row>
    <row r="2708" spans="1:1" x14ac:dyDescent="0.25">
      <c r="A2708" s="14"/>
    </row>
    <row r="2709" spans="1:1" x14ac:dyDescent="0.25">
      <c r="A2709" s="14"/>
    </row>
    <row r="2710" spans="1:1" x14ac:dyDescent="0.25">
      <c r="A2710" s="14"/>
    </row>
    <row r="2711" spans="1:1" x14ac:dyDescent="0.25">
      <c r="A2711" s="14"/>
    </row>
    <row r="2712" spans="1:1" x14ac:dyDescent="0.25">
      <c r="A2712" s="14"/>
    </row>
    <row r="2713" spans="1:1" x14ac:dyDescent="0.25">
      <c r="A2713" s="14"/>
    </row>
    <row r="2714" spans="1:1" x14ac:dyDescent="0.25">
      <c r="A2714" s="14"/>
    </row>
    <row r="2715" spans="1:1" x14ac:dyDescent="0.25">
      <c r="A2715" s="14"/>
    </row>
    <row r="2716" spans="1:1" x14ac:dyDescent="0.25">
      <c r="A2716" s="14"/>
    </row>
    <row r="2717" spans="1:1" x14ac:dyDescent="0.25">
      <c r="A2717" s="14"/>
    </row>
    <row r="2718" spans="1:1" x14ac:dyDescent="0.25">
      <c r="A2718" s="14"/>
    </row>
    <row r="2719" spans="1:1" x14ac:dyDescent="0.25">
      <c r="A2719" s="14"/>
    </row>
    <row r="2720" spans="1:1" x14ac:dyDescent="0.25">
      <c r="A2720" s="14"/>
    </row>
    <row r="2721" spans="1:1" x14ac:dyDescent="0.25">
      <c r="A2721" s="14"/>
    </row>
    <row r="2722" spans="1:1" x14ac:dyDescent="0.25">
      <c r="A2722" s="14"/>
    </row>
    <row r="2723" spans="1:1" x14ac:dyDescent="0.25">
      <c r="A2723" s="14"/>
    </row>
    <row r="2724" spans="1:1" x14ac:dyDescent="0.25">
      <c r="A2724" s="14"/>
    </row>
    <row r="2725" spans="1:1" x14ac:dyDescent="0.25">
      <c r="A2725" s="14"/>
    </row>
    <row r="2726" spans="1:1" x14ac:dyDescent="0.25">
      <c r="A2726" s="14"/>
    </row>
    <row r="2727" spans="1:1" x14ac:dyDescent="0.25">
      <c r="A2727" s="14"/>
    </row>
    <row r="2728" spans="1:1" x14ac:dyDescent="0.25">
      <c r="A2728" s="14"/>
    </row>
    <row r="2729" spans="1:1" x14ac:dyDescent="0.25">
      <c r="A2729" s="14"/>
    </row>
    <row r="2730" spans="1:1" x14ac:dyDescent="0.25">
      <c r="A2730" s="14"/>
    </row>
    <row r="2731" spans="1:1" x14ac:dyDescent="0.25">
      <c r="A2731" s="14"/>
    </row>
    <row r="2732" spans="1:1" x14ac:dyDescent="0.25">
      <c r="A2732" s="14"/>
    </row>
    <row r="2733" spans="1:1" x14ac:dyDescent="0.25">
      <c r="A2733" s="14"/>
    </row>
    <row r="2734" spans="1:1" x14ac:dyDescent="0.25">
      <c r="A2734" s="14"/>
    </row>
    <row r="2735" spans="1:1" x14ac:dyDescent="0.25">
      <c r="A2735" s="14"/>
    </row>
    <row r="2736" spans="1:1" x14ac:dyDescent="0.25">
      <c r="A2736" s="14"/>
    </row>
    <row r="2737" spans="1:1" x14ac:dyDescent="0.25">
      <c r="A2737" s="14"/>
    </row>
    <row r="2738" spans="1:1" x14ac:dyDescent="0.25">
      <c r="A2738" s="14"/>
    </row>
    <row r="2739" spans="1:1" x14ac:dyDescent="0.25">
      <c r="A2739" s="14"/>
    </row>
    <row r="2740" spans="1:1" x14ac:dyDescent="0.25">
      <c r="A2740" s="14"/>
    </row>
    <row r="2741" spans="1:1" x14ac:dyDescent="0.25">
      <c r="A2741" s="14"/>
    </row>
    <row r="2742" spans="1:1" x14ac:dyDescent="0.25">
      <c r="A2742" s="14"/>
    </row>
    <row r="2743" spans="1:1" x14ac:dyDescent="0.25">
      <c r="A2743" s="14"/>
    </row>
    <row r="2744" spans="1:1" x14ac:dyDescent="0.25">
      <c r="A2744" s="14"/>
    </row>
    <row r="2745" spans="1:1" x14ac:dyDescent="0.25">
      <c r="A2745" s="14"/>
    </row>
    <row r="2746" spans="1:1" x14ac:dyDescent="0.25">
      <c r="A2746" s="14"/>
    </row>
    <row r="2747" spans="1:1" x14ac:dyDescent="0.25">
      <c r="A2747" s="14"/>
    </row>
    <row r="2748" spans="1:1" x14ac:dyDescent="0.25">
      <c r="A2748" s="14"/>
    </row>
    <row r="2749" spans="1:1" x14ac:dyDescent="0.25">
      <c r="A2749" s="14"/>
    </row>
    <row r="2750" spans="1:1" x14ac:dyDescent="0.25">
      <c r="A2750" s="14"/>
    </row>
    <row r="2751" spans="1:1" x14ac:dyDescent="0.25">
      <c r="A2751" s="14"/>
    </row>
    <row r="2752" spans="1:1" x14ac:dyDescent="0.25">
      <c r="A2752" s="14"/>
    </row>
    <row r="2753" spans="1:1" x14ac:dyDescent="0.25">
      <c r="A2753" s="14"/>
    </row>
    <row r="2754" spans="1:1" x14ac:dyDescent="0.25">
      <c r="A2754" s="14"/>
    </row>
    <row r="2755" spans="1:1" x14ac:dyDescent="0.25">
      <c r="A2755" s="14"/>
    </row>
    <row r="2756" spans="1:1" x14ac:dyDescent="0.25">
      <c r="A2756" s="14"/>
    </row>
    <row r="2757" spans="1:1" x14ac:dyDescent="0.25">
      <c r="A2757" s="14"/>
    </row>
    <row r="2758" spans="1:1" x14ac:dyDescent="0.25">
      <c r="A2758" s="14"/>
    </row>
    <row r="2759" spans="1:1" x14ac:dyDescent="0.25">
      <c r="A2759" s="14"/>
    </row>
    <row r="2760" spans="1:1" x14ac:dyDescent="0.25">
      <c r="A2760" s="14"/>
    </row>
    <row r="2761" spans="1:1" x14ac:dyDescent="0.25">
      <c r="A2761" s="14"/>
    </row>
    <row r="2762" spans="1:1" x14ac:dyDescent="0.25">
      <c r="A2762" s="14"/>
    </row>
    <row r="2763" spans="1:1" x14ac:dyDescent="0.25">
      <c r="A2763" s="14"/>
    </row>
    <row r="2764" spans="1:1" x14ac:dyDescent="0.25">
      <c r="A2764" s="14"/>
    </row>
    <row r="2765" spans="1:1" x14ac:dyDescent="0.25">
      <c r="A2765" s="14"/>
    </row>
    <row r="2766" spans="1:1" x14ac:dyDescent="0.25">
      <c r="A2766" s="14"/>
    </row>
    <row r="2767" spans="1:1" x14ac:dyDescent="0.25">
      <c r="A2767" s="14"/>
    </row>
    <row r="2768" spans="1:1" x14ac:dyDescent="0.25">
      <c r="A2768" s="14"/>
    </row>
    <row r="2769" spans="1:1" x14ac:dyDescent="0.25">
      <c r="A2769" s="14"/>
    </row>
    <row r="2770" spans="1:1" x14ac:dyDescent="0.25">
      <c r="A2770" s="14"/>
    </row>
    <row r="2771" spans="1:1" x14ac:dyDescent="0.25">
      <c r="A2771" s="14"/>
    </row>
    <row r="2772" spans="1:1" x14ac:dyDescent="0.25">
      <c r="A2772" s="14"/>
    </row>
    <row r="2773" spans="1:1" x14ac:dyDescent="0.25">
      <c r="A2773" s="14"/>
    </row>
    <row r="2774" spans="1:1" x14ac:dyDescent="0.25">
      <c r="A2774" s="14"/>
    </row>
    <row r="2775" spans="1:1" x14ac:dyDescent="0.25">
      <c r="A2775" s="14"/>
    </row>
    <row r="2776" spans="1:1" x14ac:dyDescent="0.25">
      <c r="A2776" s="14"/>
    </row>
    <row r="2777" spans="1:1" x14ac:dyDescent="0.25">
      <c r="A2777" s="14"/>
    </row>
    <row r="2778" spans="1:1" x14ac:dyDescent="0.25">
      <c r="A2778" s="14"/>
    </row>
    <row r="2779" spans="1:1" x14ac:dyDescent="0.25">
      <c r="A2779" s="14"/>
    </row>
    <row r="2780" spans="1:1" x14ac:dyDescent="0.25">
      <c r="A2780" s="14"/>
    </row>
    <row r="2781" spans="1:1" x14ac:dyDescent="0.25">
      <c r="A2781" s="14"/>
    </row>
    <row r="2782" spans="1:1" x14ac:dyDescent="0.25">
      <c r="A2782" s="14"/>
    </row>
    <row r="2783" spans="1:1" x14ac:dyDescent="0.25">
      <c r="A2783" s="14"/>
    </row>
    <row r="2784" spans="1:1" x14ac:dyDescent="0.25">
      <c r="A2784" s="14"/>
    </row>
    <row r="2785" spans="1:1" x14ac:dyDescent="0.25">
      <c r="A2785" s="14"/>
    </row>
    <row r="2786" spans="1:1" x14ac:dyDescent="0.25">
      <c r="A2786" s="14"/>
    </row>
    <row r="2787" spans="1:1" x14ac:dyDescent="0.25">
      <c r="A2787" s="14"/>
    </row>
    <row r="2788" spans="1:1" x14ac:dyDescent="0.25">
      <c r="A2788" s="14"/>
    </row>
    <row r="2789" spans="1:1" x14ac:dyDescent="0.25">
      <c r="A2789" s="14"/>
    </row>
    <row r="2790" spans="1:1" x14ac:dyDescent="0.25">
      <c r="A2790" s="14"/>
    </row>
    <row r="2791" spans="1:1" x14ac:dyDescent="0.25">
      <c r="A2791" s="14"/>
    </row>
    <row r="2792" spans="1:1" x14ac:dyDescent="0.25">
      <c r="A2792" s="14"/>
    </row>
    <row r="2793" spans="1:1" x14ac:dyDescent="0.25">
      <c r="A2793" s="14"/>
    </row>
    <row r="2794" spans="1:1" x14ac:dyDescent="0.25">
      <c r="A2794" s="14"/>
    </row>
    <row r="2795" spans="1:1" x14ac:dyDescent="0.25">
      <c r="A2795" s="14"/>
    </row>
    <row r="2796" spans="1:1" x14ac:dyDescent="0.25">
      <c r="A2796" s="14"/>
    </row>
    <row r="2797" spans="1:1" x14ac:dyDescent="0.25">
      <c r="A2797" s="14"/>
    </row>
    <row r="2798" spans="1:1" x14ac:dyDescent="0.25">
      <c r="A2798" s="14"/>
    </row>
    <row r="2799" spans="1:1" x14ac:dyDescent="0.25">
      <c r="A2799" s="14"/>
    </row>
    <row r="2800" spans="1:1" x14ac:dyDescent="0.25">
      <c r="A2800" s="14"/>
    </row>
    <row r="2801" spans="1:1" x14ac:dyDescent="0.25">
      <c r="A2801" s="14"/>
    </row>
    <row r="2802" spans="1:1" x14ac:dyDescent="0.25">
      <c r="A2802" s="14"/>
    </row>
    <row r="2803" spans="1:1" x14ac:dyDescent="0.25">
      <c r="A2803" s="14"/>
    </row>
    <row r="2804" spans="1:1" x14ac:dyDescent="0.25">
      <c r="A2804" s="14"/>
    </row>
    <row r="2805" spans="1:1" x14ac:dyDescent="0.25">
      <c r="A2805" s="14"/>
    </row>
    <row r="2806" spans="1:1" x14ac:dyDescent="0.25">
      <c r="A2806" s="14"/>
    </row>
    <row r="2807" spans="1:1" x14ac:dyDescent="0.25">
      <c r="A2807" s="14"/>
    </row>
    <row r="2808" spans="1:1" x14ac:dyDescent="0.25">
      <c r="A2808" s="14"/>
    </row>
    <row r="2809" spans="1:1" x14ac:dyDescent="0.25">
      <c r="A2809" s="14"/>
    </row>
    <row r="2810" spans="1:1" x14ac:dyDescent="0.25">
      <c r="A2810" s="14"/>
    </row>
    <row r="2811" spans="1:1" x14ac:dyDescent="0.25">
      <c r="A2811" s="14"/>
    </row>
    <row r="2812" spans="1:1" x14ac:dyDescent="0.25">
      <c r="A2812" s="14"/>
    </row>
    <row r="2813" spans="1:1" x14ac:dyDescent="0.25">
      <c r="A2813" s="14"/>
    </row>
    <row r="2814" spans="1:1" x14ac:dyDescent="0.25">
      <c r="A2814" s="14"/>
    </row>
    <row r="2815" spans="1:1" x14ac:dyDescent="0.25">
      <c r="A2815" s="14"/>
    </row>
    <row r="2816" spans="1:1" x14ac:dyDescent="0.25">
      <c r="A2816" s="14"/>
    </row>
    <row r="2817" spans="1:1" x14ac:dyDescent="0.25">
      <c r="A2817" s="14"/>
    </row>
    <row r="2818" spans="1:1" x14ac:dyDescent="0.25">
      <c r="A2818" s="14"/>
    </row>
    <row r="2819" spans="1:1" x14ac:dyDescent="0.25">
      <c r="A2819" s="14"/>
    </row>
    <row r="2820" spans="1:1" x14ac:dyDescent="0.25">
      <c r="A2820" s="14"/>
    </row>
    <row r="2821" spans="1:1" x14ac:dyDescent="0.25">
      <c r="A2821" s="14"/>
    </row>
    <row r="2822" spans="1:1" x14ac:dyDescent="0.25">
      <c r="A2822" s="14"/>
    </row>
    <row r="2823" spans="1:1" x14ac:dyDescent="0.25">
      <c r="A2823" s="14"/>
    </row>
    <row r="2824" spans="1:1" x14ac:dyDescent="0.25">
      <c r="A2824" s="14"/>
    </row>
    <row r="2825" spans="1:1" x14ac:dyDescent="0.25">
      <c r="A2825" s="14"/>
    </row>
    <row r="2826" spans="1:1" x14ac:dyDescent="0.25">
      <c r="A2826" s="14"/>
    </row>
    <row r="2827" spans="1:1" x14ac:dyDescent="0.25">
      <c r="A2827" s="14"/>
    </row>
    <row r="2828" spans="1:1" x14ac:dyDescent="0.25">
      <c r="A2828" s="14"/>
    </row>
    <row r="2829" spans="1:1" x14ac:dyDescent="0.25">
      <c r="A2829" s="14"/>
    </row>
    <row r="2830" spans="1:1" x14ac:dyDescent="0.25">
      <c r="A2830" s="14"/>
    </row>
    <row r="2831" spans="1:1" x14ac:dyDescent="0.25">
      <c r="A2831" s="14"/>
    </row>
    <row r="2832" spans="1:1" x14ac:dyDescent="0.25">
      <c r="A2832" s="14"/>
    </row>
    <row r="2833" spans="1:1" x14ac:dyDescent="0.25">
      <c r="A2833" s="14"/>
    </row>
    <row r="2834" spans="1:1" x14ac:dyDescent="0.25">
      <c r="A2834" s="14"/>
    </row>
    <row r="2835" spans="1:1" x14ac:dyDescent="0.25">
      <c r="A2835" s="14"/>
    </row>
    <row r="2836" spans="1:1" x14ac:dyDescent="0.25">
      <c r="A2836" s="14"/>
    </row>
    <row r="2837" spans="1:1" x14ac:dyDescent="0.25">
      <c r="A2837" s="14"/>
    </row>
    <row r="2838" spans="1:1" x14ac:dyDescent="0.25">
      <c r="A2838" s="14"/>
    </row>
    <row r="2839" spans="1:1" x14ac:dyDescent="0.25">
      <c r="A2839" s="14"/>
    </row>
    <row r="2840" spans="1:1" x14ac:dyDescent="0.25">
      <c r="A2840" s="14"/>
    </row>
    <row r="2841" spans="1:1" x14ac:dyDescent="0.25">
      <c r="A2841" s="14"/>
    </row>
    <row r="2842" spans="1:1" x14ac:dyDescent="0.25">
      <c r="A2842" s="14"/>
    </row>
    <row r="2843" spans="1:1" x14ac:dyDescent="0.25">
      <c r="A2843" s="14"/>
    </row>
    <row r="2844" spans="1:1" x14ac:dyDescent="0.25">
      <c r="A2844" s="14"/>
    </row>
    <row r="2845" spans="1:1" x14ac:dyDescent="0.25">
      <c r="A2845" s="14"/>
    </row>
    <row r="2846" spans="1:1" x14ac:dyDescent="0.25">
      <c r="A2846" s="14"/>
    </row>
    <row r="2847" spans="1:1" x14ac:dyDescent="0.25">
      <c r="A2847" s="14"/>
    </row>
    <row r="2848" spans="1:1" x14ac:dyDescent="0.25">
      <c r="A2848" s="14"/>
    </row>
    <row r="2849" spans="1:1" x14ac:dyDescent="0.25">
      <c r="A2849" s="14"/>
    </row>
    <row r="2850" spans="1:1" x14ac:dyDescent="0.25">
      <c r="A2850" s="14"/>
    </row>
    <row r="2851" spans="1:1" x14ac:dyDescent="0.25">
      <c r="A2851" s="14"/>
    </row>
    <row r="2852" spans="1:1" x14ac:dyDescent="0.25">
      <c r="A2852" s="14"/>
    </row>
    <row r="2853" spans="1:1" x14ac:dyDescent="0.25">
      <c r="A2853" s="14"/>
    </row>
    <row r="2854" spans="1:1" x14ac:dyDescent="0.25">
      <c r="A2854" s="14"/>
    </row>
    <row r="2855" spans="1:1" x14ac:dyDescent="0.25">
      <c r="A2855" s="14"/>
    </row>
    <row r="2856" spans="1:1" x14ac:dyDescent="0.25">
      <c r="A2856" s="14"/>
    </row>
    <row r="2857" spans="1:1" x14ac:dyDescent="0.25">
      <c r="A2857" s="14"/>
    </row>
    <row r="2858" spans="1:1" x14ac:dyDescent="0.25">
      <c r="A2858" s="14"/>
    </row>
    <row r="2859" spans="1:1" x14ac:dyDescent="0.25">
      <c r="A2859" s="14"/>
    </row>
    <row r="2860" spans="1:1" x14ac:dyDescent="0.25">
      <c r="A2860" s="14"/>
    </row>
    <row r="2861" spans="1:1" x14ac:dyDescent="0.25">
      <c r="A2861" s="14"/>
    </row>
    <row r="2862" spans="1:1" x14ac:dyDescent="0.25">
      <c r="A2862" s="14"/>
    </row>
    <row r="2863" spans="1:1" x14ac:dyDescent="0.25">
      <c r="A2863" s="14"/>
    </row>
    <row r="2864" spans="1:1" x14ac:dyDescent="0.25">
      <c r="A2864" s="14"/>
    </row>
    <row r="2865" spans="1:1" x14ac:dyDescent="0.25">
      <c r="A2865" s="14"/>
    </row>
    <row r="2866" spans="1:1" x14ac:dyDescent="0.25">
      <c r="A2866" s="14"/>
    </row>
    <row r="2867" spans="1:1" x14ac:dyDescent="0.25">
      <c r="A2867" s="14"/>
    </row>
    <row r="2868" spans="1:1" x14ac:dyDescent="0.25">
      <c r="A2868" s="14"/>
    </row>
    <row r="2869" spans="1:1" x14ac:dyDescent="0.25">
      <c r="A2869" s="14"/>
    </row>
    <row r="2870" spans="1:1" x14ac:dyDescent="0.25">
      <c r="A2870" s="14"/>
    </row>
    <row r="2871" spans="1:1" x14ac:dyDescent="0.25">
      <c r="A2871" s="14"/>
    </row>
    <row r="2872" spans="1:1" x14ac:dyDescent="0.25">
      <c r="A2872" s="14"/>
    </row>
    <row r="2873" spans="1:1" x14ac:dyDescent="0.25">
      <c r="A2873" s="14"/>
    </row>
    <row r="2874" spans="1:1" x14ac:dyDescent="0.25">
      <c r="A2874" s="14"/>
    </row>
    <row r="2875" spans="1:1" x14ac:dyDescent="0.25">
      <c r="A2875" s="14"/>
    </row>
    <row r="2876" spans="1:1" x14ac:dyDescent="0.25">
      <c r="A2876" s="14"/>
    </row>
    <row r="2877" spans="1:1" x14ac:dyDescent="0.25">
      <c r="A2877" s="14"/>
    </row>
    <row r="2878" spans="1:1" x14ac:dyDescent="0.25">
      <c r="A2878" s="14"/>
    </row>
    <row r="2879" spans="1:1" x14ac:dyDescent="0.25">
      <c r="A2879" s="14"/>
    </row>
    <row r="2880" spans="1:1" x14ac:dyDescent="0.25">
      <c r="A2880" s="14"/>
    </row>
    <row r="2881" spans="1:1" x14ac:dyDescent="0.25">
      <c r="A2881" s="14"/>
    </row>
    <row r="2882" spans="1:1" x14ac:dyDescent="0.25">
      <c r="A2882" s="14"/>
    </row>
    <row r="2883" spans="1:1" x14ac:dyDescent="0.25">
      <c r="A2883" s="14"/>
    </row>
    <row r="2884" spans="1:1" x14ac:dyDescent="0.25">
      <c r="A2884" s="14"/>
    </row>
    <row r="2885" spans="1:1" x14ac:dyDescent="0.25">
      <c r="A2885" s="14"/>
    </row>
    <row r="2886" spans="1:1" x14ac:dyDescent="0.25">
      <c r="A2886" s="14"/>
    </row>
    <row r="2887" spans="1:1" x14ac:dyDescent="0.25">
      <c r="A2887" s="14"/>
    </row>
    <row r="2888" spans="1:1" x14ac:dyDescent="0.25">
      <c r="A2888" s="14"/>
    </row>
    <row r="2889" spans="1:1" x14ac:dyDescent="0.25">
      <c r="A2889" s="14"/>
    </row>
    <row r="2890" spans="1:1" x14ac:dyDescent="0.25">
      <c r="A2890" s="14"/>
    </row>
    <row r="2891" spans="1:1" x14ac:dyDescent="0.25">
      <c r="A2891" s="14"/>
    </row>
    <row r="2892" spans="1:1" x14ac:dyDescent="0.25">
      <c r="A2892" s="14"/>
    </row>
    <row r="2893" spans="1:1" x14ac:dyDescent="0.25">
      <c r="A2893" s="14"/>
    </row>
    <row r="2894" spans="1:1" x14ac:dyDescent="0.25">
      <c r="A2894" s="14"/>
    </row>
    <row r="2895" spans="1:1" x14ac:dyDescent="0.25">
      <c r="A2895" s="14"/>
    </row>
    <row r="2896" spans="1:1" x14ac:dyDescent="0.25">
      <c r="A2896" s="14"/>
    </row>
    <row r="2897" spans="1:1" x14ac:dyDescent="0.25">
      <c r="A2897" s="14"/>
    </row>
    <row r="2898" spans="1:1" x14ac:dyDescent="0.25">
      <c r="A2898" s="14"/>
    </row>
    <row r="2899" spans="1:1" x14ac:dyDescent="0.25">
      <c r="A2899" s="14"/>
    </row>
    <row r="2900" spans="1:1" x14ac:dyDescent="0.25">
      <c r="A2900" s="14"/>
    </row>
    <row r="2901" spans="1:1" x14ac:dyDescent="0.25">
      <c r="A2901" s="14"/>
    </row>
    <row r="2902" spans="1:1" x14ac:dyDescent="0.25">
      <c r="A2902" s="14"/>
    </row>
    <row r="2903" spans="1:1" x14ac:dyDescent="0.25">
      <c r="A2903" s="14"/>
    </row>
    <row r="2904" spans="1:1" x14ac:dyDescent="0.25">
      <c r="A2904" s="14"/>
    </row>
    <row r="2905" spans="1:1" x14ac:dyDescent="0.25">
      <c r="A2905" s="14"/>
    </row>
    <row r="2906" spans="1:1" x14ac:dyDescent="0.25">
      <c r="A2906" s="14"/>
    </row>
    <row r="2907" spans="1:1" x14ac:dyDescent="0.25">
      <c r="A2907" s="14"/>
    </row>
    <row r="2908" spans="1:1" x14ac:dyDescent="0.25">
      <c r="A2908" s="14"/>
    </row>
    <row r="2909" spans="1:1" x14ac:dyDescent="0.25">
      <c r="A2909" s="14"/>
    </row>
    <row r="2910" spans="1:1" x14ac:dyDescent="0.25">
      <c r="A2910" s="14"/>
    </row>
    <row r="2911" spans="1:1" x14ac:dyDescent="0.25">
      <c r="A2911" s="14"/>
    </row>
    <row r="2912" spans="1:1" x14ac:dyDescent="0.25">
      <c r="A2912" s="14"/>
    </row>
    <row r="2913" spans="1:1" x14ac:dyDescent="0.25">
      <c r="A2913" s="14"/>
    </row>
    <row r="2914" spans="1:1" x14ac:dyDescent="0.25">
      <c r="A2914" s="14"/>
    </row>
    <row r="2915" spans="1:1" x14ac:dyDescent="0.25">
      <c r="A2915" s="14"/>
    </row>
    <row r="2916" spans="1:1" x14ac:dyDescent="0.25">
      <c r="A2916" s="14"/>
    </row>
    <row r="2917" spans="1:1" x14ac:dyDescent="0.25">
      <c r="A2917" s="14"/>
    </row>
    <row r="2918" spans="1:1" x14ac:dyDescent="0.25">
      <c r="A2918" s="14"/>
    </row>
    <row r="2919" spans="1:1" x14ac:dyDescent="0.25">
      <c r="A2919" s="14"/>
    </row>
    <row r="2920" spans="1:1" x14ac:dyDescent="0.25">
      <c r="A2920" s="14"/>
    </row>
    <row r="2921" spans="1:1" x14ac:dyDescent="0.25">
      <c r="A2921" s="14"/>
    </row>
    <row r="2922" spans="1:1" x14ac:dyDescent="0.25">
      <c r="A2922" s="14"/>
    </row>
    <row r="2923" spans="1:1" x14ac:dyDescent="0.25">
      <c r="A2923" s="14"/>
    </row>
    <row r="2924" spans="1:1" x14ac:dyDescent="0.25">
      <c r="A2924" s="14"/>
    </row>
    <row r="2925" spans="1:1" x14ac:dyDescent="0.25">
      <c r="A2925" s="14"/>
    </row>
    <row r="2926" spans="1:1" x14ac:dyDescent="0.25">
      <c r="A2926" s="14"/>
    </row>
    <row r="2927" spans="1:1" x14ac:dyDescent="0.25">
      <c r="A2927" s="14"/>
    </row>
    <row r="2928" spans="1:1" x14ac:dyDescent="0.25">
      <c r="A2928" s="14"/>
    </row>
    <row r="2929" spans="1:1" x14ac:dyDescent="0.25">
      <c r="A2929" s="14"/>
    </row>
    <row r="2930" spans="1:1" x14ac:dyDescent="0.25">
      <c r="A2930" s="14"/>
    </row>
    <row r="2931" spans="1:1" x14ac:dyDescent="0.25">
      <c r="A2931" s="14"/>
    </row>
    <row r="2932" spans="1:1" x14ac:dyDescent="0.25">
      <c r="A2932" s="14"/>
    </row>
    <row r="2933" spans="1:1" x14ac:dyDescent="0.25">
      <c r="A2933" s="14"/>
    </row>
    <row r="2934" spans="1:1" x14ac:dyDescent="0.25">
      <c r="A2934" s="14"/>
    </row>
    <row r="2935" spans="1:1" x14ac:dyDescent="0.25">
      <c r="A2935" s="14"/>
    </row>
    <row r="2936" spans="1:1" x14ac:dyDescent="0.25">
      <c r="A2936" s="14"/>
    </row>
    <row r="2937" spans="1:1" x14ac:dyDescent="0.25">
      <c r="A2937" s="14"/>
    </row>
    <row r="2938" spans="1:1" x14ac:dyDescent="0.25">
      <c r="A2938" s="14"/>
    </row>
    <row r="2939" spans="1:1" x14ac:dyDescent="0.25">
      <c r="A2939" s="14"/>
    </row>
    <row r="2940" spans="1:1" x14ac:dyDescent="0.25">
      <c r="A2940" s="14"/>
    </row>
    <row r="2941" spans="1:1" x14ac:dyDescent="0.25">
      <c r="A2941" s="14"/>
    </row>
    <row r="2942" spans="1:1" x14ac:dyDescent="0.25">
      <c r="A2942" s="14"/>
    </row>
    <row r="2943" spans="1:1" x14ac:dyDescent="0.25">
      <c r="A2943" s="14"/>
    </row>
    <row r="2944" spans="1:1" x14ac:dyDescent="0.25">
      <c r="A2944" s="14"/>
    </row>
    <row r="2945" spans="1:1" x14ac:dyDescent="0.25">
      <c r="A2945" s="14"/>
    </row>
    <row r="2946" spans="1:1" x14ac:dyDescent="0.25">
      <c r="A2946" s="14"/>
    </row>
    <row r="2947" spans="1:1" x14ac:dyDescent="0.25">
      <c r="A2947" s="14"/>
    </row>
    <row r="2948" spans="1:1" x14ac:dyDescent="0.25">
      <c r="A2948" s="14"/>
    </row>
    <row r="2949" spans="1:1" x14ac:dyDescent="0.25">
      <c r="A2949" s="14"/>
    </row>
    <row r="2950" spans="1:1" x14ac:dyDescent="0.25">
      <c r="A2950" s="14"/>
    </row>
    <row r="2951" spans="1:1" x14ac:dyDescent="0.25">
      <c r="A2951" s="14"/>
    </row>
    <row r="2952" spans="1:1" x14ac:dyDescent="0.25">
      <c r="A2952" s="14"/>
    </row>
    <row r="2953" spans="1:1" x14ac:dyDescent="0.25">
      <c r="A2953" s="14"/>
    </row>
    <row r="2954" spans="1:1" x14ac:dyDescent="0.25">
      <c r="A2954" s="14"/>
    </row>
    <row r="2955" spans="1:1" x14ac:dyDescent="0.25">
      <c r="A2955" s="14"/>
    </row>
    <row r="2956" spans="1:1" x14ac:dyDescent="0.25">
      <c r="A2956" s="14"/>
    </row>
    <row r="2957" spans="1:1" x14ac:dyDescent="0.25">
      <c r="A2957" s="14"/>
    </row>
    <row r="2958" spans="1:1" x14ac:dyDescent="0.25">
      <c r="A2958" s="14"/>
    </row>
    <row r="2959" spans="1:1" x14ac:dyDescent="0.25">
      <c r="A2959" s="14"/>
    </row>
    <row r="2960" spans="1:1" x14ac:dyDescent="0.25">
      <c r="A2960" s="14"/>
    </row>
    <row r="2961" spans="1:1" x14ac:dyDescent="0.25">
      <c r="A2961" s="14"/>
    </row>
    <row r="2962" spans="1:1" x14ac:dyDescent="0.25">
      <c r="A2962" s="14"/>
    </row>
    <row r="2963" spans="1:1" x14ac:dyDescent="0.25">
      <c r="A2963" s="14"/>
    </row>
    <row r="2964" spans="1:1" x14ac:dyDescent="0.25">
      <c r="A2964" s="14"/>
    </row>
    <row r="2965" spans="1:1" x14ac:dyDescent="0.25">
      <c r="A2965" s="14"/>
    </row>
    <row r="2966" spans="1:1" x14ac:dyDescent="0.25">
      <c r="A2966" s="14"/>
    </row>
    <row r="2967" spans="1:1" x14ac:dyDescent="0.25">
      <c r="A2967" s="14"/>
    </row>
    <row r="2968" spans="1:1" x14ac:dyDescent="0.25">
      <c r="A2968" s="14"/>
    </row>
    <row r="2969" spans="1:1" x14ac:dyDescent="0.25">
      <c r="A2969" s="14"/>
    </row>
    <row r="2970" spans="1:1" x14ac:dyDescent="0.25">
      <c r="A2970" s="14"/>
    </row>
    <row r="2971" spans="1:1" x14ac:dyDescent="0.25">
      <c r="A2971" s="14"/>
    </row>
    <row r="2972" spans="1:1" x14ac:dyDescent="0.25">
      <c r="A2972" s="14"/>
    </row>
    <row r="2973" spans="1:1" x14ac:dyDescent="0.25">
      <c r="A2973" s="14"/>
    </row>
    <row r="2974" spans="1:1" x14ac:dyDescent="0.25">
      <c r="A2974" s="14"/>
    </row>
    <row r="2975" spans="1:1" x14ac:dyDescent="0.25">
      <c r="A2975" s="14"/>
    </row>
    <row r="2976" spans="1:1" x14ac:dyDescent="0.25">
      <c r="A2976" s="14"/>
    </row>
    <row r="2977" spans="1:1" x14ac:dyDescent="0.25">
      <c r="A2977" s="14"/>
    </row>
    <row r="2978" spans="1:1" x14ac:dyDescent="0.25">
      <c r="A2978" s="14"/>
    </row>
    <row r="2979" spans="1:1" x14ac:dyDescent="0.25">
      <c r="A2979" s="14"/>
    </row>
    <row r="2980" spans="1:1" x14ac:dyDescent="0.25">
      <c r="A2980" s="14"/>
    </row>
    <row r="2981" spans="1:1" x14ac:dyDescent="0.25">
      <c r="A2981" s="14"/>
    </row>
    <row r="2982" spans="1:1" x14ac:dyDescent="0.25">
      <c r="A2982" s="14"/>
    </row>
    <row r="2983" spans="1:1" x14ac:dyDescent="0.25">
      <c r="A2983" s="14"/>
    </row>
    <row r="2984" spans="1:1" x14ac:dyDescent="0.25">
      <c r="A2984" s="14"/>
    </row>
    <row r="2985" spans="1:1" x14ac:dyDescent="0.25">
      <c r="A2985" s="14"/>
    </row>
    <row r="2986" spans="1:1" x14ac:dyDescent="0.25">
      <c r="A2986" s="14"/>
    </row>
    <row r="2987" spans="1:1" x14ac:dyDescent="0.25">
      <c r="A2987" s="14"/>
    </row>
    <row r="2988" spans="1:1" x14ac:dyDescent="0.25">
      <c r="A2988" s="14"/>
    </row>
    <row r="2989" spans="1:1" x14ac:dyDescent="0.25">
      <c r="A2989" s="14"/>
    </row>
    <row r="2990" spans="1:1" x14ac:dyDescent="0.25">
      <c r="A2990" s="14"/>
    </row>
    <row r="2991" spans="1:1" x14ac:dyDescent="0.25">
      <c r="A2991" s="14"/>
    </row>
    <row r="2992" spans="1:1" x14ac:dyDescent="0.25">
      <c r="A2992" s="14"/>
    </row>
    <row r="2993" spans="1:1" x14ac:dyDescent="0.25">
      <c r="A2993" s="14"/>
    </row>
    <row r="2994" spans="1:1" x14ac:dyDescent="0.25">
      <c r="A2994" s="14"/>
    </row>
    <row r="2995" spans="1:1" x14ac:dyDescent="0.25">
      <c r="A2995" s="14"/>
    </row>
    <row r="2996" spans="1:1" x14ac:dyDescent="0.25">
      <c r="A2996" s="14"/>
    </row>
    <row r="2997" spans="1:1" x14ac:dyDescent="0.25">
      <c r="A2997" s="14"/>
    </row>
    <row r="2998" spans="1:1" x14ac:dyDescent="0.25">
      <c r="A2998" s="14"/>
    </row>
    <row r="2999" spans="1:1" x14ac:dyDescent="0.25">
      <c r="A2999" s="14"/>
    </row>
    <row r="3000" spans="1:1" x14ac:dyDescent="0.25">
      <c r="A3000" s="14"/>
    </row>
    <row r="3001" spans="1:1" x14ac:dyDescent="0.25">
      <c r="A3001" s="14"/>
    </row>
    <row r="3002" spans="1:1" x14ac:dyDescent="0.25">
      <c r="A3002" s="14"/>
    </row>
    <row r="3003" spans="1:1" x14ac:dyDescent="0.25">
      <c r="A3003" s="14"/>
    </row>
    <row r="3004" spans="1:1" x14ac:dyDescent="0.25">
      <c r="A3004" s="14"/>
    </row>
    <row r="3005" spans="1:1" x14ac:dyDescent="0.25">
      <c r="A3005" s="14"/>
    </row>
    <row r="3006" spans="1:1" x14ac:dyDescent="0.25">
      <c r="A3006" s="14"/>
    </row>
    <row r="3007" spans="1:1" x14ac:dyDescent="0.25">
      <c r="A3007" s="14"/>
    </row>
    <row r="3008" spans="1:1" x14ac:dyDescent="0.25">
      <c r="A3008" s="14"/>
    </row>
    <row r="3009" spans="1:1" x14ac:dyDescent="0.25">
      <c r="A3009" s="14"/>
    </row>
    <row r="3010" spans="1:1" x14ac:dyDescent="0.25">
      <c r="A3010" s="14"/>
    </row>
    <row r="3011" spans="1:1" x14ac:dyDescent="0.25">
      <c r="A3011" s="14"/>
    </row>
    <row r="3012" spans="1:1" x14ac:dyDescent="0.25">
      <c r="A3012" s="14"/>
    </row>
    <row r="3013" spans="1:1" x14ac:dyDescent="0.25">
      <c r="A3013" s="14"/>
    </row>
    <row r="3014" spans="1:1" x14ac:dyDescent="0.25">
      <c r="A3014" s="14"/>
    </row>
    <row r="3015" spans="1:1" x14ac:dyDescent="0.25">
      <c r="A3015" s="14"/>
    </row>
    <row r="3016" spans="1:1" x14ac:dyDescent="0.25">
      <c r="A3016" s="14"/>
    </row>
    <row r="3017" spans="1:1" x14ac:dyDescent="0.25">
      <c r="A3017" s="14"/>
    </row>
    <row r="3018" spans="1:1" x14ac:dyDescent="0.25">
      <c r="A3018" s="14"/>
    </row>
    <row r="3019" spans="1:1" x14ac:dyDescent="0.25">
      <c r="A3019" s="14"/>
    </row>
    <row r="3020" spans="1:1" x14ac:dyDescent="0.25">
      <c r="A3020" s="14"/>
    </row>
    <row r="3021" spans="1:1" x14ac:dyDescent="0.25">
      <c r="A3021" s="14"/>
    </row>
    <row r="3022" spans="1:1" x14ac:dyDescent="0.25">
      <c r="A3022" s="14"/>
    </row>
    <row r="3023" spans="1:1" x14ac:dyDescent="0.25">
      <c r="A3023" s="14"/>
    </row>
    <row r="3024" spans="1:1" x14ac:dyDescent="0.25">
      <c r="A3024" s="14"/>
    </row>
    <row r="3025" spans="1:1" x14ac:dyDescent="0.25">
      <c r="A3025" s="14"/>
    </row>
    <row r="3026" spans="1:1" x14ac:dyDescent="0.25">
      <c r="A3026" s="14"/>
    </row>
    <row r="3027" spans="1:1" x14ac:dyDescent="0.25">
      <c r="A3027" s="14"/>
    </row>
    <row r="3028" spans="1:1" x14ac:dyDescent="0.25">
      <c r="A3028" s="14"/>
    </row>
    <row r="3029" spans="1:1" x14ac:dyDescent="0.25">
      <c r="A3029" s="14"/>
    </row>
    <row r="3030" spans="1:1" x14ac:dyDescent="0.25">
      <c r="A3030" s="14"/>
    </row>
    <row r="3031" spans="1:1" x14ac:dyDescent="0.25">
      <c r="A3031" s="14"/>
    </row>
    <row r="3032" spans="1:1" x14ac:dyDescent="0.25">
      <c r="A3032" s="14"/>
    </row>
    <row r="3033" spans="1:1" x14ac:dyDescent="0.25">
      <c r="A3033" s="14"/>
    </row>
    <row r="3034" spans="1:1" x14ac:dyDescent="0.25">
      <c r="A3034" s="14"/>
    </row>
    <row r="3035" spans="1:1" x14ac:dyDescent="0.25">
      <c r="A3035" s="14"/>
    </row>
    <row r="3036" spans="1:1" x14ac:dyDescent="0.25">
      <c r="A3036" s="14"/>
    </row>
    <row r="3037" spans="1:1" x14ac:dyDescent="0.25">
      <c r="A3037" s="14"/>
    </row>
    <row r="3038" spans="1:1" x14ac:dyDescent="0.25">
      <c r="A3038" s="14"/>
    </row>
    <row r="3039" spans="1:1" x14ac:dyDescent="0.25">
      <c r="A3039" s="14"/>
    </row>
    <row r="3040" spans="1:1" x14ac:dyDescent="0.25">
      <c r="A3040" s="14"/>
    </row>
    <row r="3041" spans="1:1" x14ac:dyDescent="0.25">
      <c r="A3041" s="14"/>
    </row>
    <row r="3042" spans="1:1" x14ac:dyDescent="0.25">
      <c r="A3042" s="14"/>
    </row>
    <row r="3043" spans="1:1" x14ac:dyDescent="0.25">
      <c r="A3043" s="14"/>
    </row>
    <row r="3044" spans="1:1" x14ac:dyDescent="0.25">
      <c r="A3044" s="14"/>
    </row>
    <row r="3045" spans="1:1" x14ac:dyDescent="0.25">
      <c r="A3045" s="14"/>
    </row>
    <row r="3046" spans="1:1" x14ac:dyDescent="0.25">
      <c r="A3046" s="14"/>
    </row>
    <row r="3047" spans="1:1" x14ac:dyDescent="0.25">
      <c r="A3047" s="14"/>
    </row>
    <row r="3048" spans="1:1" x14ac:dyDescent="0.25">
      <c r="A3048" s="14"/>
    </row>
    <row r="3049" spans="1:1" x14ac:dyDescent="0.25">
      <c r="A3049" s="14"/>
    </row>
    <row r="3050" spans="1:1" x14ac:dyDescent="0.25">
      <c r="A3050" s="14"/>
    </row>
    <row r="3051" spans="1:1" x14ac:dyDescent="0.25">
      <c r="A3051" s="14"/>
    </row>
    <row r="3052" spans="1:1" x14ac:dyDescent="0.25">
      <c r="A3052" s="14"/>
    </row>
    <row r="3053" spans="1:1" x14ac:dyDescent="0.25">
      <c r="A3053" s="14"/>
    </row>
    <row r="3054" spans="1:1" x14ac:dyDescent="0.25">
      <c r="A3054" s="14"/>
    </row>
    <row r="3055" spans="1:1" x14ac:dyDescent="0.25">
      <c r="A3055" s="14"/>
    </row>
    <row r="3056" spans="1:1" x14ac:dyDescent="0.25">
      <c r="A3056" s="14"/>
    </row>
    <row r="3057" spans="1:1" x14ac:dyDescent="0.25">
      <c r="A3057" s="14"/>
    </row>
    <row r="3058" spans="1:1" x14ac:dyDescent="0.25">
      <c r="A3058" s="14"/>
    </row>
    <row r="3059" spans="1:1" x14ac:dyDescent="0.25">
      <c r="A3059" s="14"/>
    </row>
    <row r="3060" spans="1:1" x14ac:dyDescent="0.25">
      <c r="A3060" s="14"/>
    </row>
    <row r="3061" spans="1:1" x14ac:dyDescent="0.25">
      <c r="A3061" s="14"/>
    </row>
    <row r="3062" spans="1:1" x14ac:dyDescent="0.25">
      <c r="A3062" s="14"/>
    </row>
    <row r="3063" spans="1:1" x14ac:dyDescent="0.25">
      <c r="A3063" s="14"/>
    </row>
    <row r="3064" spans="1:1" x14ac:dyDescent="0.25">
      <c r="A3064" s="14"/>
    </row>
    <row r="3065" spans="1:1" x14ac:dyDescent="0.25">
      <c r="A3065" s="14"/>
    </row>
    <row r="3066" spans="1:1" x14ac:dyDescent="0.25">
      <c r="A3066" s="14"/>
    </row>
    <row r="3067" spans="1:1" x14ac:dyDescent="0.25">
      <c r="A3067" s="14"/>
    </row>
    <row r="3068" spans="1:1" x14ac:dyDescent="0.25">
      <c r="A3068" s="14"/>
    </row>
    <row r="3069" spans="1:1" x14ac:dyDescent="0.25">
      <c r="A3069" s="14"/>
    </row>
    <row r="3070" spans="1:1" x14ac:dyDescent="0.25">
      <c r="A3070" s="14"/>
    </row>
    <row r="3071" spans="1:1" x14ac:dyDescent="0.25">
      <c r="A3071" s="14"/>
    </row>
    <row r="3072" spans="1:1" x14ac:dyDescent="0.25">
      <c r="A3072" s="14"/>
    </row>
    <row r="3073" spans="1:1" x14ac:dyDescent="0.25">
      <c r="A3073" s="14"/>
    </row>
    <row r="3074" spans="1:1" x14ac:dyDescent="0.25">
      <c r="A3074" s="14"/>
    </row>
    <row r="3075" spans="1:1" x14ac:dyDescent="0.25">
      <c r="A3075" s="14"/>
    </row>
    <row r="3076" spans="1:1" x14ac:dyDescent="0.25">
      <c r="A3076" s="14"/>
    </row>
    <row r="3077" spans="1:1" x14ac:dyDescent="0.25">
      <c r="A3077" s="14"/>
    </row>
    <row r="3078" spans="1:1" x14ac:dyDescent="0.25">
      <c r="A3078" s="14"/>
    </row>
    <row r="3079" spans="1:1" x14ac:dyDescent="0.25">
      <c r="A3079" s="14"/>
    </row>
    <row r="3080" spans="1:1" x14ac:dyDescent="0.25">
      <c r="A3080" s="14"/>
    </row>
    <row r="3081" spans="1:1" x14ac:dyDescent="0.25">
      <c r="A3081" s="14"/>
    </row>
    <row r="3082" spans="1:1" x14ac:dyDescent="0.25">
      <c r="A3082" s="14"/>
    </row>
    <row r="3083" spans="1:1" x14ac:dyDescent="0.25">
      <c r="A3083" s="14"/>
    </row>
    <row r="3084" spans="1:1" x14ac:dyDescent="0.25">
      <c r="A3084" s="14"/>
    </row>
    <row r="3085" spans="1:1" x14ac:dyDescent="0.25">
      <c r="A3085" s="14"/>
    </row>
    <row r="3086" spans="1:1" x14ac:dyDescent="0.25">
      <c r="A3086" s="14"/>
    </row>
    <row r="3087" spans="1:1" x14ac:dyDescent="0.25">
      <c r="A3087" s="14"/>
    </row>
    <row r="3088" spans="1:1" x14ac:dyDescent="0.25">
      <c r="A3088" s="14"/>
    </row>
    <row r="3089" spans="1:1" x14ac:dyDescent="0.25">
      <c r="A3089" s="14"/>
    </row>
    <row r="3090" spans="1:1" x14ac:dyDescent="0.25">
      <c r="A3090" s="14"/>
    </row>
    <row r="3091" spans="1:1" x14ac:dyDescent="0.25">
      <c r="A3091" s="14"/>
    </row>
    <row r="3092" spans="1:1" x14ac:dyDescent="0.25">
      <c r="A3092" s="14"/>
    </row>
    <row r="3093" spans="1:1" x14ac:dyDescent="0.25">
      <c r="A3093" s="14"/>
    </row>
    <row r="3094" spans="1:1" x14ac:dyDescent="0.25">
      <c r="A3094" s="14"/>
    </row>
    <row r="3095" spans="1:1" x14ac:dyDescent="0.25">
      <c r="A3095" s="14"/>
    </row>
    <row r="3096" spans="1:1" x14ac:dyDescent="0.25">
      <c r="A3096" s="14"/>
    </row>
    <row r="3097" spans="1:1" x14ac:dyDescent="0.25">
      <c r="A3097" s="14"/>
    </row>
    <row r="3098" spans="1:1" x14ac:dyDescent="0.25">
      <c r="A3098" s="14"/>
    </row>
    <row r="3099" spans="1:1" x14ac:dyDescent="0.25">
      <c r="A3099" s="14"/>
    </row>
    <row r="3100" spans="1:1" x14ac:dyDescent="0.25">
      <c r="A3100" s="14"/>
    </row>
    <row r="3101" spans="1:1" x14ac:dyDescent="0.25">
      <c r="A3101" s="14"/>
    </row>
    <row r="3102" spans="1:1" x14ac:dyDescent="0.25">
      <c r="A3102" s="14"/>
    </row>
    <row r="3103" spans="1:1" x14ac:dyDescent="0.25">
      <c r="A3103" s="14"/>
    </row>
    <row r="3104" spans="1:1" x14ac:dyDescent="0.25">
      <c r="A3104" s="14"/>
    </row>
    <row r="3105" spans="1:1" x14ac:dyDescent="0.25">
      <c r="A3105" s="14"/>
    </row>
    <row r="3106" spans="1:1" x14ac:dyDescent="0.25">
      <c r="A3106" s="14"/>
    </row>
    <row r="3107" spans="1:1" x14ac:dyDescent="0.25">
      <c r="A3107" s="14"/>
    </row>
    <row r="3108" spans="1:1" x14ac:dyDescent="0.25">
      <c r="A3108" s="14"/>
    </row>
    <row r="3109" spans="1:1" x14ac:dyDescent="0.25">
      <c r="A3109" s="14"/>
    </row>
    <row r="3110" spans="1:1" x14ac:dyDescent="0.25">
      <c r="A3110" s="14"/>
    </row>
    <row r="3111" spans="1:1" x14ac:dyDescent="0.25">
      <c r="A3111" s="14"/>
    </row>
    <row r="3112" spans="1:1" x14ac:dyDescent="0.25">
      <c r="A3112" s="14"/>
    </row>
    <row r="3113" spans="1:1" x14ac:dyDescent="0.25">
      <c r="A3113" s="14"/>
    </row>
    <row r="3114" spans="1:1" x14ac:dyDescent="0.25">
      <c r="A3114" s="14"/>
    </row>
    <row r="3115" spans="1:1" x14ac:dyDescent="0.25">
      <c r="A3115" s="14"/>
    </row>
    <row r="3116" spans="1:1" x14ac:dyDescent="0.25">
      <c r="A3116" s="14"/>
    </row>
    <row r="3117" spans="1:1" x14ac:dyDescent="0.25">
      <c r="A3117" s="14"/>
    </row>
    <row r="3118" spans="1:1" x14ac:dyDescent="0.25">
      <c r="A3118" s="14"/>
    </row>
    <row r="3119" spans="1:1" x14ac:dyDescent="0.25">
      <c r="A3119" s="14"/>
    </row>
    <row r="3120" spans="1:1" x14ac:dyDescent="0.25">
      <c r="A3120" s="14"/>
    </row>
    <row r="3121" spans="1:1" x14ac:dyDescent="0.25">
      <c r="A3121" s="14"/>
    </row>
    <row r="3122" spans="1:1" x14ac:dyDescent="0.25">
      <c r="A3122" s="14"/>
    </row>
    <row r="3123" spans="1:1" x14ac:dyDescent="0.25">
      <c r="A3123" s="14"/>
    </row>
    <row r="3124" spans="1:1" x14ac:dyDescent="0.25">
      <c r="A3124" s="14"/>
    </row>
    <row r="3125" spans="1:1" x14ac:dyDescent="0.25">
      <c r="A3125" s="14"/>
    </row>
    <row r="3126" spans="1:1" x14ac:dyDescent="0.25">
      <c r="A3126" s="14"/>
    </row>
    <row r="3127" spans="1:1" x14ac:dyDescent="0.25">
      <c r="A3127" s="14"/>
    </row>
    <row r="3128" spans="1:1" x14ac:dyDescent="0.25">
      <c r="A3128" s="14"/>
    </row>
    <row r="3129" spans="1:1" x14ac:dyDescent="0.25">
      <c r="A3129" s="14"/>
    </row>
    <row r="3130" spans="1:1" x14ac:dyDescent="0.25">
      <c r="A3130" s="14"/>
    </row>
    <row r="3131" spans="1:1" x14ac:dyDescent="0.25">
      <c r="A3131" s="14"/>
    </row>
    <row r="3132" spans="1:1" x14ac:dyDescent="0.25">
      <c r="A3132" s="14"/>
    </row>
    <row r="3133" spans="1:1" x14ac:dyDescent="0.25">
      <c r="A3133" s="14"/>
    </row>
    <row r="3134" spans="1:1" x14ac:dyDescent="0.25">
      <c r="A3134" s="14"/>
    </row>
    <row r="3135" spans="1:1" x14ac:dyDescent="0.25">
      <c r="A3135" s="14"/>
    </row>
    <row r="3136" spans="1:1" x14ac:dyDescent="0.25">
      <c r="A3136" s="14"/>
    </row>
    <row r="3137" spans="1:1" x14ac:dyDescent="0.25">
      <c r="A3137" s="14"/>
    </row>
    <row r="3138" spans="1:1" x14ac:dyDescent="0.25">
      <c r="A3138" s="14"/>
    </row>
    <row r="3139" spans="1:1" x14ac:dyDescent="0.25">
      <c r="A3139" s="14"/>
    </row>
    <row r="3140" spans="1:1" x14ac:dyDescent="0.25">
      <c r="A3140" s="14"/>
    </row>
    <row r="3141" spans="1:1" x14ac:dyDescent="0.25">
      <c r="A3141" s="14"/>
    </row>
    <row r="3142" spans="1:1" x14ac:dyDescent="0.25">
      <c r="A3142" s="14"/>
    </row>
    <row r="3143" spans="1:1" x14ac:dyDescent="0.25">
      <c r="A3143" s="14"/>
    </row>
    <row r="3144" spans="1:1" x14ac:dyDescent="0.25">
      <c r="A3144" s="14"/>
    </row>
    <row r="3145" spans="1:1" x14ac:dyDescent="0.25">
      <c r="A3145" s="14"/>
    </row>
    <row r="3146" spans="1:1" x14ac:dyDescent="0.25">
      <c r="A3146" s="14"/>
    </row>
    <row r="3147" spans="1:1" x14ac:dyDescent="0.25">
      <c r="A3147" s="14"/>
    </row>
    <row r="3148" spans="1:1" x14ac:dyDescent="0.25">
      <c r="A3148" s="14"/>
    </row>
    <row r="3149" spans="1:1" x14ac:dyDescent="0.25">
      <c r="A3149" s="14"/>
    </row>
    <row r="3150" spans="1:1" x14ac:dyDescent="0.25">
      <c r="A3150" s="14"/>
    </row>
    <row r="3151" spans="1:1" x14ac:dyDescent="0.25">
      <c r="A3151" s="14"/>
    </row>
    <row r="3152" spans="1:1" x14ac:dyDescent="0.25">
      <c r="A3152" s="14"/>
    </row>
    <row r="3153" spans="1:1" x14ac:dyDescent="0.25">
      <c r="A3153" s="14"/>
    </row>
    <row r="3154" spans="1:1" x14ac:dyDescent="0.25">
      <c r="A3154" s="14"/>
    </row>
    <row r="3155" spans="1:1" x14ac:dyDescent="0.25">
      <c r="A3155" s="14"/>
    </row>
    <row r="3156" spans="1:1" x14ac:dyDescent="0.25">
      <c r="A3156" s="14"/>
    </row>
    <row r="3157" spans="1:1" x14ac:dyDescent="0.25">
      <c r="A3157" s="14"/>
    </row>
    <row r="3158" spans="1:1" x14ac:dyDescent="0.25">
      <c r="A3158" s="14"/>
    </row>
    <row r="3159" spans="1:1" x14ac:dyDescent="0.25">
      <c r="A3159" s="14"/>
    </row>
    <row r="3160" spans="1:1" x14ac:dyDescent="0.25">
      <c r="A3160" s="14"/>
    </row>
    <row r="3161" spans="1:1" x14ac:dyDescent="0.25">
      <c r="A3161" s="14"/>
    </row>
    <row r="3162" spans="1:1" x14ac:dyDescent="0.25">
      <c r="A3162" s="14"/>
    </row>
    <row r="3163" spans="1:1" x14ac:dyDescent="0.25">
      <c r="A3163" s="14"/>
    </row>
    <row r="3164" spans="1:1" x14ac:dyDescent="0.25">
      <c r="A3164" s="14"/>
    </row>
    <row r="3165" spans="1:1" x14ac:dyDescent="0.25">
      <c r="A3165" s="14"/>
    </row>
    <row r="3166" spans="1:1" x14ac:dyDescent="0.25">
      <c r="A3166" s="14"/>
    </row>
    <row r="3167" spans="1:1" x14ac:dyDescent="0.25">
      <c r="A3167" s="14"/>
    </row>
    <row r="3168" spans="1:1" x14ac:dyDescent="0.25">
      <c r="A3168" s="14"/>
    </row>
    <row r="3169" spans="1:1" x14ac:dyDescent="0.25">
      <c r="A3169" s="14"/>
    </row>
    <row r="3170" spans="1:1" x14ac:dyDescent="0.25">
      <c r="A3170" s="14"/>
    </row>
    <row r="3171" spans="1:1" x14ac:dyDescent="0.25">
      <c r="A3171" s="14"/>
    </row>
    <row r="3172" spans="1:1" x14ac:dyDescent="0.25">
      <c r="A3172" s="14"/>
    </row>
    <row r="3173" spans="1:1" x14ac:dyDescent="0.25">
      <c r="A3173" s="14"/>
    </row>
    <row r="3174" spans="1:1" x14ac:dyDescent="0.25">
      <c r="A3174" s="14"/>
    </row>
    <row r="3175" spans="1:1" x14ac:dyDescent="0.25">
      <c r="A3175" s="14"/>
    </row>
    <row r="3176" spans="1:1" x14ac:dyDescent="0.25">
      <c r="A3176" s="14"/>
    </row>
    <row r="3177" spans="1:1" x14ac:dyDescent="0.25">
      <c r="A3177" s="14"/>
    </row>
    <row r="3178" spans="1:1" x14ac:dyDescent="0.25">
      <c r="A3178" s="14"/>
    </row>
    <row r="3179" spans="1:1" x14ac:dyDescent="0.25">
      <c r="A3179" s="14"/>
    </row>
    <row r="3180" spans="1:1" x14ac:dyDescent="0.25">
      <c r="A3180" s="14"/>
    </row>
    <row r="3181" spans="1:1" x14ac:dyDescent="0.25">
      <c r="A3181" s="14"/>
    </row>
    <row r="3182" spans="1:1" x14ac:dyDescent="0.25">
      <c r="A3182" s="14"/>
    </row>
    <row r="3183" spans="1:1" x14ac:dyDescent="0.25">
      <c r="A3183" s="14"/>
    </row>
    <row r="3184" spans="1:1" x14ac:dyDescent="0.25">
      <c r="A3184" s="14"/>
    </row>
    <row r="3185" spans="1:1" x14ac:dyDescent="0.25">
      <c r="A3185" s="14"/>
    </row>
    <row r="3186" spans="1:1" x14ac:dyDescent="0.25">
      <c r="A3186" s="14"/>
    </row>
    <row r="3187" spans="1:1" x14ac:dyDescent="0.25">
      <c r="A3187" s="14"/>
    </row>
    <row r="3188" spans="1:1" x14ac:dyDescent="0.25">
      <c r="A3188" s="14"/>
    </row>
    <row r="3189" spans="1:1" x14ac:dyDescent="0.25">
      <c r="A3189" s="14"/>
    </row>
    <row r="3190" spans="1:1" x14ac:dyDescent="0.25">
      <c r="A3190" s="14"/>
    </row>
    <row r="3191" spans="1:1" x14ac:dyDescent="0.25">
      <c r="A3191" s="14"/>
    </row>
    <row r="3192" spans="1:1" x14ac:dyDescent="0.25">
      <c r="A3192" s="14"/>
    </row>
    <row r="3193" spans="1:1" x14ac:dyDescent="0.25">
      <c r="A3193" s="14"/>
    </row>
    <row r="3194" spans="1:1" x14ac:dyDescent="0.25">
      <c r="A3194" s="14"/>
    </row>
    <row r="3195" spans="1:1" x14ac:dyDescent="0.25">
      <c r="A3195" s="14"/>
    </row>
    <row r="3196" spans="1:1" x14ac:dyDescent="0.25">
      <c r="A3196" s="14"/>
    </row>
    <row r="3197" spans="1:1" x14ac:dyDescent="0.25">
      <c r="A3197" s="14"/>
    </row>
    <row r="3198" spans="1:1" x14ac:dyDescent="0.25">
      <c r="A3198" s="14"/>
    </row>
    <row r="3199" spans="1:1" x14ac:dyDescent="0.25">
      <c r="A3199" s="14"/>
    </row>
    <row r="3200" spans="1:1" x14ac:dyDescent="0.25">
      <c r="A3200" s="14"/>
    </row>
    <row r="3201" spans="1:1" x14ac:dyDescent="0.25">
      <c r="A3201" s="14"/>
    </row>
    <row r="3202" spans="1:1" x14ac:dyDescent="0.25">
      <c r="A3202" s="14"/>
    </row>
    <row r="3203" spans="1:1" x14ac:dyDescent="0.25">
      <c r="A3203" s="14"/>
    </row>
    <row r="3204" spans="1:1" x14ac:dyDescent="0.25">
      <c r="A3204" s="14"/>
    </row>
    <row r="3205" spans="1:1" x14ac:dyDescent="0.25">
      <c r="A3205" s="14"/>
    </row>
    <row r="3206" spans="1:1" x14ac:dyDescent="0.25">
      <c r="A3206" s="14"/>
    </row>
    <row r="3207" spans="1:1" x14ac:dyDescent="0.25">
      <c r="A3207" s="14"/>
    </row>
    <row r="3208" spans="1:1" x14ac:dyDescent="0.25">
      <c r="A3208" s="14"/>
    </row>
    <row r="3209" spans="1:1" x14ac:dyDescent="0.25">
      <c r="A3209" s="14"/>
    </row>
    <row r="3210" spans="1:1" x14ac:dyDescent="0.25">
      <c r="A3210" s="14"/>
    </row>
    <row r="3211" spans="1:1" x14ac:dyDescent="0.25">
      <c r="A3211" s="14"/>
    </row>
    <row r="3212" spans="1:1" x14ac:dyDescent="0.25">
      <c r="A3212" s="14"/>
    </row>
    <row r="3213" spans="1:1" x14ac:dyDescent="0.25">
      <c r="A3213" s="14"/>
    </row>
    <row r="3214" spans="1:1" x14ac:dyDescent="0.25">
      <c r="A3214" s="14"/>
    </row>
    <row r="3215" spans="1:1" x14ac:dyDescent="0.25">
      <c r="A3215" s="14"/>
    </row>
    <row r="3216" spans="1:1" x14ac:dyDescent="0.25">
      <c r="A3216" s="14"/>
    </row>
    <row r="3217" spans="1:1" x14ac:dyDescent="0.25">
      <c r="A3217" s="14"/>
    </row>
    <row r="3218" spans="1:1" x14ac:dyDescent="0.25">
      <c r="A3218" s="14"/>
    </row>
    <row r="3219" spans="1:1" x14ac:dyDescent="0.25">
      <c r="A3219" s="14"/>
    </row>
    <row r="3220" spans="1:1" x14ac:dyDescent="0.25">
      <c r="A3220" s="14"/>
    </row>
    <row r="3221" spans="1:1" x14ac:dyDescent="0.25">
      <c r="A3221" s="14"/>
    </row>
    <row r="3222" spans="1:1" x14ac:dyDescent="0.25">
      <c r="A3222" s="14"/>
    </row>
    <row r="3223" spans="1:1" x14ac:dyDescent="0.25">
      <c r="A3223" s="14"/>
    </row>
    <row r="3224" spans="1:1" x14ac:dyDescent="0.25">
      <c r="A3224" s="14"/>
    </row>
    <row r="3225" spans="1:1" x14ac:dyDescent="0.25">
      <c r="A3225" s="14"/>
    </row>
    <row r="3226" spans="1:1" x14ac:dyDescent="0.25">
      <c r="A3226" s="14"/>
    </row>
    <row r="3227" spans="1:1" x14ac:dyDescent="0.25">
      <c r="A3227" s="14"/>
    </row>
    <row r="3228" spans="1:1" x14ac:dyDescent="0.25">
      <c r="A3228" s="14"/>
    </row>
    <row r="3229" spans="1:1" x14ac:dyDescent="0.25">
      <c r="A3229" s="14"/>
    </row>
    <row r="3230" spans="1:1" x14ac:dyDescent="0.25">
      <c r="A3230" s="14"/>
    </row>
    <row r="3231" spans="1:1" x14ac:dyDescent="0.25">
      <c r="A3231" s="14"/>
    </row>
    <row r="3232" spans="1:1" x14ac:dyDescent="0.25">
      <c r="A3232" s="14"/>
    </row>
    <row r="3233" spans="1:1" x14ac:dyDescent="0.25">
      <c r="A3233" s="14"/>
    </row>
    <row r="3234" spans="1:1" x14ac:dyDescent="0.25">
      <c r="A3234" s="14"/>
    </row>
    <row r="3235" spans="1:1" x14ac:dyDescent="0.25">
      <c r="A3235" s="14"/>
    </row>
    <row r="3236" spans="1:1" x14ac:dyDescent="0.25">
      <c r="A3236" s="14"/>
    </row>
    <row r="3237" spans="1:1" x14ac:dyDescent="0.25">
      <c r="A3237" s="14"/>
    </row>
    <row r="3238" spans="1:1" x14ac:dyDescent="0.25">
      <c r="A3238" s="14"/>
    </row>
    <row r="3239" spans="1:1" x14ac:dyDescent="0.25">
      <c r="A3239" s="14"/>
    </row>
    <row r="3240" spans="1:1" x14ac:dyDescent="0.25">
      <c r="A3240" s="14"/>
    </row>
    <row r="3241" spans="1:1" x14ac:dyDescent="0.25">
      <c r="A3241" s="14"/>
    </row>
    <row r="3242" spans="1:1" x14ac:dyDescent="0.25">
      <c r="A3242" s="14"/>
    </row>
    <row r="3243" spans="1:1" x14ac:dyDescent="0.25">
      <c r="A3243" s="14"/>
    </row>
    <row r="3244" spans="1:1" x14ac:dyDescent="0.25">
      <c r="A3244" s="14"/>
    </row>
    <row r="3245" spans="1:1" x14ac:dyDescent="0.25">
      <c r="A3245" s="14"/>
    </row>
    <row r="3246" spans="1:1" x14ac:dyDescent="0.25">
      <c r="A3246" s="14"/>
    </row>
    <row r="3247" spans="1:1" x14ac:dyDescent="0.25">
      <c r="A3247" s="14"/>
    </row>
    <row r="3248" spans="1:1" x14ac:dyDescent="0.25">
      <c r="A3248" s="14"/>
    </row>
    <row r="3249" spans="1:1" x14ac:dyDescent="0.25">
      <c r="A3249" s="14"/>
    </row>
    <row r="3250" spans="1:1" x14ac:dyDescent="0.25">
      <c r="A3250" s="14"/>
    </row>
    <row r="3251" spans="1:1" x14ac:dyDescent="0.25">
      <c r="A3251" s="14"/>
    </row>
    <row r="3252" spans="1:1" x14ac:dyDescent="0.25">
      <c r="A3252" s="14"/>
    </row>
    <row r="3253" spans="1:1" x14ac:dyDescent="0.25">
      <c r="A3253" s="14"/>
    </row>
    <row r="3254" spans="1:1" x14ac:dyDescent="0.25">
      <c r="A3254" s="14"/>
    </row>
    <row r="3255" spans="1:1" x14ac:dyDescent="0.25">
      <c r="A3255" s="14"/>
    </row>
    <row r="3256" spans="1:1" x14ac:dyDescent="0.25">
      <c r="A3256" s="14"/>
    </row>
    <row r="3257" spans="1:1" x14ac:dyDescent="0.25">
      <c r="A3257" s="14"/>
    </row>
    <row r="3258" spans="1:1" x14ac:dyDescent="0.25">
      <c r="A3258" s="14"/>
    </row>
    <row r="3259" spans="1:1" x14ac:dyDescent="0.25">
      <c r="A3259" s="14"/>
    </row>
    <row r="3260" spans="1:1" x14ac:dyDescent="0.25">
      <c r="A3260" s="14"/>
    </row>
    <row r="3261" spans="1:1" x14ac:dyDescent="0.25">
      <c r="A3261" s="14"/>
    </row>
    <row r="3262" spans="1:1" x14ac:dyDescent="0.25">
      <c r="A3262" s="14"/>
    </row>
    <row r="3263" spans="1:1" x14ac:dyDescent="0.25">
      <c r="A3263" s="14"/>
    </row>
    <row r="3264" spans="1:1" x14ac:dyDescent="0.25">
      <c r="A3264" s="14"/>
    </row>
    <row r="3265" spans="1:1" x14ac:dyDescent="0.25">
      <c r="A3265" s="14"/>
    </row>
    <row r="3266" spans="1:1" x14ac:dyDescent="0.25">
      <c r="A3266" s="14"/>
    </row>
    <row r="3267" spans="1:1" x14ac:dyDescent="0.25">
      <c r="A3267" s="14"/>
    </row>
    <row r="3268" spans="1:1" x14ac:dyDescent="0.25">
      <c r="A3268" s="14"/>
    </row>
    <row r="3269" spans="1:1" x14ac:dyDescent="0.25">
      <c r="A3269" s="14"/>
    </row>
    <row r="3270" spans="1:1" x14ac:dyDescent="0.25">
      <c r="A3270" s="14"/>
    </row>
    <row r="3271" spans="1:1" x14ac:dyDescent="0.25">
      <c r="A3271" s="14"/>
    </row>
    <row r="3272" spans="1:1" x14ac:dyDescent="0.25">
      <c r="A3272" s="14"/>
    </row>
    <row r="3273" spans="1:1" x14ac:dyDescent="0.25">
      <c r="A3273" s="14"/>
    </row>
    <row r="3274" spans="1:1" x14ac:dyDescent="0.25">
      <c r="A3274" s="14"/>
    </row>
    <row r="3275" spans="1:1" x14ac:dyDescent="0.25">
      <c r="A3275" s="14"/>
    </row>
    <row r="3276" spans="1:1" x14ac:dyDescent="0.25">
      <c r="A3276" s="14"/>
    </row>
    <row r="3277" spans="1:1" x14ac:dyDescent="0.25">
      <c r="A3277" s="14"/>
    </row>
    <row r="3278" spans="1:1" x14ac:dyDescent="0.25">
      <c r="A3278" s="14"/>
    </row>
    <row r="3279" spans="1:1" x14ac:dyDescent="0.25">
      <c r="A3279" s="14"/>
    </row>
    <row r="3280" spans="1:1" x14ac:dyDescent="0.25">
      <c r="A3280" s="14"/>
    </row>
    <row r="3281" spans="1:1" x14ac:dyDescent="0.25">
      <c r="A3281" s="14"/>
    </row>
    <row r="3282" spans="1:1" x14ac:dyDescent="0.25">
      <c r="A3282" s="14"/>
    </row>
    <row r="3283" spans="1:1" x14ac:dyDescent="0.25">
      <c r="A3283" s="14"/>
    </row>
    <row r="3284" spans="1:1" x14ac:dyDescent="0.25">
      <c r="A3284" s="14"/>
    </row>
    <row r="3285" spans="1:1" x14ac:dyDescent="0.25">
      <c r="A3285" s="14"/>
    </row>
    <row r="3286" spans="1:1" x14ac:dyDescent="0.25">
      <c r="A3286" s="14"/>
    </row>
    <row r="3287" spans="1:1" x14ac:dyDescent="0.25">
      <c r="A3287" s="14"/>
    </row>
    <row r="3288" spans="1:1" x14ac:dyDescent="0.25">
      <c r="A3288" s="14"/>
    </row>
    <row r="3289" spans="1:1" x14ac:dyDescent="0.25">
      <c r="A3289" s="14"/>
    </row>
    <row r="3290" spans="1:1" x14ac:dyDescent="0.25">
      <c r="A3290" s="14"/>
    </row>
    <row r="3291" spans="1:1" x14ac:dyDescent="0.25">
      <c r="A3291" s="14"/>
    </row>
    <row r="3292" spans="1:1" x14ac:dyDescent="0.25">
      <c r="A3292" s="14"/>
    </row>
    <row r="3293" spans="1:1" x14ac:dyDescent="0.25">
      <c r="A3293" s="14"/>
    </row>
    <row r="3294" spans="1:1" x14ac:dyDescent="0.25">
      <c r="A3294" s="14"/>
    </row>
    <row r="3295" spans="1:1" x14ac:dyDescent="0.25">
      <c r="A3295" s="14"/>
    </row>
    <row r="3296" spans="1:1" x14ac:dyDescent="0.25">
      <c r="A3296" s="14"/>
    </row>
    <row r="3297" spans="1:1" x14ac:dyDescent="0.25">
      <c r="A3297" s="14"/>
    </row>
    <row r="3298" spans="1:1" x14ac:dyDescent="0.25">
      <c r="A3298" s="14"/>
    </row>
    <row r="3299" spans="1:1" x14ac:dyDescent="0.25">
      <c r="A3299" s="14"/>
    </row>
    <row r="3300" spans="1:1" x14ac:dyDescent="0.25">
      <c r="A3300" s="14"/>
    </row>
    <row r="3301" spans="1:1" x14ac:dyDescent="0.25">
      <c r="A3301" s="14"/>
    </row>
    <row r="3302" spans="1:1" x14ac:dyDescent="0.25">
      <c r="A3302" s="14"/>
    </row>
    <row r="3303" spans="1:1" x14ac:dyDescent="0.25">
      <c r="A3303" s="14"/>
    </row>
    <row r="3304" spans="1:1" x14ac:dyDescent="0.25">
      <c r="A3304" s="14"/>
    </row>
    <row r="3305" spans="1:1" x14ac:dyDescent="0.25">
      <c r="A3305" s="14"/>
    </row>
    <row r="3306" spans="1:1" x14ac:dyDescent="0.25">
      <c r="A3306" s="14"/>
    </row>
    <row r="3307" spans="1:1" x14ac:dyDescent="0.25">
      <c r="A3307" s="14"/>
    </row>
    <row r="3308" spans="1:1" x14ac:dyDescent="0.25">
      <c r="A3308" s="14"/>
    </row>
    <row r="3309" spans="1:1" x14ac:dyDescent="0.25">
      <c r="A3309" s="14"/>
    </row>
    <row r="3310" spans="1:1" x14ac:dyDescent="0.25">
      <c r="A3310" s="14"/>
    </row>
    <row r="3311" spans="1:1" x14ac:dyDescent="0.25">
      <c r="A3311" s="14"/>
    </row>
    <row r="3312" spans="1:1" x14ac:dyDescent="0.25">
      <c r="A3312" s="14"/>
    </row>
    <row r="3313" spans="1:1" x14ac:dyDescent="0.25">
      <c r="A3313" s="14"/>
    </row>
    <row r="3314" spans="1:1" x14ac:dyDescent="0.25">
      <c r="A3314" s="14"/>
    </row>
    <row r="3315" spans="1:1" x14ac:dyDescent="0.25">
      <c r="A3315" s="14"/>
    </row>
    <row r="3316" spans="1:1" x14ac:dyDescent="0.25">
      <c r="A3316" s="14"/>
    </row>
    <row r="3317" spans="1:1" x14ac:dyDescent="0.25">
      <c r="A3317" s="14"/>
    </row>
    <row r="3318" spans="1:1" x14ac:dyDescent="0.25">
      <c r="A3318" s="14"/>
    </row>
    <row r="3319" spans="1:1" x14ac:dyDescent="0.25">
      <c r="A3319" s="14"/>
    </row>
    <row r="3320" spans="1:1" x14ac:dyDescent="0.25">
      <c r="A3320" s="14"/>
    </row>
    <row r="3321" spans="1:1" x14ac:dyDescent="0.25">
      <c r="A3321" s="14"/>
    </row>
    <row r="3322" spans="1:1" x14ac:dyDescent="0.25">
      <c r="A3322" s="14"/>
    </row>
    <row r="3323" spans="1:1" x14ac:dyDescent="0.25">
      <c r="A3323" s="14"/>
    </row>
    <row r="3324" spans="1:1" x14ac:dyDescent="0.25">
      <c r="A3324" s="14"/>
    </row>
    <row r="3325" spans="1:1" x14ac:dyDescent="0.25">
      <c r="A3325" s="14"/>
    </row>
    <row r="3326" spans="1:1" x14ac:dyDescent="0.25">
      <c r="A3326" s="14"/>
    </row>
    <row r="3327" spans="1:1" x14ac:dyDescent="0.25">
      <c r="A3327" s="14"/>
    </row>
    <row r="3328" spans="1:1" x14ac:dyDescent="0.25">
      <c r="A3328" s="14"/>
    </row>
    <row r="3329" spans="1:1" x14ac:dyDescent="0.25">
      <c r="A3329" s="14"/>
    </row>
    <row r="3330" spans="1:1" x14ac:dyDescent="0.25">
      <c r="A3330" s="14"/>
    </row>
    <row r="3331" spans="1:1" x14ac:dyDescent="0.25">
      <c r="A3331" s="14"/>
    </row>
    <row r="3332" spans="1:1" x14ac:dyDescent="0.25">
      <c r="A3332" s="14"/>
    </row>
    <row r="3333" spans="1:1" x14ac:dyDescent="0.25">
      <c r="A3333" s="14"/>
    </row>
    <row r="3334" spans="1:1" x14ac:dyDescent="0.25">
      <c r="A3334" s="14"/>
    </row>
    <row r="3335" spans="1:1" x14ac:dyDescent="0.25">
      <c r="A3335" s="14"/>
    </row>
    <row r="3336" spans="1:1" x14ac:dyDescent="0.25">
      <c r="A3336" s="14"/>
    </row>
    <row r="3337" spans="1:1" x14ac:dyDescent="0.25">
      <c r="A3337" s="14"/>
    </row>
    <row r="3338" spans="1:1" x14ac:dyDescent="0.25">
      <c r="A3338" s="14"/>
    </row>
    <row r="3339" spans="1:1" x14ac:dyDescent="0.25">
      <c r="A3339" s="14"/>
    </row>
    <row r="3340" spans="1:1" x14ac:dyDescent="0.25">
      <c r="A3340" s="14"/>
    </row>
    <row r="3341" spans="1:1" x14ac:dyDescent="0.25">
      <c r="A3341" s="14"/>
    </row>
    <row r="3342" spans="1:1" x14ac:dyDescent="0.25">
      <c r="A3342" s="14"/>
    </row>
    <row r="3343" spans="1:1" x14ac:dyDescent="0.25">
      <c r="A3343" s="14"/>
    </row>
    <row r="3344" spans="1:1" x14ac:dyDescent="0.25">
      <c r="A3344" s="14"/>
    </row>
    <row r="3345" spans="1:1" x14ac:dyDescent="0.25">
      <c r="A3345" s="14"/>
    </row>
    <row r="3346" spans="1:1" x14ac:dyDescent="0.25">
      <c r="A3346" s="14"/>
    </row>
    <row r="3347" spans="1:1" x14ac:dyDescent="0.25">
      <c r="A3347" s="14"/>
    </row>
    <row r="3348" spans="1:1" x14ac:dyDescent="0.25">
      <c r="A3348" s="14"/>
    </row>
    <row r="3349" spans="1:1" x14ac:dyDescent="0.25">
      <c r="A3349" s="14"/>
    </row>
    <row r="3350" spans="1:1" x14ac:dyDescent="0.25">
      <c r="A3350" s="14"/>
    </row>
    <row r="3351" spans="1:1" x14ac:dyDescent="0.25">
      <c r="A3351" s="14"/>
    </row>
    <row r="3352" spans="1:1" x14ac:dyDescent="0.25">
      <c r="A3352" s="14"/>
    </row>
    <row r="3353" spans="1:1" x14ac:dyDescent="0.25">
      <c r="A3353" s="14"/>
    </row>
    <row r="3354" spans="1:1" x14ac:dyDescent="0.25">
      <c r="A3354" s="14"/>
    </row>
    <row r="3355" spans="1:1" x14ac:dyDescent="0.25">
      <c r="A3355" s="14"/>
    </row>
    <row r="3356" spans="1:1" x14ac:dyDescent="0.25">
      <c r="A3356" s="14"/>
    </row>
    <row r="3357" spans="1:1" x14ac:dyDescent="0.25">
      <c r="A3357" s="14"/>
    </row>
    <row r="3358" spans="1:1" x14ac:dyDescent="0.25">
      <c r="A3358" s="14"/>
    </row>
    <row r="3359" spans="1:1" x14ac:dyDescent="0.25">
      <c r="A3359" s="14"/>
    </row>
    <row r="3360" spans="1:1" x14ac:dyDescent="0.25">
      <c r="A3360" s="14"/>
    </row>
    <row r="3361" spans="1:1" x14ac:dyDescent="0.25">
      <c r="A3361" s="14"/>
    </row>
    <row r="3362" spans="1:1" x14ac:dyDescent="0.25">
      <c r="A3362" s="14"/>
    </row>
    <row r="3363" spans="1:1" x14ac:dyDescent="0.25">
      <c r="A3363" s="14"/>
    </row>
    <row r="3364" spans="1:1" x14ac:dyDescent="0.25">
      <c r="A3364" s="14"/>
    </row>
    <row r="3365" spans="1:1" x14ac:dyDescent="0.25">
      <c r="A3365" s="14"/>
    </row>
    <row r="3366" spans="1:1" x14ac:dyDescent="0.25">
      <c r="A3366" s="14"/>
    </row>
    <row r="3367" spans="1:1" x14ac:dyDescent="0.25">
      <c r="A3367" s="14"/>
    </row>
    <row r="3368" spans="1:1" x14ac:dyDescent="0.25">
      <c r="A3368" s="14"/>
    </row>
    <row r="3369" spans="1:1" x14ac:dyDescent="0.25">
      <c r="A3369" s="14"/>
    </row>
    <row r="3370" spans="1:1" x14ac:dyDescent="0.25">
      <c r="A3370" s="14"/>
    </row>
    <row r="3371" spans="1:1" x14ac:dyDescent="0.25">
      <c r="A3371" s="14"/>
    </row>
    <row r="3372" spans="1:1" x14ac:dyDescent="0.25">
      <c r="A3372" s="14"/>
    </row>
    <row r="3373" spans="1:1" x14ac:dyDescent="0.25">
      <c r="A3373" s="14"/>
    </row>
    <row r="3374" spans="1:1" x14ac:dyDescent="0.25">
      <c r="A3374" s="14"/>
    </row>
    <row r="3375" spans="1:1" x14ac:dyDescent="0.25">
      <c r="A3375" s="14"/>
    </row>
    <row r="3376" spans="1:1" x14ac:dyDescent="0.25">
      <c r="A3376" s="14"/>
    </row>
    <row r="3377" spans="1:1" x14ac:dyDescent="0.25">
      <c r="A3377" s="14"/>
    </row>
    <row r="3378" spans="1:1" x14ac:dyDescent="0.25">
      <c r="A3378" s="14"/>
    </row>
    <row r="3379" spans="1:1" x14ac:dyDescent="0.25">
      <c r="A3379" s="14"/>
    </row>
    <row r="3380" spans="1:1" x14ac:dyDescent="0.25">
      <c r="A3380" s="14"/>
    </row>
    <row r="3381" spans="1:1" x14ac:dyDescent="0.25">
      <c r="A3381" s="14"/>
    </row>
    <row r="3382" spans="1:1" x14ac:dyDescent="0.25">
      <c r="A3382" s="14"/>
    </row>
    <row r="3383" spans="1:1" x14ac:dyDescent="0.25">
      <c r="A3383" s="14"/>
    </row>
    <row r="3384" spans="1:1" x14ac:dyDescent="0.25">
      <c r="A3384" s="14"/>
    </row>
    <row r="3385" spans="1:1" x14ac:dyDescent="0.25">
      <c r="A3385" s="14"/>
    </row>
    <row r="3386" spans="1:1" x14ac:dyDescent="0.25">
      <c r="A3386" s="14"/>
    </row>
    <row r="3387" spans="1:1" x14ac:dyDescent="0.25">
      <c r="A3387" s="14"/>
    </row>
    <row r="3388" spans="1:1" x14ac:dyDescent="0.25">
      <c r="A3388" s="14"/>
    </row>
    <row r="3389" spans="1:1" x14ac:dyDescent="0.25">
      <c r="A3389" s="14"/>
    </row>
    <row r="3390" spans="1:1" x14ac:dyDescent="0.25">
      <c r="A3390" s="14"/>
    </row>
    <row r="3391" spans="1:1" x14ac:dyDescent="0.25">
      <c r="A3391" s="14"/>
    </row>
    <row r="3392" spans="1:1" x14ac:dyDescent="0.25">
      <c r="A3392" s="14"/>
    </row>
    <row r="3393" spans="1:1" x14ac:dyDescent="0.25">
      <c r="A3393" s="14"/>
    </row>
    <row r="3394" spans="1:1" x14ac:dyDescent="0.25">
      <c r="A3394" s="14"/>
    </row>
    <row r="3395" spans="1:1" x14ac:dyDescent="0.25">
      <c r="A3395" s="14"/>
    </row>
    <row r="3396" spans="1:1" x14ac:dyDescent="0.25">
      <c r="A3396" s="14"/>
    </row>
    <row r="3397" spans="1:1" x14ac:dyDescent="0.25">
      <c r="A3397" s="14"/>
    </row>
    <row r="3398" spans="1:1" x14ac:dyDescent="0.25">
      <c r="A3398" s="14"/>
    </row>
    <row r="3399" spans="1:1" x14ac:dyDescent="0.25">
      <c r="A3399" s="14"/>
    </row>
    <row r="3400" spans="1:1" x14ac:dyDescent="0.25">
      <c r="A3400" s="14"/>
    </row>
    <row r="3401" spans="1:1" x14ac:dyDescent="0.25">
      <c r="A3401" s="14"/>
    </row>
    <row r="3402" spans="1:1" x14ac:dyDescent="0.25">
      <c r="A3402" s="14"/>
    </row>
    <row r="3403" spans="1:1" x14ac:dyDescent="0.25">
      <c r="A3403" s="14"/>
    </row>
    <row r="3404" spans="1:1" x14ac:dyDescent="0.25">
      <c r="A3404" s="14"/>
    </row>
    <row r="3405" spans="1:1" x14ac:dyDescent="0.25">
      <c r="A3405" s="14"/>
    </row>
    <row r="3406" spans="1:1" x14ac:dyDescent="0.25">
      <c r="A3406" s="14"/>
    </row>
    <row r="3407" spans="1:1" x14ac:dyDescent="0.25">
      <c r="A3407" s="14"/>
    </row>
    <row r="3408" spans="1:1" x14ac:dyDescent="0.25">
      <c r="A3408" s="14"/>
    </row>
    <row r="3409" spans="1:1" x14ac:dyDescent="0.25">
      <c r="A3409" s="14"/>
    </row>
    <row r="3410" spans="1:1" x14ac:dyDescent="0.25">
      <c r="A3410" s="14"/>
    </row>
    <row r="3411" spans="1:1" x14ac:dyDescent="0.25">
      <c r="A3411" s="14"/>
    </row>
    <row r="3412" spans="1:1" x14ac:dyDescent="0.25">
      <c r="A3412" s="14"/>
    </row>
    <row r="3413" spans="1:1" x14ac:dyDescent="0.25">
      <c r="A3413" s="14"/>
    </row>
    <row r="3414" spans="1:1" x14ac:dyDescent="0.25">
      <c r="A3414" s="14"/>
    </row>
    <row r="3415" spans="1:1" x14ac:dyDescent="0.25">
      <c r="A3415" s="14"/>
    </row>
    <row r="3416" spans="1:1" x14ac:dyDescent="0.25">
      <c r="A3416" s="14"/>
    </row>
    <row r="3417" spans="1:1" x14ac:dyDescent="0.25">
      <c r="A3417" s="14"/>
    </row>
    <row r="3418" spans="1:1" x14ac:dyDescent="0.25">
      <c r="A3418" s="14"/>
    </row>
    <row r="3419" spans="1:1" x14ac:dyDescent="0.25">
      <c r="A3419" s="14"/>
    </row>
    <row r="3420" spans="1:1" x14ac:dyDescent="0.25">
      <c r="A3420" s="14"/>
    </row>
    <row r="3421" spans="1:1" x14ac:dyDescent="0.25">
      <c r="A3421" s="14"/>
    </row>
    <row r="3422" spans="1:1" x14ac:dyDescent="0.25">
      <c r="A3422" s="14"/>
    </row>
    <row r="3423" spans="1:1" x14ac:dyDescent="0.25">
      <c r="A3423" s="14"/>
    </row>
    <row r="3424" spans="1:1" x14ac:dyDescent="0.25">
      <c r="A3424" s="14"/>
    </row>
    <row r="3425" spans="1:1" x14ac:dyDescent="0.25">
      <c r="A3425" s="14"/>
    </row>
    <row r="3426" spans="1:1" x14ac:dyDescent="0.25">
      <c r="A3426" s="14"/>
    </row>
    <row r="3427" spans="1:1" x14ac:dyDescent="0.25">
      <c r="A3427" s="14"/>
    </row>
    <row r="3428" spans="1:1" x14ac:dyDescent="0.25">
      <c r="A3428" s="14"/>
    </row>
    <row r="3429" spans="1:1" x14ac:dyDescent="0.25">
      <c r="A3429" s="14"/>
    </row>
    <row r="3430" spans="1:1" x14ac:dyDescent="0.25">
      <c r="A3430" s="14"/>
    </row>
    <row r="3431" spans="1:1" x14ac:dyDescent="0.25">
      <c r="A3431" s="14"/>
    </row>
    <row r="3432" spans="1:1" x14ac:dyDescent="0.25">
      <c r="A3432" s="14"/>
    </row>
    <row r="3433" spans="1:1" x14ac:dyDescent="0.25">
      <c r="A3433" s="14"/>
    </row>
    <row r="3434" spans="1:1" x14ac:dyDescent="0.25">
      <c r="A3434" s="14"/>
    </row>
    <row r="3435" spans="1:1" x14ac:dyDescent="0.25">
      <c r="A3435" s="14"/>
    </row>
    <row r="3436" spans="1:1" x14ac:dyDescent="0.25">
      <c r="A3436" s="14"/>
    </row>
    <row r="3437" spans="1:1" x14ac:dyDescent="0.25">
      <c r="A3437" s="14"/>
    </row>
    <row r="3438" spans="1:1" x14ac:dyDescent="0.25">
      <c r="A3438" s="14"/>
    </row>
    <row r="3439" spans="1:1" x14ac:dyDescent="0.25">
      <c r="A3439" s="14"/>
    </row>
    <row r="3440" spans="1:1" x14ac:dyDescent="0.25">
      <c r="A3440" s="14"/>
    </row>
    <row r="3441" spans="1:1" x14ac:dyDescent="0.25">
      <c r="A3441" s="14"/>
    </row>
    <row r="3442" spans="1:1" x14ac:dyDescent="0.25">
      <c r="A3442" s="14"/>
    </row>
    <row r="3443" spans="1:1" x14ac:dyDescent="0.25">
      <c r="A3443" s="14"/>
    </row>
    <row r="3444" spans="1:1" x14ac:dyDescent="0.25">
      <c r="A3444" s="14"/>
    </row>
    <row r="3445" spans="1:1" x14ac:dyDescent="0.25">
      <c r="A3445" s="14"/>
    </row>
    <row r="3446" spans="1:1" x14ac:dyDescent="0.25">
      <c r="A3446" s="14"/>
    </row>
    <row r="3447" spans="1:1" x14ac:dyDescent="0.25">
      <c r="A3447" s="14"/>
    </row>
    <row r="3448" spans="1:1" x14ac:dyDescent="0.25">
      <c r="A3448" s="14"/>
    </row>
    <row r="3449" spans="1:1" x14ac:dyDescent="0.25">
      <c r="A3449" s="14"/>
    </row>
    <row r="3450" spans="1:1" x14ac:dyDescent="0.25">
      <c r="A3450" s="14"/>
    </row>
    <row r="3451" spans="1:1" x14ac:dyDescent="0.25">
      <c r="A3451" s="14"/>
    </row>
    <row r="3452" spans="1:1" x14ac:dyDescent="0.25">
      <c r="A3452" s="14"/>
    </row>
    <row r="3453" spans="1:1" x14ac:dyDescent="0.25">
      <c r="A3453" s="14"/>
    </row>
    <row r="3454" spans="1:1" x14ac:dyDescent="0.25">
      <c r="A3454" s="14"/>
    </row>
    <row r="3455" spans="1:1" x14ac:dyDescent="0.25">
      <c r="A3455" s="14"/>
    </row>
    <row r="3456" spans="1:1" x14ac:dyDescent="0.25">
      <c r="A3456" s="14"/>
    </row>
    <row r="3457" spans="1:1" x14ac:dyDescent="0.25">
      <c r="A3457" s="14"/>
    </row>
    <row r="3458" spans="1:1" x14ac:dyDescent="0.25">
      <c r="A3458" s="14"/>
    </row>
    <row r="3459" spans="1:1" x14ac:dyDescent="0.25">
      <c r="A3459" s="14"/>
    </row>
    <row r="3460" spans="1:1" x14ac:dyDescent="0.25">
      <c r="A3460" s="14"/>
    </row>
    <row r="3461" spans="1:1" x14ac:dyDescent="0.25">
      <c r="A3461" s="14"/>
    </row>
    <row r="3462" spans="1:1" x14ac:dyDescent="0.25">
      <c r="A3462" s="14"/>
    </row>
    <row r="3463" spans="1:1" x14ac:dyDescent="0.25">
      <c r="A3463" s="14"/>
    </row>
    <row r="3464" spans="1:1" x14ac:dyDescent="0.25">
      <c r="A3464" s="14"/>
    </row>
    <row r="3465" spans="1:1" x14ac:dyDescent="0.25">
      <c r="A3465" s="14"/>
    </row>
    <row r="3466" spans="1:1" x14ac:dyDescent="0.25">
      <c r="A3466" s="14"/>
    </row>
    <row r="3467" spans="1:1" x14ac:dyDescent="0.25">
      <c r="A3467" s="14"/>
    </row>
    <row r="3468" spans="1:1" x14ac:dyDescent="0.25">
      <c r="A3468" s="14"/>
    </row>
    <row r="3469" spans="1:1" x14ac:dyDescent="0.25">
      <c r="A3469" s="14"/>
    </row>
    <row r="3470" spans="1:1" x14ac:dyDescent="0.25">
      <c r="A3470" s="14"/>
    </row>
    <row r="3471" spans="1:1" x14ac:dyDescent="0.25">
      <c r="A3471" s="14"/>
    </row>
    <row r="3472" spans="1:1" x14ac:dyDescent="0.25">
      <c r="A3472" s="14"/>
    </row>
    <row r="3473" spans="1:1" x14ac:dyDescent="0.25">
      <c r="A3473" s="14"/>
    </row>
    <row r="3474" spans="1:1" x14ac:dyDescent="0.25">
      <c r="A3474" s="14"/>
    </row>
    <row r="3475" spans="1:1" x14ac:dyDescent="0.25">
      <c r="A3475" s="14"/>
    </row>
    <row r="3476" spans="1:1" x14ac:dyDescent="0.25">
      <c r="A3476" s="14"/>
    </row>
    <row r="3477" spans="1:1" x14ac:dyDescent="0.25">
      <c r="A3477" s="14"/>
    </row>
    <row r="3478" spans="1:1" x14ac:dyDescent="0.25">
      <c r="A3478" s="14"/>
    </row>
    <row r="3479" spans="1:1" x14ac:dyDescent="0.25">
      <c r="A3479" s="14"/>
    </row>
    <row r="3480" spans="1:1" x14ac:dyDescent="0.25">
      <c r="A3480" s="14"/>
    </row>
    <row r="3481" spans="1:1" x14ac:dyDescent="0.25">
      <c r="A3481" s="14"/>
    </row>
    <row r="3482" spans="1:1" x14ac:dyDescent="0.25">
      <c r="A3482" s="14"/>
    </row>
    <row r="3483" spans="1:1" x14ac:dyDescent="0.25">
      <c r="A3483" s="14"/>
    </row>
    <row r="3484" spans="1:1" x14ac:dyDescent="0.25">
      <c r="A3484" s="14"/>
    </row>
    <row r="3485" spans="1:1" x14ac:dyDescent="0.25">
      <c r="A3485" s="14"/>
    </row>
    <row r="3486" spans="1:1" x14ac:dyDescent="0.25">
      <c r="A3486" s="14"/>
    </row>
    <row r="3487" spans="1:1" x14ac:dyDescent="0.25">
      <c r="A3487" s="14"/>
    </row>
    <row r="3488" spans="1:1" x14ac:dyDescent="0.25">
      <c r="A3488" s="14"/>
    </row>
    <row r="3489" spans="1:1" x14ac:dyDescent="0.25">
      <c r="A3489" s="14"/>
    </row>
    <row r="3490" spans="1:1" x14ac:dyDescent="0.25">
      <c r="A3490" s="14"/>
    </row>
    <row r="3491" spans="1:1" x14ac:dyDescent="0.25">
      <c r="A3491" s="14"/>
    </row>
    <row r="3492" spans="1:1" x14ac:dyDescent="0.25">
      <c r="A3492" s="14"/>
    </row>
    <row r="3493" spans="1:1" x14ac:dyDescent="0.25">
      <c r="A3493" s="14"/>
    </row>
    <row r="3494" spans="1:1" x14ac:dyDescent="0.25">
      <c r="A3494" s="14"/>
    </row>
    <row r="3495" spans="1:1" x14ac:dyDescent="0.25">
      <c r="A3495" s="14"/>
    </row>
    <row r="3496" spans="1:1" x14ac:dyDescent="0.25">
      <c r="A3496" s="14"/>
    </row>
    <row r="3497" spans="1:1" x14ac:dyDescent="0.25">
      <c r="A3497" s="14"/>
    </row>
    <row r="3498" spans="1:1" x14ac:dyDescent="0.25">
      <c r="A3498" s="14"/>
    </row>
    <row r="3499" spans="1:1" x14ac:dyDescent="0.25">
      <c r="A3499" s="14"/>
    </row>
    <row r="3500" spans="1:1" x14ac:dyDescent="0.25">
      <c r="A3500" s="14"/>
    </row>
    <row r="3501" spans="1:1" x14ac:dyDescent="0.25">
      <c r="A3501" s="14"/>
    </row>
    <row r="3502" spans="1:1" x14ac:dyDescent="0.25">
      <c r="A3502" s="14"/>
    </row>
    <row r="3503" spans="1:1" x14ac:dyDescent="0.25">
      <c r="A3503" s="14"/>
    </row>
    <row r="3504" spans="1:1" x14ac:dyDescent="0.25">
      <c r="A3504" s="14"/>
    </row>
    <row r="3505" spans="1:1" x14ac:dyDescent="0.25">
      <c r="A3505" s="14"/>
    </row>
    <row r="3506" spans="1:1" x14ac:dyDescent="0.25">
      <c r="A3506" s="14"/>
    </row>
    <row r="3507" spans="1:1" x14ac:dyDescent="0.25">
      <c r="A3507" s="14"/>
    </row>
    <row r="3508" spans="1:1" x14ac:dyDescent="0.25">
      <c r="A3508" s="14"/>
    </row>
    <row r="3509" spans="1:1" x14ac:dyDescent="0.25">
      <c r="A3509" s="14"/>
    </row>
    <row r="3510" spans="1:1" x14ac:dyDescent="0.25">
      <c r="A3510" s="14"/>
    </row>
    <row r="3511" spans="1:1" x14ac:dyDescent="0.25">
      <c r="A3511" s="14"/>
    </row>
    <row r="3512" spans="1:1" x14ac:dyDescent="0.25">
      <c r="A3512" s="14"/>
    </row>
    <row r="3513" spans="1:1" x14ac:dyDescent="0.25">
      <c r="A3513" s="14"/>
    </row>
    <row r="3514" spans="1:1" x14ac:dyDescent="0.25">
      <c r="A3514" s="14"/>
    </row>
    <row r="3515" spans="1:1" x14ac:dyDescent="0.25">
      <c r="A3515" s="14"/>
    </row>
    <row r="3516" spans="1:1" x14ac:dyDescent="0.25">
      <c r="A3516" s="14"/>
    </row>
    <row r="3517" spans="1:1" x14ac:dyDescent="0.25">
      <c r="A3517" s="14"/>
    </row>
    <row r="3518" spans="1:1" x14ac:dyDescent="0.25">
      <c r="A3518" s="14"/>
    </row>
    <row r="3519" spans="1:1" x14ac:dyDescent="0.25">
      <c r="A3519" s="14"/>
    </row>
    <row r="3520" spans="1:1" x14ac:dyDescent="0.25">
      <c r="A3520" s="14"/>
    </row>
    <row r="3521" spans="1:1" x14ac:dyDescent="0.25">
      <c r="A3521" s="14"/>
    </row>
    <row r="3522" spans="1:1" x14ac:dyDescent="0.25">
      <c r="A3522" s="14"/>
    </row>
    <row r="3523" spans="1:1" x14ac:dyDescent="0.25">
      <c r="A3523" s="14"/>
    </row>
    <row r="3524" spans="1:1" x14ac:dyDescent="0.25">
      <c r="A3524" s="14"/>
    </row>
    <row r="3525" spans="1:1" x14ac:dyDescent="0.25">
      <c r="A3525" s="14"/>
    </row>
    <row r="3526" spans="1:1" x14ac:dyDescent="0.25">
      <c r="A3526" s="14"/>
    </row>
    <row r="3527" spans="1:1" x14ac:dyDescent="0.25">
      <c r="A3527" s="14"/>
    </row>
    <row r="3528" spans="1:1" x14ac:dyDescent="0.25">
      <c r="A3528" s="14"/>
    </row>
    <row r="3529" spans="1:1" x14ac:dyDescent="0.25">
      <c r="A3529" s="14"/>
    </row>
    <row r="3530" spans="1:1" x14ac:dyDescent="0.25">
      <c r="A3530" s="14"/>
    </row>
    <row r="3531" spans="1:1" x14ac:dyDescent="0.25">
      <c r="A3531" s="14"/>
    </row>
    <row r="3532" spans="1:1" x14ac:dyDescent="0.25">
      <c r="A3532" s="14"/>
    </row>
    <row r="3533" spans="1:1" x14ac:dyDescent="0.25">
      <c r="A3533" s="14"/>
    </row>
    <row r="3534" spans="1:1" x14ac:dyDescent="0.25">
      <c r="A3534" s="14"/>
    </row>
    <row r="3535" spans="1:1" x14ac:dyDescent="0.25">
      <c r="A3535" s="14"/>
    </row>
    <row r="3536" spans="1:1" x14ac:dyDescent="0.25">
      <c r="A3536" s="14"/>
    </row>
    <row r="3537" spans="1:1" x14ac:dyDescent="0.25">
      <c r="A3537" s="14"/>
    </row>
    <row r="3538" spans="1:1" x14ac:dyDescent="0.25">
      <c r="A3538" s="14"/>
    </row>
    <row r="3539" spans="1:1" x14ac:dyDescent="0.25">
      <c r="A3539" s="14"/>
    </row>
    <row r="3540" spans="1:1" x14ac:dyDescent="0.25">
      <c r="A3540" s="14"/>
    </row>
    <row r="3541" spans="1:1" x14ac:dyDescent="0.25">
      <c r="A3541" s="14"/>
    </row>
    <row r="3542" spans="1:1" x14ac:dyDescent="0.25">
      <c r="A3542" s="14"/>
    </row>
    <row r="3543" spans="1:1" x14ac:dyDescent="0.25">
      <c r="A3543" s="14"/>
    </row>
    <row r="3544" spans="1:1" x14ac:dyDescent="0.25">
      <c r="A3544" s="14"/>
    </row>
    <row r="3545" spans="1:1" x14ac:dyDescent="0.25">
      <c r="A3545" s="14"/>
    </row>
    <row r="3546" spans="1:1" x14ac:dyDescent="0.25">
      <c r="A3546" s="14"/>
    </row>
    <row r="3547" spans="1:1" x14ac:dyDescent="0.25">
      <c r="A3547" s="14"/>
    </row>
    <row r="3548" spans="1:1" x14ac:dyDescent="0.25">
      <c r="A3548" s="14"/>
    </row>
    <row r="3549" spans="1:1" x14ac:dyDescent="0.25">
      <c r="A3549" s="14"/>
    </row>
    <row r="3550" spans="1:1" x14ac:dyDescent="0.25">
      <c r="A3550" s="14"/>
    </row>
    <row r="3551" spans="1:1" x14ac:dyDescent="0.25">
      <c r="A3551" s="14"/>
    </row>
    <row r="3552" spans="1:1" x14ac:dyDescent="0.25">
      <c r="A3552" s="14"/>
    </row>
    <row r="3553" spans="1:1" x14ac:dyDescent="0.25">
      <c r="A3553" s="14"/>
    </row>
    <row r="3554" spans="1:1" x14ac:dyDescent="0.25">
      <c r="A3554" s="14"/>
    </row>
    <row r="3555" spans="1:1" x14ac:dyDescent="0.25">
      <c r="A3555" s="14"/>
    </row>
    <row r="3556" spans="1:1" x14ac:dyDescent="0.25">
      <c r="A3556" s="14"/>
    </row>
    <row r="3557" spans="1:1" x14ac:dyDescent="0.25">
      <c r="A3557" s="14"/>
    </row>
    <row r="3558" spans="1:1" x14ac:dyDescent="0.25">
      <c r="A3558" s="14"/>
    </row>
    <row r="3559" spans="1:1" x14ac:dyDescent="0.25">
      <c r="A3559" s="14"/>
    </row>
    <row r="3560" spans="1:1" x14ac:dyDescent="0.25">
      <c r="A3560" s="14"/>
    </row>
    <row r="3561" spans="1:1" x14ac:dyDescent="0.25">
      <c r="A3561" s="14"/>
    </row>
    <row r="3562" spans="1:1" x14ac:dyDescent="0.25">
      <c r="A3562" s="14"/>
    </row>
    <row r="3563" spans="1:1" x14ac:dyDescent="0.25">
      <c r="A3563" s="14"/>
    </row>
    <row r="3564" spans="1:1" x14ac:dyDescent="0.25">
      <c r="A3564" s="14"/>
    </row>
    <row r="3565" spans="1:1" x14ac:dyDescent="0.25">
      <c r="A3565" s="14"/>
    </row>
    <row r="3566" spans="1:1" x14ac:dyDescent="0.25">
      <c r="A3566" s="14"/>
    </row>
    <row r="3567" spans="1:1" x14ac:dyDescent="0.25">
      <c r="A3567" s="14"/>
    </row>
    <row r="3568" spans="1:1" x14ac:dyDescent="0.25">
      <c r="A3568" s="14"/>
    </row>
    <row r="3569" spans="1:1" x14ac:dyDescent="0.25">
      <c r="A3569" s="14"/>
    </row>
    <row r="3570" spans="1:1" x14ac:dyDescent="0.25">
      <c r="A3570" s="14"/>
    </row>
    <row r="3571" spans="1:1" x14ac:dyDescent="0.25">
      <c r="A3571" s="14"/>
    </row>
    <row r="3572" spans="1:1" x14ac:dyDescent="0.25">
      <c r="A3572" s="14"/>
    </row>
    <row r="3573" spans="1:1" x14ac:dyDescent="0.25">
      <c r="A3573" s="14"/>
    </row>
    <row r="3574" spans="1:1" x14ac:dyDescent="0.25">
      <c r="A3574" s="14"/>
    </row>
    <row r="3575" spans="1:1" x14ac:dyDescent="0.25">
      <c r="A3575" s="14"/>
    </row>
    <row r="3576" spans="1:1" x14ac:dyDescent="0.25">
      <c r="A3576" s="14"/>
    </row>
    <row r="3577" spans="1:1" x14ac:dyDescent="0.25">
      <c r="A3577" s="14"/>
    </row>
    <row r="3578" spans="1:1" x14ac:dyDescent="0.25">
      <c r="A3578" s="14"/>
    </row>
    <row r="3579" spans="1:1" x14ac:dyDescent="0.25">
      <c r="A3579" s="14"/>
    </row>
    <row r="3580" spans="1:1" x14ac:dyDescent="0.25">
      <c r="A3580" s="14"/>
    </row>
    <row r="3581" spans="1:1" x14ac:dyDescent="0.25">
      <c r="A3581" s="14"/>
    </row>
    <row r="3582" spans="1:1" x14ac:dyDescent="0.25">
      <c r="A3582" s="14"/>
    </row>
    <row r="3583" spans="1:1" x14ac:dyDescent="0.25">
      <c r="A3583" s="14"/>
    </row>
    <row r="3584" spans="1:1" x14ac:dyDescent="0.25">
      <c r="A3584" s="14"/>
    </row>
    <row r="3585" spans="1:1" x14ac:dyDescent="0.25">
      <c r="A3585" s="14"/>
    </row>
    <row r="3586" spans="1:1" x14ac:dyDescent="0.25">
      <c r="A3586" s="14"/>
    </row>
    <row r="3587" spans="1:1" x14ac:dyDescent="0.25">
      <c r="A3587" s="14"/>
    </row>
    <row r="3588" spans="1:1" x14ac:dyDescent="0.25">
      <c r="A3588" s="14"/>
    </row>
    <row r="3589" spans="1:1" x14ac:dyDescent="0.25">
      <c r="A3589" s="14"/>
    </row>
    <row r="3590" spans="1:1" x14ac:dyDescent="0.25">
      <c r="A3590" s="14"/>
    </row>
    <row r="3591" spans="1:1" x14ac:dyDescent="0.25">
      <c r="A3591" s="14"/>
    </row>
    <row r="3592" spans="1:1" x14ac:dyDescent="0.25">
      <c r="A3592" s="14"/>
    </row>
    <row r="3593" spans="1:1" x14ac:dyDescent="0.25">
      <c r="A3593" s="14"/>
    </row>
    <row r="3594" spans="1:1" x14ac:dyDescent="0.25">
      <c r="A3594" s="14"/>
    </row>
    <row r="3595" spans="1:1" x14ac:dyDescent="0.25">
      <c r="A3595" s="14"/>
    </row>
    <row r="3596" spans="1:1" x14ac:dyDescent="0.25">
      <c r="A3596" s="14"/>
    </row>
    <row r="3597" spans="1:1" x14ac:dyDescent="0.25">
      <c r="A3597" s="14"/>
    </row>
    <row r="3598" spans="1:1" x14ac:dyDescent="0.25">
      <c r="A3598" s="14"/>
    </row>
    <row r="3599" spans="1:1" x14ac:dyDescent="0.25">
      <c r="A3599" s="14"/>
    </row>
    <row r="3600" spans="1:1" x14ac:dyDescent="0.25">
      <c r="A3600" s="14"/>
    </row>
    <row r="3601" spans="1:1" x14ac:dyDescent="0.25">
      <c r="A3601" s="14"/>
    </row>
    <row r="3602" spans="1:1" x14ac:dyDescent="0.25">
      <c r="A3602" s="14"/>
    </row>
    <row r="3603" spans="1:1" x14ac:dyDescent="0.25">
      <c r="A3603" s="14"/>
    </row>
    <row r="3604" spans="1:1" x14ac:dyDescent="0.25">
      <c r="A3604" s="14"/>
    </row>
    <row r="3605" spans="1:1" x14ac:dyDescent="0.25">
      <c r="A3605" s="14"/>
    </row>
    <row r="3606" spans="1:1" x14ac:dyDescent="0.25">
      <c r="A3606" s="14"/>
    </row>
    <row r="3607" spans="1:1" x14ac:dyDescent="0.25">
      <c r="A3607" s="14"/>
    </row>
    <row r="3608" spans="1:1" x14ac:dyDescent="0.25">
      <c r="A3608" s="14"/>
    </row>
    <row r="3609" spans="1:1" x14ac:dyDescent="0.25">
      <c r="A3609" s="14"/>
    </row>
    <row r="3610" spans="1:1" x14ac:dyDescent="0.25">
      <c r="A3610" s="14"/>
    </row>
    <row r="3611" spans="1:1" x14ac:dyDescent="0.25">
      <c r="A3611" s="14"/>
    </row>
    <row r="3612" spans="1:1" x14ac:dyDescent="0.25">
      <c r="A3612" s="14"/>
    </row>
    <row r="3613" spans="1:1" x14ac:dyDescent="0.25">
      <c r="A3613" s="14"/>
    </row>
    <row r="3614" spans="1:1" x14ac:dyDescent="0.25">
      <c r="A3614" s="14"/>
    </row>
    <row r="3615" spans="1:1" x14ac:dyDescent="0.25">
      <c r="A3615" s="14"/>
    </row>
    <row r="3616" spans="1:1" x14ac:dyDescent="0.25">
      <c r="A3616" s="14"/>
    </row>
    <row r="3617" spans="1:1" x14ac:dyDescent="0.25">
      <c r="A3617" s="14"/>
    </row>
    <row r="3618" spans="1:1" x14ac:dyDescent="0.25">
      <c r="A3618" s="14"/>
    </row>
    <row r="3619" spans="1:1" x14ac:dyDescent="0.25">
      <c r="A3619" s="14"/>
    </row>
    <row r="3620" spans="1:1" x14ac:dyDescent="0.25">
      <c r="A3620" s="14"/>
    </row>
    <row r="3621" spans="1:1" x14ac:dyDescent="0.25">
      <c r="A3621" s="14"/>
    </row>
    <row r="3622" spans="1:1" x14ac:dyDescent="0.25">
      <c r="A3622" s="14"/>
    </row>
    <row r="3623" spans="1:1" x14ac:dyDescent="0.25">
      <c r="A3623" s="14"/>
    </row>
    <row r="3624" spans="1:1" x14ac:dyDescent="0.25">
      <c r="A3624" s="14"/>
    </row>
    <row r="3625" spans="1:1" x14ac:dyDescent="0.25">
      <c r="A3625" s="14"/>
    </row>
    <row r="3626" spans="1:1" x14ac:dyDescent="0.25">
      <c r="A3626" s="14"/>
    </row>
    <row r="3627" spans="1:1" x14ac:dyDescent="0.25">
      <c r="A3627" s="14"/>
    </row>
    <row r="3628" spans="1:1" x14ac:dyDescent="0.25">
      <c r="A3628" s="14"/>
    </row>
    <row r="3629" spans="1:1" x14ac:dyDescent="0.25">
      <c r="A3629" s="14"/>
    </row>
    <row r="3630" spans="1:1" x14ac:dyDescent="0.25">
      <c r="A3630" s="14"/>
    </row>
    <row r="3631" spans="1:1" x14ac:dyDescent="0.25">
      <c r="A3631" s="14"/>
    </row>
    <row r="3632" spans="1:1" x14ac:dyDescent="0.25">
      <c r="A3632" s="14"/>
    </row>
    <row r="3633" spans="1:1" x14ac:dyDescent="0.25">
      <c r="A3633" s="14"/>
    </row>
    <row r="3634" spans="1:1" x14ac:dyDescent="0.25">
      <c r="A3634" s="14"/>
    </row>
    <row r="3635" spans="1:1" x14ac:dyDescent="0.25">
      <c r="A3635" s="14"/>
    </row>
    <row r="3636" spans="1:1" x14ac:dyDescent="0.25">
      <c r="A3636" s="14"/>
    </row>
    <row r="3637" spans="1:1" x14ac:dyDescent="0.25">
      <c r="A3637" s="14"/>
    </row>
    <row r="3638" spans="1:1" x14ac:dyDescent="0.25">
      <c r="A3638" s="14"/>
    </row>
    <row r="3639" spans="1:1" x14ac:dyDescent="0.25">
      <c r="A3639" s="14"/>
    </row>
    <row r="3640" spans="1:1" x14ac:dyDescent="0.25">
      <c r="A3640" s="14"/>
    </row>
    <row r="3641" spans="1:1" x14ac:dyDescent="0.25">
      <c r="A3641" s="14"/>
    </row>
    <row r="3642" spans="1:1" x14ac:dyDescent="0.25">
      <c r="A3642" s="14"/>
    </row>
    <row r="3643" spans="1:1" x14ac:dyDescent="0.25">
      <c r="A3643" s="14"/>
    </row>
    <row r="3644" spans="1:1" x14ac:dyDescent="0.25">
      <c r="A3644" s="14"/>
    </row>
    <row r="3645" spans="1:1" x14ac:dyDescent="0.25">
      <c r="A3645" s="14"/>
    </row>
    <row r="3646" spans="1:1" x14ac:dyDescent="0.25">
      <c r="A3646" s="14"/>
    </row>
    <row r="3647" spans="1:1" x14ac:dyDescent="0.25">
      <c r="A3647" s="14"/>
    </row>
    <row r="3648" spans="1:1" x14ac:dyDescent="0.25">
      <c r="A3648" s="14"/>
    </row>
    <row r="3649" spans="1:1" x14ac:dyDescent="0.25">
      <c r="A3649" s="14"/>
    </row>
    <row r="3650" spans="1:1" x14ac:dyDescent="0.25">
      <c r="A3650" s="14"/>
    </row>
    <row r="3651" spans="1:1" x14ac:dyDescent="0.25">
      <c r="A3651" s="14"/>
    </row>
    <row r="3652" spans="1:1" x14ac:dyDescent="0.25">
      <c r="A3652" s="14"/>
    </row>
    <row r="3653" spans="1:1" x14ac:dyDescent="0.25">
      <c r="A3653" s="14"/>
    </row>
    <row r="3654" spans="1:1" x14ac:dyDescent="0.25">
      <c r="A3654" s="14"/>
    </row>
    <row r="3655" spans="1:1" x14ac:dyDescent="0.25">
      <c r="A3655" s="14"/>
    </row>
    <row r="3656" spans="1:1" x14ac:dyDescent="0.25">
      <c r="A3656" s="14"/>
    </row>
    <row r="3657" spans="1:1" x14ac:dyDescent="0.25">
      <c r="A3657" s="14"/>
    </row>
    <row r="3658" spans="1:1" x14ac:dyDescent="0.25">
      <c r="A3658" s="14"/>
    </row>
    <row r="3659" spans="1:1" x14ac:dyDescent="0.25">
      <c r="A3659" s="14"/>
    </row>
    <row r="3660" spans="1:1" x14ac:dyDescent="0.25">
      <c r="A3660" s="14"/>
    </row>
    <row r="3661" spans="1:1" x14ac:dyDescent="0.25">
      <c r="A3661" s="14"/>
    </row>
    <row r="3662" spans="1:1" x14ac:dyDescent="0.25">
      <c r="A3662" s="14"/>
    </row>
    <row r="3663" spans="1:1" x14ac:dyDescent="0.25">
      <c r="A3663" s="14"/>
    </row>
    <row r="3664" spans="1:1" x14ac:dyDescent="0.25">
      <c r="A3664" s="14"/>
    </row>
    <row r="3665" spans="1:1" x14ac:dyDescent="0.25">
      <c r="A3665" s="14"/>
    </row>
    <row r="3666" spans="1:1" x14ac:dyDescent="0.25">
      <c r="A3666" s="14"/>
    </row>
    <row r="3667" spans="1:1" x14ac:dyDescent="0.25">
      <c r="A3667" s="14"/>
    </row>
    <row r="3668" spans="1:1" x14ac:dyDescent="0.25">
      <c r="A3668" s="14"/>
    </row>
    <row r="3669" spans="1:1" x14ac:dyDescent="0.25">
      <c r="A3669" s="14"/>
    </row>
    <row r="3670" spans="1:1" x14ac:dyDescent="0.25">
      <c r="A3670" s="14"/>
    </row>
    <row r="3671" spans="1:1" x14ac:dyDescent="0.25">
      <c r="A3671" s="14"/>
    </row>
    <row r="3672" spans="1:1" x14ac:dyDescent="0.25">
      <c r="A3672" s="14"/>
    </row>
    <row r="3673" spans="1:1" x14ac:dyDescent="0.25">
      <c r="A3673" s="14"/>
    </row>
    <row r="3674" spans="1:1" x14ac:dyDescent="0.25">
      <c r="A3674" s="14"/>
    </row>
    <row r="3675" spans="1:1" x14ac:dyDescent="0.25">
      <c r="A3675" s="14"/>
    </row>
    <row r="3676" spans="1:1" x14ac:dyDescent="0.25">
      <c r="A3676" s="14"/>
    </row>
    <row r="3677" spans="1:1" x14ac:dyDescent="0.25">
      <c r="A3677" s="14"/>
    </row>
    <row r="3678" spans="1:1" x14ac:dyDescent="0.25">
      <c r="A3678" s="14"/>
    </row>
    <row r="3679" spans="1:1" x14ac:dyDescent="0.25">
      <c r="A3679" s="14"/>
    </row>
    <row r="3680" spans="1:1" x14ac:dyDescent="0.25">
      <c r="A3680" s="14"/>
    </row>
    <row r="3681" spans="1:1" x14ac:dyDescent="0.25">
      <c r="A3681" s="14"/>
    </row>
    <row r="3682" spans="1:1" x14ac:dyDescent="0.25">
      <c r="A3682" s="14"/>
    </row>
    <row r="3683" spans="1:1" x14ac:dyDescent="0.25">
      <c r="A3683" s="14"/>
    </row>
    <row r="3684" spans="1:1" x14ac:dyDescent="0.25">
      <c r="A3684" s="14"/>
    </row>
    <row r="3685" spans="1:1" x14ac:dyDescent="0.25">
      <c r="A3685" s="14"/>
    </row>
    <row r="3686" spans="1:1" x14ac:dyDescent="0.25">
      <c r="A3686" s="14"/>
    </row>
    <row r="3687" spans="1:1" x14ac:dyDescent="0.25">
      <c r="A3687" s="14"/>
    </row>
    <row r="3688" spans="1:1" x14ac:dyDescent="0.25">
      <c r="A3688" s="14"/>
    </row>
    <row r="3689" spans="1:1" x14ac:dyDescent="0.25">
      <c r="A3689" s="14"/>
    </row>
    <row r="3690" spans="1:1" x14ac:dyDescent="0.25">
      <c r="A3690" s="14"/>
    </row>
    <row r="3691" spans="1:1" x14ac:dyDescent="0.25">
      <c r="A3691" s="14"/>
    </row>
    <row r="3692" spans="1:1" x14ac:dyDescent="0.25">
      <c r="A3692" s="14"/>
    </row>
    <row r="3693" spans="1:1" x14ac:dyDescent="0.25">
      <c r="A3693" s="14"/>
    </row>
    <row r="3694" spans="1:1" x14ac:dyDescent="0.25">
      <c r="A3694" s="14"/>
    </row>
    <row r="3695" spans="1:1" x14ac:dyDescent="0.25">
      <c r="A3695" s="14"/>
    </row>
    <row r="3696" spans="1:1" x14ac:dyDescent="0.25">
      <c r="A3696" s="14"/>
    </row>
    <row r="3697" spans="1:1" x14ac:dyDescent="0.25">
      <c r="A3697" s="14"/>
    </row>
    <row r="3698" spans="1:1" x14ac:dyDescent="0.25">
      <c r="A3698" s="14"/>
    </row>
    <row r="3699" spans="1:1" x14ac:dyDescent="0.25">
      <c r="A3699" s="14"/>
    </row>
    <row r="3700" spans="1:1" x14ac:dyDescent="0.25">
      <c r="A3700" s="14"/>
    </row>
    <row r="3701" spans="1:1" x14ac:dyDescent="0.25">
      <c r="A3701" s="14"/>
    </row>
    <row r="3702" spans="1:1" x14ac:dyDescent="0.25">
      <c r="A3702" s="14"/>
    </row>
    <row r="3703" spans="1:1" x14ac:dyDescent="0.25">
      <c r="A3703" s="14"/>
    </row>
    <row r="3704" spans="1:1" x14ac:dyDescent="0.25">
      <c r="A3704" s="14"/>
    </row>
    <row r="3705" spans="1:1" x14ac:dyDescent="0.25">
      <c r="A3705" s="14"/>
    </row>
    <row r="3706" spans="1:1" x14ac:dyDescent="0.25">
      <c r="A3706" s="14"/>
    </row>
    <row r="3707" spans="1:1" x14ac:dyDescent="0.25">
      <c r="A3707" s="14"/>
    </row>
    <row r="3708" spans="1:1" x14ac:dyDescent="0.25">
      <c r="A3708" s="14"/>
    </row>
    <row r="3709" spans="1:1" x14ac:dyDescent="0.25">
      <c r="A3709" s="14"/>
    </row>
    <row r="3710" spans="1:1" x14ac:dyDescent="0.25">
      <c r="A3710" s="14"/>
    </row>
    <row r="3711" spans="1:1" x14ac:dyDescent="0.25">
      <c r="A3711" s="14"/>
    </row>
    <row r="3712" spans="1:1" x14ac:dyDescent="0.25">
      <c r="A3712" s="14"/>
    </row>
    <row r="3713" spans="1:1" x14ac:dyDescent="0.25">
      <c r="A3713" s="14"/>
    </row>
    <row r="3714" spans="1:1" x14ac:dyDescent="0.25">
      <c r="A3714" s="14"/>
    </row>
    <row r="3715" spans="1:1" x14ac:dyDescent="0.25">
      <c r="A3715" s="14"/>
    </row>
    <row r="3716" spans="1:1" x14ac:dyDescent="0.25">
      <c r="A3716" s="14"/>
    </row>
    <row r="3717" spans="1:1" x14ac:dyDescent="0.25">
      <c r="A3717" s="14"/>
    </row>
    <row r="3718" spans="1:1" x14ac:dyDescent="0.25">
      <c r="A3718" s="14"/>
    </row>
    <row r="3719" spans="1:1" x14ac:dyDescent="0.25">
      <c r="A3719" s="14"/>
    </row>
    <row r="3720" spans="1:1" x14ac:dyDescent="0.25">
      <c r="A3720" s="14"/>
    </row>
    <row r="3721" spans="1:1" x14ac:dyDescent="0.25">
      <c r="A3721" s="14"/>
    </row>
    <row r="3722" spans="1:1" x14ac:dyDescent="0.25">
      <c r="A3722" s="14"/>
    </row>
    <row r="3723" spans="1:1" x14ac:dyDescent="0.25">
      <c r="A3723" s="14"/>
    </row>
    <row r="3724" spans="1:1" x14ac:dyDescent="0.25">
      <c r="A3724" s="14"/>
    </row>
    <row r="3725" spans="1:1" x14ac:dyDescent="0.25">
      <c r="A3725" s="14"/>
    </row>
    <row r="3726" spans="1:1" x14ac:dyDescent="0.25">
      <c r="A3726" s="14"/>
    </row>
    <row r="3727" spans="1:1" x14ac:dyDescent="0.25">
      <c r="A3727" s="14"/>
    </row>
    <row r="3728" spans="1:1" x14ac:dyDescent="0.25">
      <c r="A3728" s="14"/>
    </row>
    <row r="3729" spans="1:1" x14ac:dyDescent="0.25">
      <c r="A3729" s="14"/>
    </row>
    <row r="3730" spans="1:1" x14ac:dyDescent="0.25">
      <c r="A3730" s="14"/>
    </row>
    <row r="3731" spans="1:1" x14ac:dyDescent="0.25">
      <c r="A3731" s="14"/>
    </row>
    <row r="3732" spans="1:1" x14ac:dyDescent="0.25">
      <c r="A3732" s="14"/>
    </row>
    <row r="3733" spans="1:1" x14ac:dyDescent="0.25">
      <c r="A3733" s="14"/>
    </row>
    <row r="3734" spans="1:1" x14ac:dyDescent="0.25">
      <c r="A3734" s="14"/>
    </row>
    <row r="3735" spans="1:1" x14ac:dyDescent="0.25">
      <c r="A3735" s="14"/>
    </row>
    <row r="3736" spans="1:1" x14ac:dyDescent="0.25">
      <c r="A3736" s="14"/>
    </row>
    <row r="3737" spans="1:1" x14ac:dyDescent="0.25">
      <c r="A3737" s="14"/>
    </row>
    <row r="3738" spans="1:1" x14ac:dyDescent="0.25">
      <c r="A3738" s="14"/>
    </row>
    <row r="3739" spans="1:1" x14ac:dyDescent="0.25">
      <c r="A3739" s="14"/>
    </row>
    <row r="3740" spans="1:1" x14ac:dyDescent="0.25">
      <c r="A3740" s="14"/>
    </row>
    <row r="3741" spans="1:1" x14ac:dyDescent="0.25">
      <c r="A3741" s="14"/>
    </row>
    <row r="3742" spans="1:1" x14ac:dyDescent="0.25">
      <c r="A3742" s="14"/>
    </row>
    <row r="3743" spans="1:1" x14ac:dyDescent="0.25">
      <c r="A3743" s="14"/>
    </row>
    <row r="3744" spans="1:1" x14ac:dyDescent="0.25">
      <c r="A3744" s="14"/>
    </row>
    <row r="3745" spans="1:1" x14ac:dyDescent="0.25">
      <c r="A3745" s="14"/>
    </row>
    <row r="3746" spans="1:1" x14ac:dyDescent="0.25">
      <c r="A3746" s="14"/>
    </row>
    <row r="3747" spans="1:1" x14ac:dyDescent="0.25">
      <c r="A3747" s="14"/>
    </row>
    <row r="3748" spans="1:1" x14ac:dyDescent="0.25">
      <c r="A3748" s="14"/>
    </row>
    <row r="3749" spans="1:1" x14ac:dyDescent="0.25">
      <c r="A3749" s="14"/>
    </row>
    <row r="3750" spans="1:1" x14ac:dyDescent="0.25">
      <c r="A3750" s="14"/>
    </row>
    <row r="3751" spans="1:1" x14ac:dyDescent="0.25">
      <c r="A3751" s="14"/>
    </row>
    <row r="3752" spans="1:1" x14ac:dyDescent="0.25">
      <c r="A3752" s="14"/>
    </row>
    <row r="3753" spans="1:1" x14ac:dyDescent="0.25">
      <c r="A3753" s="14"/>
    </row>
    <row r="3754" spans="1:1" x14ac:dyDescent="0.25">
      <c r="A3754" s="14"/>
    </row>
    <row r="3755" spans="1:1" x14ac:dyDescent="0.25">
      <c r="A3755" s="14"/>
    </row>
    <row r="3756" spans="1:1" x14ac:dyDescent="0.25">
      <c r="A3756" s="14"/>
    </row>
    <row r="3757" spans="1:1" x14ac:dyDescent="0.25">
      <c r="A3757" s="14"/>
    </row>
    <row r="3758" spans="1:1" x14ac:dyDescent="0.25">
      <c r="A3758" s="14"/>
    </row>
    <row r="3759" spans="1:1" x14ac:dyDescent="0.25">
      <c r="A3759" s="14"/>
    </row>
    <row r="3760" spans="1:1" x14ac:dyDescent="0.25">
      <c r="A3760" s="14"/>
    </row>
    <row r="3761" spans="1:1" x14ac:dyDescent="0.25">
      <c r="A3761" s="14"/>
    </row>
    <row r="3762" spans="1:1" x14ac:dyDescent="0.25">
      <c r="A3762" s="14"/>
    </row>
    <row r="3763" spans="1:1" x14ac:dyDescent="0.25">
      <c r="A3763" s="14"/>
    </row>
    <row r="3764" spans="1:1" x14ac:dyDescent="0.25">
      <c r="A3764" s="14"/>
    </row>
    <row r="3765" spans="1:1" x14ac:dyDescent="0.25">
      <c r="A3765" s="14"/>
    </row>
    <row r="3766" spans="1:1" x14ac:dyDescent="0.25">
      <c r="A3766" s="14"/>
    </row>
    <row r="3767" spans="1:1" x14ac:dyDescent="0.25">
      <c r="A3767" s="14"/>
    </row>
    <row r="3768" spans="1:1" x14ac:dyDescent="0.25">
      <c r="A3768" s="14"/>
    </row>
    <row r="3769" spans="1:1" x14ac:dyDescent="0.25">
      <c r="A3769" s="14"/>
    </row>
    <row r="3770" spans="1:1" x14ac:dyDescent="0.25">
      <c r="A3770" s="14"/>
    </row>
    <row r="3771" spans="1:1" x14ac:dyDescent="0.25">
      <c r="A3771" s="14"/>
    </row>
    <row r="3772" spans="1:1" x14ac:dyDescent="0.25">
      <c r="A3772" s="14"/>
    </row>
    <row r="3773" spans="1:1" x14ac:dyDescent="0.25">
      <c r="A3773" s="14"/>
    </row>
    <row r="3774" spans="1:1" x14ac:dyDescent="0.25">
      <c r="A3774" s="14"/>
    </row>
    <row r="3775" spans="1:1" x14ac:dyDescent="0.25">
      <c r="A3775" s="14"/>
    </row>
    <row r="3776" spans="1:1" x14ac:dyDescent="0.25">
      <c r="A3776" s="14"/>
    </row>
    <row r="3777" spans="1:1" x14ac:dyDescent="0.25">
      <c r="A3777" s="14"/>
    </row>
    <row r="3778" spans="1:1" x14ac:dyDescent="0.25">
      <c r="A3778" s="14"/>
    </row>
    <row r="3779" spans="1:1" x14ac:dyDescent="0.25">
      <c r="A3779" s="14"/>
    </row>
    <row r="3780" spans="1:1" x14ac:dyDescent="0.25">
      <c r="A3780" s="14"/>
    </row>
    <row r="3781" spans="1:1" x14ac:dyDescent="0.25">
      <c r="A3781" s="14"/>
    </row>
    <row r="3782" spans="1:1" x14ac:dyDescent="0.25">
      <c r="A3782" s="14"/>
    </row>
    <row r="3783" spans="1:1" x14ac:dyDescent="0.25">
      <c r="A3783" s="14"/>
    </row>
    <row r="3784" spans="1:1" x14ac:dyDescent="0.25">
      <c r="A3784" s="14"/>
    </row>
    <row r="3785" spans="1:1" x14ac:dyDescent="0.25">
      <c r="A3785" s="14"/>
    </row>
    <row r="3786" spans="1:1" x14ac:dyDescent="0.25">
      <c r="A3786" s="14"/>
    </row>
    <row r="3787" spans="1:1" x14ac:dyDescent="0.25">
      <c r="A3787" s="14"/>
    </row>
    <row r="3788" spans="1:1" x14ac:dyDescent="0.25">
      <c r="A3788" s="14"/>
    </row>
    <row r="3789" spans="1:1" x14ac:dyDescent="0.25">
      <c r="A3789" s="14"/>
    </row>
    <row r="3790" spans="1:1" x14ac:dyDescent="0.25">
      <c r="A3790" s="14"/>
    </row>
    <row r="3791" spans="1:1" x14ac:dyDescent="0.25">
      <c r="A3791" s="14"/>
    </row>
    <row r="3792" spans="1:1" x14ac:dyDescent="0.25">
      <c r="A3792" s="14"/>
    </row>
    <row r="3793" spans="1:1" x14ac:dyDescent="0.25">
      <c r="A3793" s="14"/>
    </row>
    <row r="3794" spans="1:1" x14ac:dyDescent="0.25">
      <c r="A3794" s="14"/>
    </row>
    <row r="3795" spans="1:1" x14ac:dyDescent="0.25">
      <c r="A3795" s="14"/>
    </row>
    <row r="3796" spans="1:1" x14ac:dyDescent="0.25">
      <c r="A3796" s="14"/>
    </row>
    <row r="3797" spans="1:1" x14ac:dyDescent="0.25">
      <c r="A3797" s="14"/>
    </row>
    <row r="3798" spans="1:1" x14ac:dyDescent="0.25">
      <c r="A3798" s="14"/>
    </row>
    <row r="3799" spans="1:1" x14ac:dyDescent="0.25">
      <c r="A3799" s="14"/>
    </row>
    <row r="3800" spans="1:1" x14ac:dyDescent="0.25">
      <c r="A3800" s="14"/>
    </row>
    <row r="3801" spans="1:1" x14ac:dyDescent="0.25">
      <c r="A3801" s="14"/>
    </row>
    <row r="3802" spans="1:1" x14ac:dyDescent="0.25">
      <c r="A3802" s="14"/>
    </row>
    <row r="3803" spans="1:1" x14ac:dyDescent="0.25">
      <c r="A3803" s="14"/>
    </row>
    <row r="3804" spans="1:1" x14ac:dyDescent="0.25">
      <c r="A3804" s="14"/>
    </row>
    <row r="3805" spans="1:1" x14ac:dyDescent="0.25">
      <c r="A3805" s="14"/>
    </row>
    <row r="3806" spans="1:1" x14ac:dyDescent="0.25">
      <c r="A3806" s="14"/>
    </row>
    <row r="3807" spans="1:1" x14ac:dyDescent="0.25">
      <c r="A3807" s="14"/>
    </row>
    <row r="3808" spans="1:1" x14ac:dyDescent="0.25">
      <c r="A3808" s="14"/>
    </row>
    <row r="3809" spans="1:1" x14ac:dyDescent="0.25">
      <c r="A3809" s="14"/>
    </row>
    <row r="3810" spans="1:1" x14ac:dyDescent="0.25">
      <c r="A3810" s="14"/>
    </row>
    <row r="3811" spans="1:1" x14ac:dyDescent="0.25">
      <c r="A3811" s="14"/>
    </row>
    <row r="3812" spans="1:1" x14ac:dyDescent="0.25">
      <c r="A3812" s="14"/>
    </row>
    <row r="3813" spans="1:1" x14ac:dyDescent="0.25">
      <c r="A3813" s="14"/>
    </row>
    <row r="3814" spans="1:1" x14ac:dyDescent="0.25">
      <c r="A3814" s="14"/>
    </row>
    <row r="3815" spans="1:1" x14ac:dyDescent="0.25">
      <c r="A3815" s="14"/>
    </row>
    <row r="3816" spans="1:1" x14ac:dyDescent="0.25">
      <c r="A3816" s="14"/>
    </row>
    <row r="3817" spans="1:1" x14ac:dyDescent="0.25">
      <c r="A3817" s="14"/>
    </row>
    <row r="3818" spans="1:1" x14ac:dyDescent="0.25">
      <c r="A3818" s="14"/>
    </row>
    <row r="3819" spans="1:1" x14ac:dyDescent="0.25">
      <c r="A3819" s="14"/>
    </row>
    <row r="3820" spans="1:1" x14ac:dyDescent="0.25">
      <c r="A3820" s="14"/>
    </row>
    <row r="3821" spans="1:1" x14ac:dyDescent="0.25">
      <c r="A3821" s="14"/>
    </row>
    <row r="3822" spans="1:1" x14ac:dyDescent="0.25">
      <c r="A3822" s="14"/>
    </row>
    <row r="3823" spans="1:1" x14ac:dyDescent="0.25">
      <c r="A3823" s="14"/>
    </row>
    <row r="3824" spans="1:1" x14ac:dyDescent="0.25">
      <c r="A3824" s="14"/>
    </row>
    <row r="3825" spans="1:1" x14ac:dyDescent="0.25">
      <c r="A3825" s="14"/>
    </row>
    <row r="3826" spans="1:1" x14ac:dyDescent="0.25">
      <c r="A3826" s="14"/>
    </row>
    <row r="3827" spans="1:1" x14ac:dyDescent="0.25">
      <c r="A3827" s="14"/>
    </row>
    <row r="3828" spans="1:1" x14ac:dyDescent="0.25">
      <c r="A3828" s="14"/>
    </row>
    <row r="3829" spans="1:1" x14ac:dyDescent="0.25">
      <c r="A3829" s="14"/>
    </row>
    <row r="3830" spans="1:1" x14ac:dyDescent="0.25">
      <c r="A3830" s="14"/>
    </row>
    <row r="3831" spans="1:1" x14ac:dyDescent="0.25">
      <c r="A3831" s="14"/>
    </row>
    <row r="3832" spans="1:1" x14ac:dyDescent="0.25">
      <c r="A3832" s="14"/>
    </row>
    <row r="3833" spans="1:1" x14ac:dyDescent="0.25">
      <c r="A3833" s="14"/>
    </row>
    <row r="3834" spans="1:1" x14ac:dyDescent="0.25">
      <c r="A3834" s="14"/>
    </row>
    <row r="3835" spans="1:1" x14ac:dyDescent="0.25">
      <c r="A3835" s="14"/>
    </row>
    <row r="3836" spans="1:1" x14ac:dyDescent="0.25">
      <c r="A3836" s="14"/>
    </row>
    <row r="3837" spans="1:1" x14ac:dyDescent="0.25">
      <c r="A3837" s="14"/>
    </row>
    <row r="3838" spans="1:1" x14ac:dyDescent="0.25">
      <c r="A3838" s="14"/>
    </row>
    <row r="3839" spans="1:1" x14ac:dyDescent="0.25">
      <c r="A3839" s="14"/>
    </row>
    <row r="3840" spans="1:1" x14ac:dyDescent="0.25">
      <c r="A3840" s="14"/>
    </row>
    <row r="3841" spans="1:1" x14ac:dyDescent="0.25">
      <c r="A3841" s="14"/>
    </row>
    <row r="3842" spans="1:1" x14ac:dyDescent="0.25">
      <c r="A3842" s="14"/>
    </row>
    <row r="3843" spans="1:1" x14ac:dyDescent="0.25">
      <c r="A3843" s="14"/>
    </row>
    <row r="3844" spans="1:1" x14ac:dyDescent="0.25">
      <c r="A3844" s="14"/>
    </row>
    <row r="3845" spans="1:1" x14ac:dyDescent="0.25">
      <c r="A3845" s="14"/>
    </row>
    <row r="3846" spans="1:1" x14ac:dyDescent="0.25">
      <c r="A3846" s="14"/>
    </row>
    <row r="3847" spans="1:1" x14ac:dyDescent="0.25">
      <c r="A3847" s="14"/>
    </row>
    <row r="3848" spans="1:1" x14ac:dyDescent="0.25">
      <c r="A3848" s="14"/>
    </row>
    <row r="3849" spans="1:1" x14ac:dyDescent="0.25">
      <c r="A3849" s="14"/>
    </row>
    <row r="3850" spans="1:1" x14ac:dyDescent="0.25">
      <c r="A3850" s="14"/>
    </row>
    <row r="3851" spans="1:1" x14ac:dyDescent="0.25">
      <c r="A3851" s="14"/>
    </row>
    <row r="3852" spans="1:1" x14ac:dyDescent="0.25">
      <c r="A3852" s="14"/>
    </row>
    <row r="3853" spans="1:1" x14ac:dyDescent="0.25">
      <c r="A3853" s="14"/>
    </row>
    <row r="3854" spans="1:1" x14ac:dyDescent="0.25">
      <c r="A3854" s="14"/>
    </row>
    <row r="3855" spans="1:1" x14ac:dyDescent="0.25">
      <c r="A3855" s="14"/>
    </row>
    <row r="3856" spans="1:1" x14ac:dyDescent="0.25">
      <c r="A3856" s="14"/>
    </row>
    <row r="3857" spans="1:1" x14ac:dyDescent="0.25">
      <c r="A3857" s="14"/>
    </row>
    <row r="3858" spans="1:1" x14ac:dyDescent="0.25">
      <c r="A3858" s="14"/>
    </row>
    <row r="3859" spans="1:1" x14ac:dyDescent="0.25">
      <c r="A3859" s="14"/>
    </row>
    <row r="3860" spans="1:1" x14ac:dyDescent="0.25">
      <c r="A3860" s="14"/>
    </row>
    <row r="3861" spans="1:1" x14ac:dyDescent="0.25">
      <c r="A3861" s="14"/>
    </row>
    <row r="3862" spans="1:1" x14ac:dyDescent="0.25">
      <c r="A3862" s="14"/>
    </row>
    <row r="3863" spans="1:1" x14ac:dyDescent="0.25">
      <c r="A3863" s="14"/>
    </row>
    <row r="3864" spans="1:1" x14ac:dyDescent="0.25">
      <c r="A3864" s="14"/>
    </row>
    <row r="3865" spans="1:1" x14ac:dyDescent="0.25">
      <c r="A3865" s="14"/>
    </row>
    <row r="3866" spans="1:1" x14ac:dyDescent="0.25">
      <c r="A3866" s="14"/>
    </row>
    <row r="3867" spans="1:1" x14ac:dyDescent="0.25">
      <c r="A3867" s="14"/>
    </row>
    <row r="3868" spans="1:1" x14ac:dyDescent="0.25">
      <c r="A3868" s="14"/>
    </row>
    <row r="3869" spans="1:1" x14ac:dyDescent="0.25">
      <c r="A3869" s="14"/>
    </row>
    <row r="3870" spans="1:1" x14ac:dyDescent="0.25">
      <c r="A3870" s="14"/>
    </row>
    <row r="3871" spans="1:1" x14ac:dyDescent="0.25">
      <c r="A3871" s="14"/>
    </row>
    <row r="3872" spans="1:1" x14ac:dyDescent="0.25">
      <c r="A3872" s="14"/>
    </row>
    <row r="3873" spans="1:1" x14ac:dyDescent="0.25">
      <c r="A3873" s="14"/>
    </row>
    <row r="3874" spans="1:1" x14ac:dyDescent="0.25">
      <c r="A3874" s="14"/>
    </row>
    <row r="3875" spans="1:1" x14ac:dyDescent="0.25">
      <c r="A3875" s="14"/>
    </row>
    <row r="3876" spans="1:1" x14ac:dyDescent="0.25">
      <c r="A3876" s="14"/>
    </row>
    <row r="3877" spans="1:1" x14ac:dyDescent="0.25">
      <c r="A3877" s="14"/>
    </row>
    <row r="3878" spans="1:1" x14ac:dyDescent="0.25">
      <c r="A3878" s="14"/>
    </row>
    <row r="3879" spans="1:1" x14ac:dyDescent="0.25">
      <c r="A3879" s="14"/>
    </row>
    <row r="3880" spans="1:1" x14ac:dyDescent="0.25">
      <c r="A3880" s="14"/>
    </row>
    <row r="3881" spans="1:1" x14ac:dyDescent="0.25">
      <c r="A3881" s="14"/>
    </row>
    <row r="3882" spans="1:1" x14ac:dyDescent="0.25">
      <c r="A3882" s="14"/>
    </row>
    <row r="3883" spans="1:1" x14ac:dyDescent="0.25">
      <c r="A3883" s="14"/>
    </row>
    <row r="3884" spans="1:1" x14ac:dyDescent="0.25">
      <c r="A3884" s="14"/>
    </row>
    <row r="3885" spans="1:1" x14ac:dyDescent="0.25">
      <c r="A3885" s="14"/>
    </row>
    <row r="3886" spans="1:1" x14ac:dyDescent="0.25">
      <c r="A3886" s="14"/>
    </row>
    <row r="3887" spans="1:1" x14ac:dyDescent="0.25">
      <c r="A3887" s="14"/>
    </row>
    <row r="3888" spans="1:1" x14ac:dyDescent="0.25">
      <c r="A3888" s="14"/>
    </row>
    <row r="3889" spans="1:1" x14ac:dyDescent="0.25">
      <c r="A3889" s="14"/>
    </row>
    <row r="3890" spans="1:1" x14ac:dyDescent="0.25">
      <c r="A3890" s="14"/>
    </row>
    <row r="3891" spans="1:1" x14ac:dyDescent="0.25">
      <c r="A3891" s="14"/>
    </row>
    <row r="3892" spans="1:1" x14ac:dyDescent="0.25">
      <c r="A3892" s="14"/>
    </row>
    <row r="3893" spans="1:1" x14ac:dyDescent="0.25">
      <c r="A3893" s="14"/>
    </row>
    <row r="3894" spans="1:1" x14ac:dyDescent="0.25">
      <c r="A3894" s="14"/>
    </row>
    <row r="3895" spans="1:1" x14ac:dyDescent="0.25">
      <c r="A3895" s="14"/>
    </row>
    <row r="3896" spans="1:1" x14ac:dyDescent="0.25">
      <c r="A3896" s="14"/>
    </row>
    <row r="3897" spans="1:1" x14ac:dyDescent="0.25">
      <c r="A3897" s="14"/>
    </row>
    <row r="3898" spans="1:1" x14ac:dyDescent="0.25">
      <c r="A3898" s="14"/>
    </row>
    <row r="3899" spans="1:1" x14ac:dyDescent="0.25">
      <c r="A3899" s="14"/>
    </row>
    <row r="3900" spans="1:1" x14ac:dyDescent="0.25">
      <c r="A3900" s="14"/>
    </row>
    <row r="3901" spans="1:1" x14ac:dyDescent="0.25">
      <c r="A3901" s="14"/>
    </row>
    <row r="3902" spans="1:1" x14ac:dyDescent="0.25">
      <c r="A3902" s="14"/>
    </row>
    <row r="3903" spans="1:1" x14ac:dyDescent="0.25">
      <c r="A3903" s="14"/>
    </row>
    <row r="3904" spans="1:1" x14ac:dyDescent="0.25">
      <c r="A3904" s="14"/>
    </row>
    <row r="3905" spans="1:1" x14ac:dyDescent="0.25">
      <c r="A3905" s="14"/>
    </row>
    <row r="3906" spans="1:1" x14ac:dyDescent="0.25">
      <c r="A3906" s="14"/>
    </row>
    <row r="3907" spans="1:1" x14ac:dyDescent="0.25">
      <c r="A3907" s="14"/>
    </row>
    <row r="3908" spans="1:1" x14ac:dyDescent="0.25">
      <c r="A3908" s="14"/>
    </row>
    <row r="3909" spans="1:1" x14ac:dyDescent="0.25">
      <c r="A3909" s="14"/>
    </row>
    <row r="3910" spans="1:1" x14ac:dyDescent="0.25">
      <c r="A3910" s="14"/>
    </row>
    <row r="3911" spans="1:1" x14ac:dyDescent="0.25">
      <c r="A3911" s="14"/>
    </row>
    <row r="3912" spans="1:1" x14ac:dyDescent="0.25">
      <c r="A3912" s="14"/>
    </row>
    <row r="3913" spans="1:1" x14ac:dyDescent="0.25">
      <c r="A3913" s="14"/>
    </row>
    <row r="3914" spans="1:1" x14ac:dyDescent="0.25">
      <c r="A3914" s="14"/>
    </row>
    <row r="3915" spans="1:1" x14ac:dyDescent="0.25">
      <c r="A3915" s="14"/>
    </row>
    <row r="3916" spans="1:1" x14ac:dyDescent="0.25">
      <c r="A3916" s="14"/>
    </row>
    <row r="3917" spans="1:1" x14ac:dyDescent="0.25">
      <c r="A3917" s="14"/>
    </row>
    <row r="3918" spans="1:1" x14ac:dyDescent="0.25">
      <c r="A3918" s="14"/>
    </row>
    <row r="3919" spans="1:1" x14ac:dyDescent="0.25">
      <c r="A3919" s="14"/>
    </row>
    <row r="3920" spans="1:1" x14ac:dyDescent="0.25">
      <c r="A3920" s="14"/>
    </row>
    <row r="3921" spans="1:1" x14ac:dyDescent="0.25">
      <c r="A3921" s="14"/>
    </row>
    <row r="3922" spans="1:1" x14ac:dyDescent="0.25">
      <c r="A3922" s="14"/>
    </row>
    <row r="3923" spans="1:1" x14ac:dyDescent="0.25">
      <c r="A3923" s="14"/>
    </row>
    <row r="3924" spans="1:1" x14ac:dyDescent="0.25">
      <c r="A3924" s="14"/>
    </row>
    <row r="3925" spans="1:1" x14ac:dyDescent="0.25">
      <c r="A3925" s="14"/>
    </row>
    <row r="3926" spans="1:1" x14ac:dyDescent="0.25">
      <c r="A3926" s="14"/>
    </row>
    <row r="3927" spans="1:1" x14ac:dyDescent="0.25">
      <c r="A3927" s="14"/>
    </row>
    <row r="3928" spans="1:1" x14ac:dyDescent="0.25">
      <c r="A3928" s="14"/>
    </row>
    <row r="3929" spans="1:1" x14ac:dyDescent="0.25">
      <c r="A3929" s="14"/>
    </row>
    <row r="3930" spans="1:1" x14ac:dyDescent="0.25">
      <c r="A3930" s="14"/>
    </row>
    <row r="3931" spans="1:1" x14ac:dyDescent="0.25">
      <c r="A3931" s="14"/>
    </row>
    <row r="3932" spans="1:1" x14ac:dyDescent="0.25">
      <c r="A3932" s="14"/>
    </row>
    <row r="3933" spans="1:1" x14ac:dyDescent="0.25">
      <c r="A3933" s="14"/>
    </row>
    <row r="3934" spans="1:1" x14ac:dyDescent="0.25">
      <c r="A3934" s="14"/>
    </row>
    <row r="3935" spans="1:1" x14ac:dyDescent="0.25">
      <c r="A3935" s="14"/>
    </row>
    <row r="3936" spans="1:1" x14ac:dyDescent="0.25">
      <c r="A3936" s="14"/>
    </row>
    <row r="3937" spans="1:1" x14ac:dyDescent="0.25">
      <c r="A3937" s="14"/>
    </row>
    <row r="3938" spans="1:1" x14ac:dyDescent="0.25">
      <c r="A3938" s="14"/>
    </row>
    <row r="3939" spans="1:1" x14ac:dyDescent="0.25">
      <c r="A3939" s="14"/>
    </row>
    <row r="3940" spans="1:1" x14ac:dyDescent="0.25">
      <c r="A3940" s="14"/>
    </row>
    <row r="3941" spans="1:1" x14ac:dyDescent="0.25">
      <c r="A3941" s="14"/>
    </row>
    <row r="3942" spans="1:1" x14ac:dyDescent="0.25">
      <c r="A3942" s="14"/>
    </row>
    <row r="3943" spans="1:1" x14ac:dyDescent="0.25">
      <c r="A3943" s="14"/>
    </row>
    <row r="3944" spans="1:1" x14ac:dyDescent="0.25">
      <c r="A3944" s="14"/>
    </row>
    <row r="3945" spans="1:1" x14ac:dyDescent="0.25">
      <c r="A3945" s="14"/>
    </row>
    <row r="3946" spans="1:1" x14ac:dyDescent="0.25">
      <c r="A3946" s="14"/>
    </row>
    <row r="3947" spans="1:1" x14ac:dyDescent="0.25">
      <c r="A3947" s="14"/>
    </row>
    <row r="3948" spans="1:1" x14ac:dyDescent="0.25">
      <c r="A3948" s="14"/>
    </row>
    <row r="3949" spans="1:1" x14ac:dyDescent="0.25">
      <c r="A3949" s="14"/>
    </row>
    <row r="3950" spans="1:1" x14ac:dyDescent="0.25">
      <c r="A3950" s="14"/>
    </row>
    <row r="3951" spans="1:1" x14ac:dyDescent="0.25">
      <c r="A3951" s="14"/>
    </row>
    <row r="3952" spans="1:1" x14ac:dyDescent="0.25">
      <c r="A3952" s="14"/>
    </row>
    <row r="3953" spans="1:1" x14ac:dyDescent="0.25">
      <c r="A3953" s="14"/>
    </row>
    <row r="3954" spans="1:1" x14ac:dyDescent="0.25">
      <c r="A3954" s="14"/>
    </row>
    <row r="3955" spans="1:1" x14ac:dyDescent="0.25">
      <c r="A3955" s="14"/>
    </row>
    <row r="3956" spans="1:1" x14ac:dyDescent="0.25">
      <c r="A3956" s="14"/>
    </row>
    <row r="3957" spans="1:1" x14ac:dyDescent="0.25">
      <c r="A3957" s="14"/>
    </row>
    <row r="3958" spans="1:1" x14ac:dyDescent="0.25">
      <c r="A3958" s="14"/>
    </row>
    <row r="3959" spans="1:1" x14ac:dyDescent="0.25">
      <c r="A3959" s="14"/>
    </row>
    <row r="3960" spans="1:1" x14ac:dyDescent="0.25">
      <c r="A3960" s="14"/>
    </row>
    <row r="3961" spans="1:1" x14ac:dyDescent="0.25">
      <c r="A3961" s="14"/>
    </row>
    <row r="3962" spans="1:1" x14ac:dyDescent="0.25">
      <c r="A3962" s="14"/>
    </row>
    <row r="3963" spans="1:1" x14ac:dyDescent="0.25">
      <c r="A3963" s="14"/>
    </row>
    <row r="3964" spans="1:1" x14ac:dyDescent="0.25">
      <c r="A3964" s="14"/>
    </row>
    <row r="3965" spans="1:1" x14ac:dyDescent="0.25">
      <c r="A3965" s="14"/>
    </row>
    <row r="3966" spans="1:1" x14ac:dyDescent="0.25">
      <c r="A3966" s="14"/>
    </row>
    <row r="3967" spans="1:1" x14ac:dyDescent="0.25">
      <c r="A3967" s="14"/>
    </row>
    <row r="3968" spans="1:1" x14ac:dyDescent="0.25">
      <c r="A3968" s="14"/>
    </row>
    <row r="3969" spans="1:1" x14ac:dyDescent="0.25">
      <c r="A3969" s="14"/>
    </row>
    <row r="3970" spans="1:1" x14ac:dyDescent="0.25">
      <c r="A3970" s="14"/>
    </row>
    <row r="3971" spans="1:1" x14ac:dyDescent="0.25">
      <c r="A3971" s="14"/>
    </row>
    <row r="3972" spans="1:1" x14ac:dyDescent="0.25">
      <c r="A3972" s="14"/>
    </row>
    <row r="3973" spans="1:1" x14ac:dyDescent="0.25">
      <c r="A3973" s="14"/>
    </row>
    <row r="3974" spans="1:1" x14ac:dyDescent="0.25">
      <c r="A3974" s="14"/>
    </row>
    <row r="3975" spans="1:1" x14ac:dyDescent="0.25">
      <c r="A3975" s="14"/>
    </row>
    <row r="3976" spans="1:1" x14ac:dyDescent="0.25">
      <c r="A3976" s="14"/>
    </row>
    <row r="3977" spans="1:1" x14ac:dyDescent="0.25">
      <c r="A3977" s="14"/>
    </row>
    <row r="3978" spans="1:1" x14ac:dyDescent="0.25">
      <c r="A3978" s="14"/>
    </row>
    <row r="3979" spans="1:1" x14ac:dyDescent="0.25">
      <c r="A3979" s="14"/>
    </row>
    <row r="3980" spans="1:1" x14ac:dyDescent="0.25">
      <c r="A3980" s="14"/>
    </row>
    <row r="3981" spans="1:1" x14ac:dyDescent="0.25">
      <c r="A3981" s="14"/>
    </row>
    <row r="3982" spans="1:1" x14ac:dyDescent="0.25">
      <c r="A3982" s="14"/>
    </row>
    <row r="3983" spans="1:1" x14ac:dyDescent="0.25">
      <c r="A3983" s="14"/>
    </row>
    <row r="3984" spans="1:1" x14ac:dyDescent="0.25">
      <c r="A3984" s="14"/>
    </row>
    <row r="3985" spans="1:1" x14ac:dyDescent="0.25">
      <c r="A3985" s="14"/>
    </row>
    <row r="3986" spans="1:1" x14ac:dyDescent="0.25">
      <c r="A3986" s="14"/>
    </row>
    <row r="3987" spans="1:1" x14ac:dyDescent="0.25">
      <c r="A3987" s="14"/>
    </row>
    <row r="3988" spans="1:1" x14ac:dyDescent="0.25">
      <c r="A3988" s="14"/>
    </row>
    <row r="3989" spans="1:1" x14ac:dyDescent="0.25">
      <c r="A3989" s="14"/>
    </row>
    <row r="3990" spans="1:1" x14ac:dyDescent="0.25">
      <c r="A3990" s="14"/>
    </row>
    <row r="3991" spans="1:1" x14ac:dyDescent="0.25">
      <c r="A3991" s="14"/>
    </row>
    <row r="3992" spans="1:1" x14ac:dyDescent="0.25">
      <c r="A3992" s="14"/>
    </row>
    <row r="3993" spans="1:1" x14ac:dyDescent="0.25">
      <c r="A3993" s="14"/>
    </row>
    <row r="3994" spans="1:1" x14ac:dyDescent="0.25">
      <c r="A3994" s="14"/>
    </row>
    <row r="3995" spans="1:1" x14ac:dyDescent="0.25">
      <c r="A3995" s="14"/>
    </row>
    <row r="3996" spans="1:1" x14ac:dyDescent="0.25">
      <c r="A3996" s="14"/>
    </row>
    <row r="3997" spans="1:1" x14ac:dyDescent="0.25">
      <c r="A3997" s="14"/>
    </row>
    <row r="3998" spans="1:1" x14ac:dyDescent="0.25">
      <c r="A3998" s="14"/>
    </row>
    <row r="3999" spans="1:1" x14ac:dyDescent="0.25">
      <c r="A3999" s="14"/>
    </row>
    <row r="4000" spans="1:1" x14ac:dyDescent="0.25">
      <c r="A4000" s="14"/>
    </row>
    <row r="4001" spans="1:1" x14ac:dyDescent="0.25">
      <c r="A4001" s="14"/>
    </row>
    <row r="4002" spans="1:1" x14ac:dyDescent="0.25">
      <c r="A4002" s="14"/>
    </row>
    <row r="4003" spans="1:1" x14ac:dyDescent="0.25">
      <c r="A4003" s="14"/>
    </row>
    <row r="4004" spans="1:1" x14ac:dyDescent="0.25">
      <c r="A4004" s="14"/>
    </row>
    <row r="4005" spans="1:1" x14ac:dyDescent="0.25">
      <c r="A4005" s="14"/>
    </row>
    <row r="4006" spans="1:1" x14ac:dyDescent="0.25">
      <c r="A4006" s="14"/>
    </row>
    <row r="4007" spans="1:1" x14ac:dyDescent="0.25">
      <c r="A4007" s="14"/>
    </row>
    <row r="4008" spans="1:1" x14ac:dyDescent="0.25">
      <c r="A4008" s="14"/>
    </row>
    <row r="4009" spans="1:1" x14ac:dyDescent="0.25">
      <c r="A4009" s="14"/>
    </row>
    <row r="4010" spans="1:1" x14ac:dyDescent="0.25">
      <c r="A4010" s="14"/>
    </row>
    <row r="4011" spans="1:1" x14ac:dyDescent="0.25">
      <c r="A4011" s="14"/>
    </row>
    <row r="4012" spans="1:1" x14ac:dyDescent="0.25">
      <c r="A4012" s="14"/>
    </row>
    <row r="4013" spans="1:1" x14ac:dyDescent="0.25">
      <c r="A4013" s="14"/>
    </row>
    <row r="4014" spans="1:1" x14ac:dyDescent="0.25">
      <c r="A4014" s="14"/>
    </row>
    <row r="4015" spans="1:1" x14ac:dyDescent="0.25">
      <c r="A4015" s="14"/>
    </row>
    <row r="4016" spans="1:1" x14ac:dyDescent="0.25">
      <c r="A4016" s="14"/>
    </row>
    <row r="4017" spans="1:1" x14ac:dyDescent="0.25">
      <c r="A4017" s="14"/>
    </row>
    <row r="4018" spans="1:1" x14ac:dyDescent="0.25">
      <c r="A4018" s="14"/>
    </row>
    <row r="4019" spans="1:1" x14ac:dyDescent="0.25">
      <c r="A4019" s="14"/>
    </row>
    <row r="4020" spans="1:1" x14ac:dyDescent="0.25">
      <c r="A4020" s="14"/>
    </row>
    <row r="4021" spans="1:1" x14ac:dyDescent="0.25">
      <c r="A4021" s="14"/>
    </row>
    <row r="4022" spans="1:1" x14ac:dyDescent="0.25">
      <c r="A4022" s="14"/>
    </row>
    <row r="4023" spans="1:1" x14ac:dyDescent="0.25">
      <c r="A4023" s="14"/>
    </row>
    <row r="4024" spans="1:1" x14ac:dyDescent="0.25">
      <c r="A4024" s="14"/>
    </row>
    <row r="4025" spans="1:1" x14ac:dyDescent="0.25">
      <c r="A4025" s="14"/>
    </row>
    <row r="4026" spans="1:1" x14ac:dyDescent="0.25">
      <c r="A4026" s="14"/>
    </row>
    <row r="4027" spans="1:1" x14ac:dyDescent="0.25">
      <c r="A4027" s="14"/>
    </row>
    <row r="4028" spans="1:1" x14ac:dyDescent="0.25">
      <c r="A4028" s="14"/>
    </row>
    <row r="4029" spans="1:1" x14ac:dyDescent="0.25">
      <c r="A4029" s="14"/>
    </row>
    <row r="4030" spans="1:1" x14ac:dyDescent="0.25">
      <c r="A4030" s="14"/>
    </row>
    <row r="4031" spans="1:1" x14ac:dyDescent="0.25">
      <c r="A4031" s="14"/>
    </row>
    <row r="4032" spans="1:1" x14ac:dyDescent="0.25">
      <c r="A4032" s="14"/>
    </row>
    <row r="4033" spans="1:1" x14ac:dyDescent="0.25">
      <c r="A4033" s="14"/>
    </row>
    <row r="4034" spans="1:1" x14ac:dyDescent="0.25">
      <c r="A4034" s="14"/>
    </row>
    <row r="4035" spans="1:1" x14ac:dyDescent="0.25">
      <c r="A4035" s="14"/>
    </row>
    <row r="4036" spans="1:1" x14ac:dyDescent="0.25">
      <c r="A4036" s="14"/>
    </row>
    <row r="4037" spans="1:1" x14ac:dyDescent="0.25">
      <c r="A4037" s="14"/>
    </row>
    <row r="4038" spans="1:1" x14ac:dyDescent="0.25">
      <c r="A4038" s="14"/>
    </row>
    <row r="4039" spans="1:1" x14ac:dyDescent="0.25">
      <c r="A4039" s="14"/>
    </row>
    <row r="4040" spans="1:1" x14ac:dyDescent="0.25">
      <c r="A4040" s="14"/>
    </row>
    <row r="4041" spans="1:1" x14ac:dyDescent="0.25">
      <c r="A4041" s="14"/>
    </row>
    <row r="4042" spans="1:1" x14ac:dyDescent="0.25">
      <c r="A4042" s="14"/>
    </row>
    <row r="4043" spans="1:1" x14ac:dyDescent="0.25">
      <c r="A4043" s="14"/>
    </row>
    <row r="4044" spans="1:1" x14ac:dyDescent="0.25">
      <c r="A4044" s="14"/>
    </row>
    <row r="4045" spans="1:1" x14ac:dyDescent="0.25">
      <c r="A4045" s="14"/>
    </row>
    <row r="4046" spans="1:1" x14ac:dyDescent="0.25">
      <c r="A4046" s="14"/>
    </row>
    <row r="4047" spans="1:1" x14ac:dyDescent="0.25">
      <c r="A4047" s="14"/>
    </row>
    <row r="4048" spans="1:1" x14ac:dyDescent="0.25">
      <c r="A4048" s="14"/>
    </row>
    <row r="4049" spans="1:1" x14ac:dyDescent="0.25">
      <c r="A4049" s="14"/>
    </row>
    <row r="4050" spans="1:1" x14ac:dyDescent="0.25">
      <c r="A4050" s="14"/>
    </row>
    <row r="4051" spans="1:1" x14ac:dyDescent="0.25">
      <c r="A4051" s="14"/>
    </row>
    <row r="4052" spans="1:1" x14ac:dyDescent="0.25">
      <c r="A4052" s="14"/>
    </row>
    <row r="4053" spans="1:1" x14ac:dyDescent="0.25">
      <c r="A4053" s="14"/>
    </row>
    <row r="4054" spans="1:1" x14ac:dyDescent="0.25">
      <c r="A4054" s="14"/>
    </row>
    <row r="4055" spans="1:1" x14ac:dyDescent="0.25">
      <c r="A4055" s="14"/>
    </row>
    <row r="4056" spans="1:1" x14ac:dyDescent="0.25">
      <c r="A4056" s="14"/>
    </row>
    <row r="4057" spans="1:1" x14ac:dyDescent="0.25">
      <c r="A4057" s="14"/>
    </row>
    <row r="4058" spans="1:1" x14ac:dyDescent="0.25">
      <c r="A4058" s="14"/>
    </row>
    <row r="4059" spans="1:1" x14ac:dyDescent="0.25">
      <c r="A4059" s="14"/>
    </row>
    <row r="4060" spans="1:1" x14ac:dyDescent="0.25">
      <c r="A4060" s="14"/>
    </row>
    <row r="4061" spans="1:1" x14ac:dyDescent="0.25">
      <c r="A4061" s="14"/>
    </row>
    <row r="4062" spans="1:1" x14ac:dyDescent="0.25">
      <c r="A4062" s="14"/>
    </row>
    <row r="4063" spans="1:1" x14ac:dyDescent="0.25">
      <c r="A4063" s="14"/>
    </row>
    <row r="4064" spans="1:1" x14ac:dyDescent="0.25">
      <c r="A4064" s="14"/>
    </row>
    <row r="4065" spans="1:1" x14ac:dyDescent="0.25">
      <c r="A4065" s="14"/>
    </row>
    <row r="4066" spans="1:1" x14ac:dyDescent="0.25">
      <c r="A4066" s="14"/>
    </row>
    <row r="4067" spans="1:1" x14ac:dyDescent="0.25">
      <c r="A4067" s="14"/>
    </row>
    <row r="4068" spans="1:1" x14ac:dyDescent="0.25">
      <c r="A4068" s="14"/>
    </row>
    <row r="4069" spans="1:1" x14ac:dyDescent="0.25">
      <c r="A4069" s="14"/>
    </row>
    <row r="4070" spans="1:1" x14ac:dyDescent="0.25">
      <c r="A4070" s="14"/>
    </row>
    <row r="4071" spans="1:1" x14ac:dyDescent="0.25">
      <c r="A4071" s="14"/>
    </row>
    <row r="4072" spans="1:1" x14ac:dyDescent="0.25">
      <c r="A4072" s="14"/>
    </row>
    <row r="4073" spans="1:1" x14ac:dyDescent="0.25">
      <c r="A4073" s="14"/>
    </row>
    <row r="4074" spans="1:1" x14ac:dyDescent="0.25">
      <c r="A4074" s="14"/>
    </row>
    <row r="4075" spans="1:1" x14ac:dyDescent="0.25">
      <c r="A4075" s="14"/>
    </row>
    <row r="4076" spans="1:1" x14ac:dyDescent="0.25">
      <c r="A4076" s="14"/>
    </row>
    <row r="4077" spans="1:1" x14ac:dyDescent="0.25">
      <c r="A4077" s="14"/>
    </row>
    <row r="4078" spans="1:1" x14ac:dyDescent="0.25">
      <c r="A4078" s="14"/>
    </row>
    <row r="4079" spans="1:1" x14ac:dyDescent="0.25">
      <c r="A4079" s="14"/>
    </row>
    <row r="4080" spans="1:1" x14ac:dyDescent="0.25">
      <c r="A4080" s="14"/>
    </row>
    <row r="4081" spans="1:1" x14ac:dyDescent="0.25">
      <c r="A4081" s="14"/>
    </row>
    <row r="4082" spans="1:1" x14ac:dyDescent="0.25">
      <c r="A4082" s="14"/>
    </row>
    <row r="4083" spans="1:1" x14ac:dyDescent="0.25">
      <c r="A4083" s="14"/>
    </row>
    <row r="4084" spans="1:1" x14ac:dyDescent="0.25">
      <c r="A4084" s="14"/>
    </row>
    <row r="4085" spans="1:1" x14ac:dyDescent="0.25">
      <c r="A4085" s="14"/>
    </row>
    <row r="4086" spans="1:1" x14ac:dyDescent="0.25">
      <c r="A4086" s="14"/>
    </row>
    <row r="4087" spans="1:1" x14ac:dyDescent="0.25">
      <c r="A4087" s="14"/>
    </row>
    <row r="4088" spans="1:1" x14ac:dyDescent="0.25">
      <c r="A4088" s="14"/>
    </row>
    <row r="4089" spans="1:1" x14ac:dyDescent="0.25">
      <c r="A4089" s="14"/>
    </row>
    <row r="4090" spans="1:1" x14ac:dyDescent="0.25">
      <c r="A4090" s="14"/>
    </row>
    <row r="4091" spans="1:1" x14ac:dyDescent="0.25">
      <c r="A4091" s="14"/>
    </row>
    <row r="4092" spans="1:1" x14ac:dyDescent="0.25">
      <c r="A4092" s="14"/>
    </row>
    <row r="4093" spans="1:1" x14ac:dyDescent="0.25">
      <c r="A4093" s="14"/>
    </row>
    <row r="4094" spans="1:1" x14ac:dyDescent="0.25">
      <c r="A4094" s="14"/>
    </row>
    <row r="4095" spans="1:1" x14ac:dyDescent="0.25">
      <c r="A4095" s="14"/>
    </row>
    <row r="4096" spans="1:1" x14ac:dyDescent="0.25">
      <c r="A4096" s="14"/>
    </row>
    <row r="4097" spans="1:1" x14ac:dyDescent="0.25">
      <c r="A4097" s="14"/>
    </row>
    <row r="4098" spans="1:1" x14ac:dyDescent="0.25">
      <c r="A4098" s="14"/>
    </row>
    <row r="4099" spans="1:1" x14ac:dyDescent="0.25">
      <c r="A4099" s="14"/>
    </row>
    <row r="4100" spans="1:1" x14ac:dyDescent="0.25">
      <c r="A4100" s="14"/>
    </row>
    <row r="4101" spans="1:1" x14ac:dyDescent="0.25">
      <c r="A4101" s="14"/>
    </row>
    <row r="4102" spans="1:1" x14ac:dyDescent="0.25">
      <c r="A4102" s="14"/>
    </row>
    <row r="4103" spans="1:1" x14ac:dyDescent="0.25">
      <c r="A4103" s="14"/>
    </row>
    <row r="4104" spans="1:1" x14ac:dyDescent="0.25">
      <c r="A4104" s="14"/>
    </row>
    <row r="4105" spans="1:1" x14ac:dyDescent="0.25">
      <c r="A4105" s="14"/>
    </row>
    <row r="4106" spans="1:1" x14ac:dyDescent="0.25">
      <c r="A4106" s="14"/>
    </row>
    <row r="4107" spans="1:1" x14ac:dyDescent="0.25">
      <c r="A4107" s="14"/>
    </row>
    <row r="4108" spans="1:1" x14ac:dyDescent="0.25">
      <c r="A4108" s="14"/>
    </row>
    <row r="4109" spans="1:1" x14ac:dyDescent="0.25">
      <c r="A4109" s="14"/>
    </row>
    <row r="4110" spans="1:1" x14ac:dyDescent="0.25">
      <c r="A4110" s="14"/>
    </row>
    <row r="4111" spans="1:1" x14ac:dyDescent="0.25">
      <c r="A4111" s="14"/>
    </row>
    <row r="4112" spans="1:1" x14ac:dyDescent="0.25">
      <c r="A4112" s="14"/>
    </row>
    <row r="4113" spans="1:1" x14ac:dyDescent="0.25">
      <c r="A4113" s="14"/>
    </row>
    <row r="4114" spans="1:1" x14ac:dyDescent="0.25">
      <c r="A4114" s="14"/>
    </row>
    <row r="4115" spans="1:1" x14ac:dyDescent="0.25">
      <c r="A4115" s="1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I17" sqref="I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8222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8305</v>
      </c>
      <c r="C5" t="s">
        <v>8220</v>
      </c>
      <c r="D5" t="s">
        <v>8221</v>
      </c>
      <c r="E5" t="s">
        <v>8219</v>
      </c>
      <c r="F5" t="s">
        <v>8320</v>
      </c>
    </row>
    <row r="6" spans="1:6" x14ac:dyDescent="0.25">
      <c r="A6" s="8" t="s">
        <v>8311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8312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8313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8314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8316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8317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8320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10" sqref="A4:F1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8305</v>
      </c>
      <c r="C5" t="s">
        <v>8220</v>
      </c>
      <c r="D5" t="s">
        <v>8221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29" sqref="K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8305</v>
      </c>
      <c r="C5" t="s">
        <v>8220</v>
      </c>
      <c r="D5" t="s">
        <v>8221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22CF8E3-D14A-4C19-A98D-ACFDA91A2F09}">
  <ds:schemaRefs/>
</ds:datastoreItem>
</file>

<file path=customXml/itemProps2.xml><?xml version="1.0" encoding="utf-8"?>
<ds:datastoreItem xmlns:ds="http://schemas.openxmlformats.org/officeDocument/2006/customXml" ds:itemID="{A89A3CEF-51D9-4D8F-BB90-4CC721AE64FD}">
  <ds:schemaRefs/>
</ds:datastoreItem>
</file>

<file path=customXml/itemProps3.xml><?xml version="1.0" encoding="utf-8"?>
<ds:datastoreItem xmlns:ds="http://schemas.openxmlformats.org/officeDocument/2006/customXml" ds:itemID="{63892123-F331-4C82-B8F7-718265845AE7}">
  <ds:schemaRefs/>
</ds:datastoreItem>
</file>

<file path=customXml/itemProps4.xml><?xml version="1.0" encoding="utf-8"?>
<ds:datastoreItem xmlns:ds="http://schemas.openxmlformats.org/officeDocument/2006/customXml" ds:itemID="{80BBE61A-F700-4D30-97B9-BC5AE1C8F48D}">
  <ds:schemaRefs/>
</ds:datastoreItem>
</file>

<file path=customXml/itemProps5.xml><?xml version="1.0" encoding="utf-8"?>
<ds:datastoreItem xmlns:ds="http://schemas.openxmlformats.org/officeDocument/2006/customXml" ds:itemID="{4ACBA347-B6D1-49BC-87A7-7CB066590FBE}">
  <ds:schemaRefs/>
</ds:datastoreItem>
</file>

<file path=customXml/itemProps6.xml><?xml version="1.0" encoding="utf-8"?>
<ds:datastoreItem xmlns:ds="http://schemas.openxmlformats.org/officeDocument/2006/customXml" ds:itemID="{67C75823-A75F-4C87-8027-AFA1C10831EB}">
  <ds:schemaRefs/>
</ds:datastoreItem>
</file>

<file path=customXml/itemProps7.xml><?xml version="1.0" encoding="utf-8"?>
<ds:datastoreItem xmlns:ds="http://schemas.openxmlformats.org/officeDocument/2006/customXml" ds:itemID="{3F83397A-14ED-49BB-92EC-CCA19BB11316}">
  <ds:schemaRefs/>
</ds:datastoreItem>
</file>

<file path=customXml/itemProps8.xml><?xml version="1.0" encoding="utf-8"?>
<ds:datastoreItem xmlns:ds="http://schemas.openxmlformats.org/officeDocument/2006/customXml" ds:itemID="{4FCB6D84-3823-4515-8767-60E287473DC5}">
  <ds:schemaRefs/>
</ds:datastoreItem>
</file>

<file path=customXml/itemProps9.xml><?xml version="1.0" encoding="utf-8"?>
<ds:datastoreItem xmlns:ds="http://schemas.openxmlformats.org/officeDocument/2006/customXml" ds:itemID="{DD54BA31-F728-4EA8-B3C7-7B01F4CCE71E}">
  <ds:schemaRefs/>
</ds:datastoreItem>
</file>

<file path=customXml/itemProps10.xml><?xml version="1.0" encoding="utf-8"?>
<ds:datastoreItem xmlns:ds="http://schemas.openxmlformats.org/officeDocument/2006/customXml" ds:itemID="{3A4E1689-5DE3-4CD7-AF41-C3CDB7D32589}">
  <ds:schemaRefs/>
</ds:datastoreItem>
</file>

<file path=customXml/itemProps11.xml><?xml version="1.0" encoding="utf-8"?>
<ds:datastoreItem xmlns:ds="http://schemas.openxmlformats.org/officeDocument/2006/customXml" ds:itemID="{B4A5CB82-CE54-4D1A-ABB4-EA35D0F95EF1}">
  <ds:schemaRefs/>
</ds:datastoreItem>
</file>

<file path=customXml/itemProps12.xml><?xml version="1.0" encoding="utf-8"?>
<ds:datastoreItem xmlns:ds="http://schemas.openxmlformats.org/officeDocument/2006/customXml" ds:itemID="{D16BFB12-9DDF-4DE9-A7D2-21A90DB06CD5}">
  <ds:schemaRefs/>
</ds:datastoreItem>
</file>

<file path=customXml/itemProps13.xml><?xml version="1.0" encoding="utf-8"?>
<ds:datastoreItem xmlns:ds="http://schemas.openxmlformats.org/officeDocument/2006/customXml" ds:itemID="{1A15AC92-14EC-4033-A2E1-9456089CF0F7}">
  <ds:schemaRefs/>
</ds:datastoreItem>
</file>

<file path=customXml/itemProps14.xml><?xml version="1.0" encoding="utf-8"?>
<ds:datastoreItem xmlns:ds="http://schemas.openxmlformats.org/officeDocument/2006/customXml" ds:itemID="{0B997521-2061-4F5E-B32E-C131772DC8D3}">
  <ds:schemaRefs/>
</ds:datastoreItem>
</file>

<file path=customXml/itemProps15.xml><?xml version="1.0" encoding="utf-8"?>
<ds:datastoreItem xmlns:ds="http://schemas.openxmlformats.org/officeDocument/2006/customXml" ds:itemID="{3FA99398-0731-4827-A63B-0DB1259EF42C}">
  <ds:schemaRefs/>
</ds:datastoreItem>
</file>

<file path=customXml/itemProps16.xml><?xml version="1.0" encoding="utf-8"?>
<ds:datastoreItem xmlns:ds="http://schemas.openxmlformats.org/officeDocument/2006/customXml" ds:itemID="{73A29EC2-78AC-465B-AA34-32C24F3F1D45}">
  <ds:schemaRefs/>
</ds:datastoreItem>
</file>

<file path=customXml/itemProps17.xml><?xml version="1.0" encoding="utf-8"?>
<ds:datastoreItem xmlns:ds="http://schemas.openxmlformats.org/officeDocument/2006/customXml" ds:itemID="{45305E58-9A14-4123-8761-083063BDAF1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Main - Goal Category</vt:lpstr>
      <vt:lpstr>Bonus -Count by Goal Category</vt:lpstr>
      <vt:lpstr>By Category</vt:lpstr>
      <vt:lpstr>By Date Created</vt:lpstr>
      <vt:lpstr>By Sub Category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Chander Viswanathan</cp:lastModifiedBy>
  <dcterms:created xsi:type="dcterms:W3CDTF">2017-04-20T15:17:24Z</dcterms:created>
  <dcterms:modified xsi:type="dcterms:W3CDTF">2018-01-23T20:15:11Z</dcterms:modified>
</cp:coreProperties>
</file>